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0年" sheetId="1" r:id="rId1"/>
    <sheet name="2021年" sheetId="2" r:id="rId2"/>
  </sheets>
  <definedNames>
    <definedName name="_xlnm._FilterDatabase" localSheetId="0" hidden="1">'2020年'!$A$5:$XCM$864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<sst xmlns="http://schemas.openxmlformats.org/spreadsheetml/2006/main" count="26349" uniqueCount="4028">
  <si>
    <t>灵璧县2020年脱贫攻坚项目库</t>
  </si>
  <si>
    <t>项目类别</t>
  </si>
  <si>
    <t>项目名称</t>
  </si>
  <si>
    <t>建设性质</t>
  </si>
  <si>
    <t>主管部门</t>
  </si>
  <si>
    <t>实施单位和责任人</t>
  </si>
  <si>
    <t>项目实施地点</t>
  </si>
  <si>
    <t>建设任务（内容及规模）</t>
  </si>
  <si>
    <t>时间进度
(完成时限）</t>
  </si>
  <si>
    <t>资金规模
（万元）</t>
  </si>
  <si>
    <t>资金筹措方式（万元）</t>
  </si>
  <si>
    <t>绩效目标</t>
  </si>
  <si>
    <t>带贫减贫机制</t>
  </si>
  <si>
    <t>备注</t>
  </si>
  <si>
    <t>绩效指标</t>
  </si>
  <si>
    <t>满意度</t>
  </si>
  <si>
    <t>产出指标</t>
  </si>
  <si>
    <t>效益指标</t>
  </si>
  <si>
    <t>乡镇</t>
  </si>
  <si>
    <t>行政村</t>
  </si>
  <si>
    <t>财政专项扶贫资金</t>
  </si>
  <si>
    <t>其他财政资金</t>
  </si>
  <si>
    <t>信贷资金</t>
  </si>
  <si>
    <t>社会自筹资金</t>
  </si>
  <si>
    <t>行业部门及定点帮扶资金</t>
  </si>
  <si>
    <t>其他资金</t>
  </si>
  <si>
    <t>数量指标</t>
  </si>
  <si>
    <t>质量指标</t>
  </si>
  <si>
    <t>时效指标</t>
  </si>
  <si>
    <t>社会效益指标</t>
  </si>
  <si>
    <t>受益建档立卡贫困人口数</t>
  </si>
  <si>
    <t>服务对象
满意度指标</t>
  </si>
  <si>
    <t>产业扶贫</t>
  </si>
  <si>
    <t>（一）、到户项目</t>
  </si>
  <si>
    <t>游集镇产业到户项目</t>
  </si>
  <si>
    <t>新建</t>
  </si>
  <si>
    <t>农业农村局</t>
  </si>
  <si>
    <t>游集镇人民政府  马健</t>
  </si>
  <si>
    <t>游集镇</t>
  </si>
  <si>
    <t>16个行政村</t>
  </si>
  <si>
    <t>577户到户项目共计140.45万元</t>
  </si>
  <si>
    <t>2020.3-6</t>
  </si>
  <si>
    <t>/</t>
  </si>
  <si>
    <t>种植成活率90%，养殖成活率80%，满意度95%</t>
  </si>
  <si>
    <t>项目完成及时率100%</t>
  </si>
  <si>
    <t>带动增加贫困人口收入</t>
  </si>
  <si>
    <t>577户1731人</t>
  </si>
  <si>
    <t>建档立卡贫困户增收脱贫</t>
  </si>
  <si>
    <t>虞姬乡产业到户项目</t>
  </si>
  <si>
    <t>虞姬乡靖宇</t>
  </si>
  <si>
    <t>虞姬乡</t>
  </si>
  <si>
    <t>10个行政村</t>
  </si>
  <si>
    <t>到户项目538个</t>
  </si>
  <si>
    <t>杨疃镇种植养殖项目</t>
  </si>
  <si>
    <t>杨疃镇人民政府 孙建</t>
  </si>
  <si>
    <t>杨疃镇</t>
  </si>
  <si>
    <t>各行政村</t>
  </si>
  <si>
    <t>到户项目907个</t>
  </si>
  <si>
    <t>2020.01-12</t>
  </si>
  <si>
    <t>杨疃镇907户贫困户</t>
  </si>
  <si>
    <t>实行生产奖补，鼓励自主发展特色产业，激发内生动力，增加收入</t>
  </si>
  <si>
    <t>开发区到户种养殖</t>
  </si>
  <si>
    <t>农业局</t>
  </si>
  <si>
    <t>7个社区</t>
  </si>
  <si>
    <t>开发区</t>
  </si>
  <si>
    <t>79户种养殖</t>
  </si>
  <si>
    <t>带动49户建档立卡贫困户增收脱贫</t>
  </si>
  <si>
    <t>灵城镇产业到户项目</t>
  </si>
  <si>
    <t>农业农村局 王正新</t>
  </si>
  <si>
    <t>灵城镇</t>
  </si>
  <si>
    <t>高许村、亢田村等10个村</t>
  </si>
  <si>
    <t>393户到户项目共计70.667万元</t>
  </si>
  <si>
    <t>2020年</t>
  </si>
  <si>
    <t>项目（工程）完成及时率100%</t>
  </si>
  <si>
    <t>到户项目带动贫困户数≥390户</t>
  </si>
  <si>
    <t>带动393户建档立卡贫困户增收脱贫</t>
  </si>
  <si>
    <t>禅堂乡产业到户项目</t>
  </si>
  <si>
    <t>禅堂乡人民政府
王强</t>
  </si>
  <si>
    <t>禅堂乡</t>
  </si>
  <si>
    <t>14个行政村</t>
  </si>
  <si>
    <t>514户到户项目共计103.195万元</t>
  </si>
  <si>
    <t>514户1612人</t>
  </si>
  <si>
    <t>渔沟镇产业到户项目</t>
  </si>
  <si>
    <t>渔沟镇人民政府</t>
  </si>
  <si>
    <t>渔沟镇</t>
  </si>
  <si>
    <t>701户实施到户产业扶贫项目，实施资金203.471元</t>
  </si>
  <si>
    <t>2020.3-2020.10</t>
  </si>
  <si>
    <t>带动增加贫困人口收入≥400万元</t>
  </si>
  <si>
    <t>带动701户建档立卡贫困户增收脱贫</t>
  </si>
  <si>
    <t>向阳乡产业到户项目</t>
  </si>
  <si>
    <t>向阳乡人民政府 朱鹤鸣</t>
  </si>
  <si>
    <t>向阳乡</t>
  </si>
  <si>
    <t>所涉及行政村</t>
  </si>
  <si>
    <t>368户养殖，374户种植，共185.782万元</t>
  </si>
  <si>
    <t>2020.1-2020.12</t>
  </si>
  <si>
    <t>增收20%</t>
  </si>
  <si>
    <t>实行生产奖补，鼓励自主发展特色产业，激发内生动力，增加收入。</t>
  </si>
  <si>
    <t>娄庄镇娄庄镇到户种养殖项目</t>
  </si>
  <si>
    <t>灵璧县农村局</t>
  </si>
  <si>
    <t>娄庄镇  刘秀山</t>
  </si>
  <si>
    <t>娄庄镇</t>
  </si>
  <si>
    <t>887户种植养殖</t>
  </si>
  <si>
    <t>2020.3-2020.12</t>
  </si>
  <si>
    <t>特色种养殖项目带动增加贫困人口收入≥150万元</t>
  </si>
  <si>
    <t>带动887户建档立卡贫困户增收脱贫</t>
  </si>
  <si>
    <t>韦集镇产业到户项目</t>
  </si>
  <si>
    <t>韦集镇人民政府  张波</t>
  </si>
  <si>
    <t>韦集镇</t>
  </si>
  <si>
    <t>到户项目834户</t>
  </si>
  <si>
    <t>种植和养殖带动增加贫困人口收入≥186.621万元</t>
  </si>
  <si>
    <t>带动834户建档立卡贫困户增收脱贫</t>
  </si>
  <si>
    <t>黄湾镇产业到户项目</t>
  </si>
  <si>
    <t>黄湾镇胡僧</t>
  </si>
  <si>
    <t>黄湾镇</t>
  </si>
  <si>
    <t>14个村</t>
  </si>
  <si>
    <t>种植400户，养殖188户</t>
  </si>
  <si>
    <t>2020年3月-6月</t>
  </si>
  <si>
    <t>588户2228</t>
  </si>
  <si>
    <t>尹集镇产业到户项目</t>
  </si>
  <si>
    <t>尹集镇  叶萍</t>
  </si>
  <si>
    <t>尹集镇</t>
  </si>
  <si>
    <t>821户种植养殖</t>
  </si>
  <si>
    <t>2020.4-2020.12</t>
  </si>
  <si>
    <t>特色种养殖项目带动增加贫困人口收入≥120万元</t>
  </si>
  <si>
    <t>带动821户建档立卡贫困户增收脱贫</t>
  </si>
  <si>
    <t>朝阳镇产业到户项目</t>
  </si>
  <si>
    <t>朝阳镇人民政府
王计洲</t>
  </si>
  <si>
    <t>朝阳镇</t>
  </si>
  <si>
    <t>835户到户项目共计188.595万元</t>
  </si>
  <si>
    <t>835户2336人</t>
  </si>
  <si>
    <t>朱集乡产业到户项目</t>
  </si>
  <si>
    <t>朱集乡人民政府 王宏伟</t>
  </si>
  <si>
    <t>朱集乡</t>
  </si>
  <si>
    <t>591户种植养殖</t>
  </si>
  <si>
    <t>带动591户2304人建档立卡贫困户增收脱贫</t>
  </si>
  <si>
    <t>下楼镇产业到户项目</t>
  </si>
  <si>
    <t>下楼镇人民政府
刘明</t>
  </si>
  <si>
    <t>下楼镇</t>
  </si>
  <si>
    <t>19个行政村</t>
  </si>
  <si>
    <t>735户到户项目共计166.4185万元</t>
  </si>
  <si>
    <t>735户2702人</t>
  </si>
  <si>
    <t>大路乡产业到户项目</t>
  </si>
  <si>
    <t>大路乡人民政府 张浩</t>
  </si>
  <si>
    <t>大路乡</t>
  </si>
  <si>
    <t>13行政村</t>
  </si>
  <si>
    <t>到户项目418个</t>
  </si>
  <si>
    <t>418户1296人</t>
  </si>
  <si>
    <t>浍沟镇产业到户项目</t>
  </si>
  <si>
    <t>浍沟镇</t>
  </si>
  <si>
    <t>215户种植,289户养殖</t>
  </si>
  <si>
    <t>2021.1-2021.12</t>
  </si>
  <si>
    <t>受益建档立卡贫困户数≥504户</t>
  </si>
  <si>
    <t>215户667人</t>
  </si>
  <si>
    <t>带动建档立卡贫困户增收脱贫</t>
  </si>
  <si>
    <t>冯庙镇产业到户项目</t>
  </si>
  <si>
    <t>冯庙镇人民政府
薄文杰</t>
  </si>
  <si>
    <t>冯庙镇</t>
  </si>
  <si>
    <t>18个行政村</t>
  </si>
  <si>
    <t>971户到户项目共计187.783万元</t>
  </si>
  <si>
    <t>971户3433人</t>
  </si>
  <si>
    <t>高楼镇产业到户项目</t>
  </si>
  <si>
    <t>高楼镇
周灵宁</t>
  </si>
  <si>
    <t>高楼镇</t>
  </si>
  <si>
    <t>17个行政村</t>
  </si>
  <si>
    <t>到户项目864个</t>
  </si>
  <si>
    <t>大庙乡产业到户项目</t>
  </si>
  <si>
    <t>县农业农村局</t>
  </si>
  <si>
    <t>大庙乡人民政府张诚</t>
  </si>
  <si>
    <t>大庙乡</t>
  </si>
  <si>
    <t>到户项目568户161.5335万元</t>
  </si>
  <si>
    <t>2020.2-2020.10</t>
  </si>
  <si>
    <t>到户项目带动增加贫困人口收入</t>
  </si>
  <si>
    <t>≥1893人</t>
  </si>
  <si>
    <t>带动568户建档立卡贫困户增收脱贫</t>
  </si>
  <si>
    <t>20个</t>
  </si>
  <si>
    <t>合计2999.4605</t>
  </si>
  <si>
    <t>（二）、到村项目</t>
  </si>
  <si>
    <t>邱庙村新建食用菌大棚</t>
  </si>
  <si>
    <t>杨疃镇人民政府吕剑</t>
  </si>
  <si>
    <t>邱庙村</t>
  </si>
  <si>
    <t>邱庙村新建食用菌大棚1栋</t>
  </si>
  <si>
    <t>建成到村项目1个</t>
  </si>
  <si>
    <t>验收合格</t>
  </si>
  <si>
    <t>增收8%-10%</t>
  </si>
  <si>
    <t>增加村集体收入，为贫困户增收</t>
  </si>
  <si>
    <t>七井村和灵璧县鑫旺种植家庭农场共建日光温室大棚</t>
  </si>
  <si>
    <t>七井村</t>
  </si>
  <si>
    <t>七井村和灵璧县鑫旺种植家庭农场共建日光温室大棚1栋</t>
  </si>
  <si>
    <t>张圩村新建食用菌大棚</t>
  </si>
  <si>
    <t>张圩村</t>
  </si>
  <si>
    <t>张圩村新建食用菌大棚1栋</t>
  </si>
  <si>
    <t>一里王村新建食用菌大棚</t>
  </si>
  <si>
    <t>一里王村</t>
  </si>
  <si>
    <t>一里王村新建食用菌大棚1栋</t>
  </si>
  <si>
    <t>郑庙村新建食用菌大棚</t>
  </si>
  <si>
    <t>郑庙村</t>
  </si>
  <si>
    <t>郑庙村新建食用菌大棚1栋</t>
  </si>
  <si>
    <t>杨集村新建食用菌大棚</t>
  </si>
  <si>
    <t>杨集村</t>
  </si>
  <si>
    <t>杨集村新建食用菌大棚1栋</t>
  </si>
  <si>
    <t>大亢村新建食用菌大棚</t>
  </si>
  <si>
    <t>杨疃村</t>
  </si>
  <si>
    <t>大亢村新建食用菌大棚1栋</t>
  </si>
  <si>
    <t>杨疃村新建食用菌大棚</t>
  </si>
  <si>
    <t>杨疃村新建食用菌大棚1栋</t>
  </si>
  <si>
    <t>杨疃村新建食用菌冷藏仓储及其配套设施</t>
  </si>
  <si>
    <t>杨疃村新建食用菌冷藏仓储及其配套设施500㎡</t>
  </si>
  <si>
    <t>大余村新建食用菌大棚</t>
  </si>
  <si>
    <t>大余村新建食用菌大棚1栋</t>
  </si>
  <si>
    <t>杨东村新建食用菌大棚</t>
  </si>
  <si>
    <t>杨东村新建食用菌大棚1栋</t>
  </si>
  <si>
    <t>朱岗村新建食用菌大棚</t>
  </si>
  <si>
    <t>朱岗村新建食用菌大棚1栋</t>
  </si>
  <si>
    <t>半店村新建食用菌大棚</t>
  </si>
  <si>
    <t>半店村新建食用菌大棚1栋</t>
  </si>
  <si>
    <t>刘圩村新建食用菌大棚</t>
  </si>
  <si>
    <t>刘圩村新建食用菌大棚1栋</t>
  </si>
  <si>
    <t>光明村新建食用菌大棚</t>
  </si>
  <si>
    <t>光明村新建食用菌大棚1栋</t>
  </si>
  <si>
    <t>红光村新建食用菌大棚</t>
  </si>
  <si>
    <t>红光村新建食用菌大棚1栋</t>
  </si>
  <si>
    <t>庙王村新建食用菌大棚</t>
  </si>
  <si>
    <t>庙王村新建食用菌大棚1栋</t>
  </si>
  <si>
    <t>联建肉鸡养殖基地项目</t>
  </si>
  <si>
    <t>齐张村</t>
  </si>
  <si>
    <t>11村联建标准化鸡舍6栋，每栋圈舍面积1485平方米，配套安装鸡笼及自动化喂食设备等</t>
  </si>
  <si>
    <t>项目高质量完成率≥100%</t>
  </si>
  <si>
    <t>集体实施带动全村增加收入≥3万元</t>
  </si>
  <si>
    <t>≥181人</t>
  </si>
  <si>
    <t>≥98%</t>
  </si>
  <si>
    <t>带动全村63户增收，为村集体增加可观的收入</t>
  </si>
  <si>
    <t>沙南村果蔬大棚</t>
  </si>
  <si>
    <t>沙南村</t>
  </si>
  <si>
    <t>果蔬大棚50个占地50亩</t>
  </si>
  <si>
    <t>2020.1-2020.10</t>
  </si>
  <si>
    <t>通过招投标程序建设</t>
  </si>
  <si>
    <t>带动村集体和贫困户增收</t>
  </si>
  <si>
    <t>找营村葡萄钢构大棚</t>
  </si>
  <si>
    <t>找营村</t>
  </si>
  <si>
    <t>建设40个钢构大棚占地50亩</t>
  </si>
  <si>
    <t>马庄村菊花烘干设备建设</t>
  </si>
  <si>
    <t>马庄村</t>
  </si>
  <si>
    <t>菊花烘干设备1套及厂房建设</t>
  </si>
  <si>
    <t>温室大棚</t>
  </si>
  <si>
    <t>大路乡人民政府 唐峰</t>
  </si>
  <si>
    <t>苏宅村</t>
  </si>
  <si>
    <t>30亩温室大棚建设项目</t>
  </si>
  <si>
    <t>项目合格率100%</t>
  </si>
  <si>
    <t>≥10人</t>
  </si>
  <si>
    <t>增加村级集体经济和贫困户收入</t>
  </si>
  <si>
    <t>冷库</t>
  </si>
  <si>
    <t>刘大庄村</t>
  </si>
  <si>
    <t>新建冷库280平米</t>
  </si>
  <si>
    <t>≥13人</t>
  </si>
  <si>
    <t>大棚月季花种植</t>
  </si>
  <si>
    <t>扩建</t>
  </si>
  <si>
    <t>陈场村</t>
  </si>
  <si>
    <t>新建5亩3个高标准月季花育苗棚</t>
  </si>
  <si>
    <t>当年完成率≥100%</t>
  </si>
  <si>
    <t>烘干设备</t>
  </si>
  <si>
    <t>胡堆村</t>
  </si>
  <si>
    <t>2台套</t>
  </si>
  <si>
    <t>油桃大棚</t>
  </si>
  <si>
    <t>王坊村</t>
  </si>
  <si>
    <t>10亩4个高标准暖棚</t>
  </si>
  <si>
    <t>温室蔬菜大棚</t>
  </si>
  <si>
    <t>朝阳镇人民政府王计州</t>
  </si>
  <si>
    <t>赵庄村</t>
  </si>
  <si>
    <t>温室蔬菜大棚23栋</t>
  </si>
  <si>
    <t>建成到村项目23个</t>
  </si>
  <si>
    <t>增加村集体收入带动脱贫</t>
  </si>
  <si>
    <t>16村联建猪舍项目</t>
  </si>
  <si>
    <t>尹集镇人民政府叶萍</t>
  </si>
  <si>
    <t>土桥村</t>
  </si>
  <si>
    <t>陈渡口、杜安、圩疃、尹集村等16个村联建标准猪舍4栋</t>
  </si>
  <si>
    <t>生猪成活率≥90%</t>
  </si>
  <si>
    <t>菠林村养牛场设施改造项目</t>
  </si>
  <si>
    <t>菠林村</t>
  </si>
  <si>
    <t>新建菠林村养牛场</t>
  </si>
  <si>
    <t>冷藏保鲜库</t>
  </si>
  <si>
    <t>韦集镇人民政府张波</t>
  </si>
  <si>
    <t>丁李村</t>
  </si>
  <si>
    <t>冷藏库1200平方米、恒温库600平方米及配套设备、设施。</t>
  </si>
  <si>
    <t>养殖钢构大棚</t>
  </si>
  <si>
    <t>藕庄村</t>
  </si>
  <si>
    <t>钢构棚2400平方米、水泥晒场300平方米、化粪池150立方米</t>
  </si>
  <si>
    <t>工程验收合格率100%</t>
  </si>
  <si>
    <t>粮油收储钢构棚</t>
  </si>
  <si>
    <t>杨马村</t>
  </si>
  <si>
    <t>粮油收储钢构棚560平方米、水泥晒场200平方米</t>
  </si>
  <si>
    <t>农产品加工钢构厂房</t>
  </si>
  <si>
    <t>韦集村 刘万军</t>
  </si>
  <si>
    <t>韦集村</t>
  </si>
  <si>
    <t>钢构厂房2000平方米、水泥地面2000平方米</t>
  </si>
  <si>
    <t>养鸭</t>
  </si>
  <si>
    <t>朱集乡
刘寨村</t>
  </si>
  <si>
    <t>刘寨村与灵璧县德丰生态农业有限公司共建养鸭大棚60亩</t>
  </si>
  <si>
    <t>补助鸭养殖面积≥60亩</t>
  </si>
  <si>
    <t>成活率≥90%</t>
  </si>
  <si>
    <t>增加村集体收入，带动脱贫</t>
  </si>
  <si>
    <t>增收8-10%</t>
  </si>
  <si>
    <t>建设羊肚菌大棚</t>
  </si>
  <si>
    <t>湖光村</t>
  </si>
  <si>
    <t>湖光村建设羊肚菌大棚20亩</t>
  </si>
  <si>
    <t>补助羊肚菌种植面积≥20亩</t>
  </si>
  <si>
    <t>食用菌种植（扩建）</t>
  </si>
  <si>
    <t>固城村</t>
  </si>
  <si>
    <t>村集体新建食用菌种植大棚扩建3000平方米</t>
  </si>
  <si>
    <t>补助食用菌种植面积≥3000平方米</t>
  </si>
  <si>
    <t>成活率≥100%</t>
  </si>
  <si>
    <t>带动增加村集体收入≥4万元</t>
  </si>
  <si>
    <t>羊舍扩建</t>
  </si>
  <si>
    <t>姜山村</t>
  </si>
  <si>
    <t>羊舍扩建800平方米</t>
  </si>
  <si>
    <t>2020.2-9</t>
  </si>
  <si>
    <t>补助羊养殖面积≥800平方米</t>
  </si>
  <si>
    <t>养蛋鸡</t>
  </si>
  <si>
    <t>岳巷村</t>
  </si>
  <si>
    <t>新建养鸡场1500㎡</t>
  </si>
  <si>
    <t>2020.3-10</t>
  </si>
  <si>
    <t>补助鸡养殖面积≥1500平方米</t>
  </si>
  <si>
    <t>带动增加村集体收入≥3.6万元</t>
  </si>
  <si>
    <t>养牛基地建设</t>
  </si>
  <si>
    <t>禅堂乡人民政府  王强</t>
  </si>
  <si>
    <t>河北村</t>
  </si>
  <si>
    <t>养牛棚、饲料房等</t>
  </si>
  <si>
    <t>养牛100头以上</t>
  </si>
  <si>
    <t>成活率≥97%</t>
  </si>
  <si>
    <t>精米生产线改造及烘干塔建设项目</t>
  </si>
  <si>
    <t>程庙村</t>
  </si>
  <si>
    <t>新建烘干厂房525㎡、标准成品库1000㎡，购置精米加工设备及烘干塔设备，配套建设给排水、变配电、通风、效仿等辅助工程项目。</t>
  </si>
  <si>
    <t>年生产精米产量≥3万吨</t>
  </si>
  <si>
    <t>项目验收合格率为100%</t>
  </si>
  <si>
    <t>带动周边人口就业人数≥20人</t>
  </si>
  <si>
    <t>带动地区粮食产业化发展，增加村集体经济收入，解决贫困户就业问题</t>
  </si>
  <si>
    <t>大陈村</t>
  </si>
  <si>
    <t>申请扶贫资金20万元用于扩建大陈村养鸭场，20万用于新建1200平方米鸭棚及配套辅助设施。</t>
  </si>
  <si>
    <t>项目批复后3个月实施完毕</t>
  </si>
  <si>
    <t>带动村集体增收和设置公益岗带动贫困户增收</t>
  </si>
  <si>
    <t>养鸡</t>
  </si>
  <si>
    <t>后朱村</t>
  </si>
  <si>
    <t>申请扶贫资金80万元用于新建后朱村养鸡场，用于新建1000平方米鸡棚一个，新建料房及存放鸡蛋场所500平方米，购买其他配套设施。</t>
  </si>
  <si>
    <t>泗张村</t>
  </si>
  <si>
    <t>申请扶贫资金560万元用于1.新建鸡舍6栋，4680平方米。2.配套安装自动化设备及配套基础设施。3.钢结构料房蛋库1000平方米。4.变压器一台，硬化道路3200平方米，围墙400米，伸缩门一座。</t>
  </si>
  <si>
    <t>带动大卢村、大高村、大王村、冯庙村、沟涯村、木谷村、三王村、泗张村、王圩村、张集村、邹圩村村集体和贫困户增收</t>
  </si>
  <si>
    <t>吴杨村</t>
  </si>
  <si>
    <t>申请扶贫资金59万元用于新建吴杨村蛋鸡养殖，其中30万用于购买机械设备，29万用于新建800平方米鸡舍。</t>
  </si>
  <si>
    <t>新建养羊场</t>
  </si>
  <si>
    <t>黄湾镇人民政府胡僧</t>
  </si>
  <si>
    <t>朱圩村</t>
  </si>
  <si>
    <t>新建养羊场20亩</t>
  </si>
  <si>
    <t>养羊场面积≥1000平方米</t>
  </si>
  <si>
    <t>养殖成活率≥100%</t>
  </si>
  <si>
    <t>特色产业带动增加贫困人口收入（总收入）≥10万元</t>
  </si>
  <si>
    <t>增加村集体收入和带动贫困户增收</t>
  </si>
  <si>
    <t>渔沟镇郑楼村蛋鸭养殖场项目</t>
  </si>
  <si>
    <t>郑楼村委会 李栋</t>
  </si>
  <si>
    <t>郑楼村</t>
  </si>
  <si>
    <t>建设蛋鸭标准化养殖棚5组，占地40亩</t>
  </si>
  <si>
    <t>2020.4-2020.6</t>
  </si>
  <si>
    <t>建设标准化蛋鸭养殖棚≥5组</t>
  </si>
  <si>
    <t>项目建成合格率≥100%</t>
  </si>
  <si>
    <t>2020年度9月前建设完成</t>
  </si>
  <si>
    <t>村集体建设蛋鸭养殖项目带动增加贫困人口收入</t>
  </si>
  <si>
    <t>服务对象满意度≥100%</t>
  </si>
  <si>
    <t>带动村集体经济年增收6万元</t>
  </si>
  <si>
    <t>冷鲜包村恒温库</t>
  </si>
  <si>
    <t>朝阳镇人民政府王计洲</t>
  </si>
  <si>
    <t>杨桥村</t>
  </si>
  <si>
    <t>1000平方</t>
  </si>
  <si>
    <t>年储存数量≥400万斤</t>
  </si>
  <si>
    <t>特色养鸭项目带动增加贫困人口收入≥1万元</t>
  </si>
  <si>
    <t>带动152户建档立卡贫困户增收脱贫</t>
  </si>
  <si>
    <t>菌菇种植</t>
  </si>
  <si>
    <t>游集镇人民政府马健</t>
  </si>
  <si>
    <t>杜庄村</t>
  </si>
  <si>
    <t>新建食用菌恒温出菇房15亩</t>
  </si>
  <si>
    <t>项目高质量完成率=100%</t>
  </si>
  <si>
    <t>粮食仓储</t>
  </si>
  <si>
    <t>粮食仓储1000平方</t>
  </si>
  <si>
    <t>蛋鸭养殖</t>
  </si>
  <si>
    <t>杨庄村</t>
  </si>
  <si>
    <t>20亩种蛋鸭养殖场</t>
  </si>
  <si>
    <t>蛋鸭养殖数量≥10000只</t>
  </si>
  <si>
    <t>养殖蛋鸭成活率≥100%</t>
  </si>
  <si>
    <t>带动129户建档立卡贫困户增收致富</t>
  </si>
  <si>
    <t>新建冷库</t>
  </si>
  <si>
    <t>张东湖村</t>
  </si>
  <si>
    <t>新建冷库30㎡</t>
  </si>
  <si>
    <t>增加村集体收入</t>
  </si>
  <si>
    <t>张楼村新建羊场</t>
  </si>
  <si>
    <t>张楼村</t>
  </si>
  <si>
    <t>养羊1200只，占地28亩。</t>
  </si>
  <si>
    <t>养殖带动增加贫困人口收入≥4.8万元</t>
  </si>
  <si>
    <t>带动8户建档立卡贫困户增收,脱贫，增加村集体经济收入</t>
  </si>
  <si>
    <t>蔬菜大棚</t>
  </si>
  <si>
    <t>游东村</t>
  </si>
  <si>
    <t>新建食用菌大棚10亩</t>
  </si>
  <si>
    <t>带动15户建档立卡贫困户增收脱贫</t>
  </si>
  <si>
    <t>罗田村普通大棚项目</t>
  </si>
  <si>
    <t>灵城镇人民政府胡茂臣</t>
  </si>
  <si>
    <t>罗田村</t>
  </si>
  <si>
    <t>罗田村新建葡萄大棚，6800㎡</t>
  </si>
  <si>
    <t>新建大棚面积≥6000㎡</t>
  </si>
  <si>
    <t>葡萄大棚使用率≥100%</t>
  </si>
  <si>
    <t>10月份前完成冷库建设</t>
  </si>
  <si>
    <t>增加村集体收入≥3万元</t>
  </si>
  <si>
    <t>水产养殖厂</t>
  </si>
  <si>
    <t>娄庄镇人民政府 陆璋</t>
  </si>
  <si>
    <t>葛店村</t>
  </si>
  <si>
    <t>占地60亩，池塘26000平方，加工车间200平方，冷库及配套400平方</t>
  </si>
  <si>
    <t>日光温室大棚</t>
  </si>
  <si>
    <t>开发区梁海晶</t>
  </si>
  <si>
    <t>刘尧社区</t>
  </si>
  <si>
    <t>12栋日光温室大棚</t>
  </si>
  <si>
    <t>带动20户建档立卡贫困户增收脱贫，带动当地大棚种植户10户</t>
  </si>
  <si>
    <t>黄桥村养殖场建设</t>
  </si>
  <si>
    <t>灵璧县农业农村局</t>
  </si>
  <si>
    <t>黄桥村</t>
  </si>
  <si>
    <t>新建牛舍及仓储2000平方米</t>
  </si>
  <si>
    <t>2020.3-2020.9</t>
  </si>
  <si>
    <t>验收合格率100%</t>
  </si>
  <si>
    <t>2020年12月底前完成</t>
  </si>
  <si>
    <t>收益率不少于6%，带动32户贫困户增收</t>
  </si>
  <si>
    <t>95%以上</t>
  </si>
  <si>
    <t>带动村集体增收、收益用于设置公益岗带贫</t>
  </si>
  <si>
    <t>朝阳镇蘑菇大棚</t>
  </si>
  <si>
    <t>韩家村</t>
  </si>
  <si>
    <t>新建蘑菇大棚32栋</t>
  </si>
  <si>
    <t>收益率不少于6%，带动96户贫困户增收</t>
  </si>
  <si>
    <t>朝阳楸树育苗基地建设</t>
  </si>
  <si>
    <t>楸树育苗基地，占地200亩</t>
  </si>
  <si>
    <t>收益率不少于6%，带动18户贫困户增收</t>
  </si>
  <si>
    <t>韩家村冷库项目</t>
  </si>
  <si>
    <t>韩家村冷藏库，冷藏库占地200平方米，配套设施100平方米</t>
  </si>
  <si>
    <t>新建冷库一栋</t>
  </si>
  <si>
    <t>大庙村葡萄大棚建设</t>
  </si>
  <si>
    <t>大庙乡人民政府、张诚</t>
  </si>
  <si>
    <t>大庙村</t>
  </si>
  <si>
    <t>建设20个钢构大棚，占地约30亩</t>
  </si>
  <si>
    <t>2020年6月底前</t>
  </si>
  <si>
    <t>建设20个钢构大棚</t>
  </si>
  <si>
    <t>收益率不少于6%，带动11户贫困户增收</t>
  </si>
  <si>
    <t>鳔张村菊花及农副产品加工项目</t>
  </si>
  <si>
    <t>高楼镇人民政府、周灵宁</t>
  </si>
  <si>
    <t>鳔张村</t>
  </si>
  <si>
    <t>鳔张村菊花及农副产品加工厂房240平方、凉晒棚1210平方</t>
  </si>
  <si>
    <t>徐营村养羊场建设项目</t>
  </si>
  <si>
    <t>徐营村</t>
  </si>
  <si>
    <t>养羊大棚2800平方</t>
  </si>
  <si>
    <t>收益率不少于6%，带动6户贫困户增收</t>
  </si>
  <si>
    <t>申村养猪场建设</t>
  </si>
  <si>
    <t>浍沟镇人民政府 王曙光</t>
  </si>
  <si>
    <t>申村</t>
  </si>
  <si>
    <t>新建标准化钢结构猪舍1200㎡及配套设施</t>
  </si>
  <si>
    <t>收益率不少于6%，带动38户贫困户增收</t>
  </si>
  <si>
    <t>叶赵村葡萄大棚建设</t>
  </si>
  <si>
    <t>叶赵村</t>
  </si>
  <si>
    <t>叶赵村大棚葡萄园（25亩）</t>
  </si>
  <si>
    <t>扩建葡萄大棚25亩）</t>
  </si>
  <si>
    <t>收益率不少于6%，带动10户贫困户增收</t>
  </si>
  <si>
    <t>中药材烘干房建设</t>
  </si>
  <si>
    <t>郭沟村</t>
  </si>
  <si>
    <t>建设中药材烘干房1栋、采购配套设施1套</t>
  </si>
  <si>
    <t>建设中药材烘干房1栋、采购配套设施</t>
  </si>
  <si>
    <t>收益率不少于6%，带动5户贫困户增收</t>
  </si>
  <si>
    <t>禽肉蛋精深加工项目</t>
  </si>
  <si>
    <t>尹集镇人民政府、叶萍</t>
  </si>
  <si>
    <t>程刘村</t>
  </si>
  <si>
    <t>孵化设施20套；
配套全自动特色蛋制品智能机械手包装设备</t>
  </si>
  <si>
    <t>收益率不少于6%，带动60户贫困户增收</t>
  </si>
  <si>
    <t>九集村冷藏库项目</t>
  </si>
  <si>
    <t>游集镇人民政府、马健</t>
  </si>
  <si>
    <t>九集村</t>
  </si>
  <si>
    <t>新建冷藏库1个300㎡</t>
  </si>
  <si>
    <t>冷库配套设备</t>
  </si>
  <si>
    <t>杜庄村刘云</t>
  </si>
  <si>
    <t>冷库变压器</t>
  </si>
  <si>
    <t>收益率不少于6%，带动4户贫困户增收</t>
  </si>
  <si>
    <t>≥37</t>
  </si>
  <si>
    <t>满意度达95%</t>
  </si>
  <si>
    <t>秸秆综合利用及农业循环经济项目</t>
  </si>
  <si>
    <t>解圩村</t>
  </si>
  <si>
    <t>饲料生产加工设备采购；有机肥颗粒加工设备采购；</t>
  </si>
  <si>
    <t>中菜村黄牛养殖场项目</t>
  </si>
  <si>
    <t>渔沟镇人民政府仇索</t>
  </si>
  <si>
    <t>中菜村</t>
  </si>
  <si>
    <t>项目占地1800平方米，其中养殖棚为单层钢结构（高6米）400㎡3个（40m*10m）、饲料房单层钢结构100㎡、堆粪场100㎡、化粪池200m³、青储池200㎡。</t>
  </si>
  <si>
    <t>收益率不少于6%，带动27户贫困户增收</t>
  </si>
  <si>
    <t>李场村养猪场建设项目</t>
  </si>
  <si>
    <t>李场村</t>
  </si>
  <si>
    <t>新建2个养猪大棚1300平方米（占地2亩）</t>
  </si>
  <si>
    <t>收益率不少于6%，带动50户贫困户增收</t>
  </si>
  <si>
    <t>虞姬乡肉鸡产业扶贫项目</t>
  </si>
  <si>
    <t>虞姬乡人民政府靖宇</t>
  </si>
  <si>
    <t>玄庙村</t>
  </si>
  <si>
    <t>新建15栋标准化鸡舍，约3万平方</t>
  </si>
  <si>
    <t>收益率不少于6%，带动200户贫困户增收</t>
  </si>
  <si>
    <t>双胞菇大棚建设项目</t>
  </si>
  <si>
    <t>朱集乡人民政府王宏伟</t>
  </si>
  <si>
    <t>朱集村</t>
  </si>
  <si>
    <t>菌菇种植大棚20个</t>
  </si>
  <si>
    <t>新建菌菇种植大棚20个</t>
  </si>
  <si>
    <t>收益率不少于6%，带动26户贫困户增收</t>
  </si>
  <si>
    <t>陈潭村养鸭场建设项目</t>
  </si>
  <si>
    <t>陈潭村</t>
  </si>
  <si>
    <t>扩建养殖大棚一座，建设配套</t>
  </si>
  <si>
    <t>2020.4-2020.9</t>
  </si>
  <si>
    <t>扩建养殖大棚一座，和配套配套</t>
  </si>
  <si>
    <t>古城村湖羊养殖场项目</t>
  </si>
  <si>
    <t>古城村</t>
  </si>
  <si>
    <t>新建羊舍10000平米及附属配套设施</t>
  </si>
  <si>
    <t>收益率不少于6%，带动80户贫困户增收</t>
  </si>
  <si>
    <t>粮食烘干项目</t>
  </si>
  <si>
    <t>刘庵村</t>
  </si>
  <si>
    <t>集体实施关联资金用于新建占地面积10亩原粮烘干建设项目</t>
  </si>
  <si>
    <t>新建原粮烘干生产线1套</t>
  </si>
  <si>
    <t>收益率不少于6%，带动40户贫困户增收</t>
  </si>
  <si>
    <t>向阳乡汤圩村温室大棚建设</t>
  </si>
  <si>
    <t>向阳乡人民政府</t>
  </si>
  <si>
    <t>汤圩村</t>
  </si>
  <si>
    <t>日光温室大棚3栋</t>
  </si>
  <si>
    <t>收益率不少于6%，带动30户贫困户增收</t>
  </si>
  <si>
    <t>78个</t>
  </si>
  <si>
    <t>合计：12702.6</t>
  </si>
  <si>
    <t>（三）、产业到村集体关联项目</t>
  </si>
  <si>
    <t>韦集镇人民政府 张波</t>
  </si>
  <si>
    <t>垓下村</t>
  </si>
  <si>
    <t>入股灵璧县共济扶贫开发有限公司，发展金鸡产业园项目</t>
  </si>
  <si>
    <t>2020.4-12</t>
  </si>
  <si>
    <t>收益率7%</t>
  </si>
  <si>
    <t>项目工程完成及时率100%</t>
  </si>
  <si>
    <t>年收益率7%，其中不少于50%的收益用于设置公益岗带动贫困户增收</t>
  </si>
  <si>
    <t>带动村集体增收，其中不少于50%的收益用于设置公益岗带动贫困户增收</t>
  </si>
  <si>
    <t>黄湾镇人民政府 胡僧</t>
  </si>
  <si>
    <t>王桥村</t>
  </si>
  <si>
    <t>尹集镇人民政府 叶萍</t>
  </si>
  <si>
    <t>尹集村</t>
  </si>
  <si>
    <t>渔沟镇人民政府 仇索</t>
  </si>
  <si>
    <t>梁集村</t>
  </si>
  <si>
    <t>宣圩村</t>
  </si>
  <si>
    <t>王赵村</t>
  </si>
  <si>
    <t>刘寨村</t>
  </si>
  <si>
    <t>朝阳镇人民政府 王计洲</t>
  </si>
  <si>
    <t>裴集村</t>
  </si>
  <si>
    <t>游集镇人民政府 马健</t>
  </si>
  <si>
    <t>虞姬乡人民政府 靖宇</t>
  </si>
  <si>
    <t>凌巷村</t>
  </si>
  <si>
    <t>田万村</t>
  </si>
  <si>
    <t>半店村</t>
  </si>
  <si>
    <t>杨东村</t>
  </si>
  <si>
    <t>光明村</t>
  </si>
  <si>
    <t>灵城镇人民政府 胡茂臣</t>
  </si>
  <si>
    <t>高许村</t>
  </si>
  <si>
    <t>田口村</t>
  </si>
  <si>
    <t>高楼镇人民政府 周灵宁</t>
  </si>
  <si>
    <t>朱庄村</t>
  </si>
  <si>
    <t>潼郡村</t>
  </si>
  <si>
    <t>王支村</t>
  </si>
  <si>
    <t>邹圩村</t>
  </si>
  <si>
    <t>后灵村</t>
  </si>
  <si>
    <t>韩墩村</t>
  </si>
  <si>
    <t>张杨村</t>
  </si>
  <si>
    <t>向阳乡人民政府 朱鹤铭</t>
  </si>
  <si>
    <t>向阳村</t>
  </si>
  <si>
    <t>苏圩村</t>
  </si>
  <si>
    <t>28个</t>
  </si>
  <si>
    <t>合计：1380万元</t>
  </si>
  <si>
    <t>…</t>
  </si>
  <si>
    <t>（四）、资产收益扶贫项目</t>
  </si>
  <si>
    <t>薄壳山核桃产业扶贫基地建项目</t>
  </si>
  <si>
    <t>县林业局</t>
  </si>
  <si>
    <t>韦集镇韦集村
刘万军</t>
  </si>
  <si>
    <t>新建薄壳山核桃扶贫基地105亩</t>
  </si>
  <si>
    <t>2020.11.30</t>
  </si>
  <si>
    <t>造林105亩</t>
  </si>
  <si>
    <t>栽植成活率
≥95%</t>
  </si>
  <si>
    <t>新增有林地、环境改善、增加村集体资产</t>
  </si>
  <si>
    <t>资产收益关联贫困户</t>
  </si>
  <si>
    <t>向阳乡南王集村
胡茂军</t>
  </si>
  <si>
    <t>南王集村</t>
  </si>
  <si>
    <t>新建薄壳山核桃扶贫基地109.53亩</t>
  </si>
  <si>
    <t>造林109.53亩</t>
  </si>
  <si>
    <t>娄庄镇赵家村
赵跃</t>
  </si>
  <si>
    <t>赵家村</t>
  </si>
  <si>
    <t>新建薄壳山核桃扶贫基地110亩</t>
  </si>
  <si>
    <t>造林110亩</t>
  </si>
  <si>
    <t>尹集镇菠林村
张家宝</t>
  </si>
  <si>
    <t>新建薄壳山核桃扶贫基地130亩</t>
  </si>
  <si>
    <t>造林130亩</t>
  </si>
  <si>
    <t>尹集镇圩疃村
李纯财</t>
  </si>
  <si>
    <t>圩疃村</t>
  </si>
  <si>
    <t>下楼镇陈潭村
陈兴桂</t>
  </si>
  <si>
    <t>新建薄壳山核桃扶贫基地95亩</t>
  </si>
  <si>
    <t>造林95亩</t>
  </si>
  <si>
    <t>下楼镇程庙村
赵荣峰</t>
  </si>
  <si>
    <t>朝阳镇杨桥村
池恒</t>
  </si>
  <si>
    <t>新建薄壳山核桃扶贫基地103.43亩</t>
  </si>
  <si>
    <t>造林103.43亩</t>
  </si>
  <si>
    <t>渔沟镇马集村
马建设</t>
  </si>
  <si>
    <t>马集村</t>
  </si>
  <si>
    <t>大路乡朱楼村
王明</t>
  </si>
  <si>
    <t>朱楼村</t>
  </si>
  <si>
    <t>新建薄壳山核桃扶贫基地100亩</t>
  </si>
  <si>
    <t>造林100亩</t>
  </si>
  <si>
    <t>虞姬乡灵光村
胡长杰</t>
  </si>
  <si>
    <t>灵光村</t>
  </si>
  <si>
    <t>新建薄壳山核桃扶贫基地82亩</t>
  </si>
  <si>
    <t>造林82亩</t>
  </si>
  <si>
    <t>灵城镇山桥村
何西春</t>
  </si>
  <si>
    <t>山桥村</t>
  </si>
  <si>
    <t>12个</t>
  </si>
  <si>
    <t>287.991万元</t>
  </si>
  <si>
    <t>（五）、薄壳山核桃产业扶贫基地提升项目</t>
  </si>
  <si>
    <t>薄壳山核桃产业扶贫基地提升项目</t>
  </si>
  <si>
    <t>灵璧县林业局
刘君銮</t>
  </si>
  <si>
    <t>各乡镇</t>
  </si>
  <si>
    <t>提升5869.717亩薄壳山核桃扶贫基地建设能力</t>
  </si>
  <si>
    <t>提升5869.717亩薄壳山核桃扶贫基地</t>
  </si>
  <si>
    <t>保存率
≥98%</t>
  </si>
  <si>
    <t>增加村集体资产</t>
  </si>
  <si>
    <t>共计1个</t>
  </si>
  <si>
    <t>586.9717万元</t>
  </si>
  <si>
    <t>金融扶贫</t>
  </si>
  <si>
    <t>小额信贷贴息项目</t>
  </si>
  <si>
    <t>小额信贷贴息</t>
  </si>
  <si>
    <t>金融管理局</t>
  </si>
  <si>
    <t>为9678户贫困户贴息</t>
  </si>
  <si>
    <t>2020年1月1日-2020年12月31日</t>
  </si>
  <si>
    <t>为贷款贫困户全额贴息</t>
  </si>
  <si>
    <t>为减轻贫困户发展压力，政府100%全额贴息</t>
  </si>
  <si>
    <t>为减轻贫困户发展压力，政府100%全额贴息,发挥高效带贫减贫机制</t>
  </si>
  <si>
    <t>大约27000人</t>
  </si>
  <si>
    <t>为减轻贫困户发展压力</t>
  </si>
  <si>
    <t>根据2019年10月，存量贷款测算出2020年财政贴息，贴息资金以实际为准。（每户0.24万元）</t>
  </si>
  <si>
    <t>合计：2322.72万元</t>
  </si>
  <si>
    <t>基础设施建设工程</t>
  </si>
  <si>
    <t>（一）、农村道路畅通工程项目</t>
  </si>
  <si>
    <t>翟道口循环路</t>
  </si>
  <si>
    <t>灵璧县交通运输局</t>
  </si>
  <si>
    <t>冯庙镇人民政府</t>
  </si>
  <si>
    <t>大卢村委会</t>
  </si>
  <si>
    <t>建设里程0.65公里,20公分水泥混凝土面板，建设宽度4米</t>
  </si>
  <si>
    <t>全县40户以上独立自然村至少有一条宽度3.5米及以上的道路硬化路</t>
  </si>
  <si>
    <t>具备条件的建档立卡贫困村通硬化路率100%</t>
  </si>
  <si>
    <t>受益贫困人口满意度100%</t>
  </si>
  <si>
    <t>方便贫困户出行，提高生产能力，加强城乡一体化进程</t>
  </si>
  <si>
    <t>老年活动中心路</t>
  </si>
  <si>
    <t>三王村委会</t>
  </si>
  <si>
    <t>建设里程0.28公里,20公分水泥混凝土面板，建设宽度3.5米</t>
  </si>
  <si>
    <t>冯曹路</t>
  </si>
  <si>
    <t>大王村委会</t>
  </si>
  <si>
    <t>建设里程2.13公里,20公分水泥混凝土面板，建设宽度4米</t>
  </si>
  <si>
    <t>前邹断头路</t>
  </si>
  <si>
    <t>邹圩村委会</t>
  </si>
  <si>
    <t>建设里程0.82公里,20公分水泥混凝土面板，建设宽度4米</t>
  </si>
  <si>
    <t>前后邹路</t>
  </si>
  <si>
    <t>建设里程0.375公里,20公分水泥混凝土面板，建设宽度4米</t>
  </si>
  <si>
    <t>王场路</t>
  </si>
  <si>
    <t>建设里程0.285公里,20公分水泥混凝土面板，建设宽度4米</t>
  </si>
  <si>
    <t>刘王路</t>
  </si>
  <si>
    <t>高宅村委会</t>
  </si>
  <si>
    <t>建设里程0.87公里,20公分水泥混凝土面板，建设宽度4米</t>
  </si>
  <si>
    <t>蒋家东路</t>
  </si>
  <si>
    <t>沟涯村委会</t>
  </si>
  <si>
    <t>建设里程0.37公里,20公分水泥混凝土面板，建设宽度4米</t>
  </si>
  <si>
    <t>扶贫工厂路</t>
  </si>
  <si>
    <t>黄家村委会</t>
  </si>
  <si>
    <t>建设里程0.17公里,20公分水泥混凝土面板，建设宽度4米</t>
  </si>
  <si>
    <t>徐邢庄南路</t>
  </si>
  <si>
    <t>后朱村村委会</t>
  </si>
  <si>
    <t>建设里程0.204公里,20公分水泥混凝土面板，建设宽度4米</t>
  </si>
  <si>
    <t>鲍朱路</t>
  </si>
  <si>
    <t>大高村村委会</t>
  </si>
  <si>
    <t>建设里程2.218公里,20公分水泥混凝土面板，建设宽度4米</t>
  </si>
  <si>
    <t>王董路</t>
  </si>
  <si>
    <t>王圩村村委会</t>
  </si>
  <si>
    <t>建设里程2.602公里,20公分水泥混凝土面板，建设宽度4米</t>
  </si>
  <si>
    <t>庄圩西路</t>
  </si>
  <si>
    <t>下楼镇人民政府</t>
  </si>
  <si>
    <t>刘庵村委会</t>
  </si>
  <si>
    <t>建设里程0.54公里,20公分水泥混凝土面板，建设宽度4米</t>
  </si>
  <si>
    <t>蔡塘庄路</t>
  </si>
  <si>
    <t>蔡塘村委会</t>
  </si>
  <si>
    <t>建设里程0.35公里,20公分水泥混凝土面板，建设宽度4米</t>
  </si>
  <si>
    <t>学校南路</t>
  </si>
  <si>
    <t>东高村委会</t>
  </si>
  <si>
    <t>建设里程0.18公里,20公分水泥混凝土面板建设宽度3.5米</t>
  </si>
  <si>
    <t>沟湾北2排路</t>
  </si>
  <si>
    <t>洛涧村委会</t>
  </si>
  <si>
    <t>建设里程0.08公里,20公分水泥混凝土面板建设宽度4米</t>
  </si>
  <si>
    <t>南北主路</t>
  </si>
  <si>
    <t>建设里程0.4公里,20公分水泥混凝土面板，建设宽度4米</t>
  </si>
  <si>
    <t>乔河东西主路</t>
  </si>
  <si>
    <t>建设里程0.63公里,20公分水泥混凝土面板，建设宽度4米</t>
  </si>
  <si>
    <t>寺庙路</t>
  </si>
  <si>
    <t>丁阁村委会</t>
  </si>
  <si>
    <t>建设里程1公里,20公分水泥混凝土面板，建设宽度4米</t>
  </si>
  <si>
    <t>民新路</t>
  </si>
  <si>
    <t>付寨村委会</t>
  </si>
  <si>
    <t>建设里程0.5公里,20公分水泥混凝土面板，建设宽度4米</t>
  </si>
  <si>
    <t>蔡塘水泥路</t>
  </si>
  <si>
    <t>蔡塘村委会
谢海峰</t>
  </si>
  <si>
    <t>蔡塘村</t>
  </si>
  <si>
    <t>从谢金荣向西断头路0.4公里，4米宽。</t>
  </si>
  <si>
    <t>吴楼一路</t>
  </si>
  <si>
    <t>吴楼村委会  王军</t>
  </si>
  <si>
    <t>吴楼村</t>
  </si>
  <si>
    <t>4米宽，20厘米厚断头路,吴楼庄吴奇刚商店向南路0.19公里</t>
  </si>
  <si>
    <t>吴楼二路</t>
  </si>
  <si>
    <t>吴楼庄吴争台门前东西路0.08公里；4米宽，20厘米厚断头路,</t>
  </si>
  <si>
    <t>吴楼三路</t>
  </si>
  <si>
    <t>吴楼庄益华林门前东西路0.13公里,4米宽，20厘米厚断头路,</t>
  </si>
  <si>
    <t>红山1路</t>
  </si>
  <si>
    <t>洛涧村委会
李荣华</t>
  </si>
  <si>
    <t>洛涧村</t>
  </si>
  <si>
    <t>红山庄李庆丰门前到王建门前0.2公里长</t>
  </si>
  <si>
    <t>红山2路</t>
  </si>
  <si>
    <t>红山庄王建门前至李帮举门前0.2公里长，宽度4米</t>
  </si>
  <si>
    <t>明军路</t>
  </si>
  <si>
    <t>洛涧庄孙传明到孙军门前0.15公里长</t>
  </si>
  <si>
    <t>庆华路</t>
  </si>
  <si>
    <t>洛涧庄孙庆收门前到孙朝华门前0.15公里长</t>
  </si>
  <si>
    <t>志强路</t>
  </si>
  <si>
    <t>土山庄王志强门前到徐永门前0.32公里长；</t>
  </si>
  <si>
    <t>万春路</t>
  </si>
  <si>
    <t>西马后余庄田万春门前到付士启门前0.2公里长</t>
  </si>
  <si>
    <t>华阳路</t>
  </si>
  <si>
    <t>乔何庄乔华门前至乔阳门前0.25公里长</t>
  </si>
  <si>
    <t>宝凤路</t>
  </si>
  <si>
    <t>大王庄刘宝良门前至王为凤门前0.45公里长</t>
  </si>
  <si>
    <t>红明路</t>
  </si>
  <si>
    <t>乔河庄何红明至何建0.4公里</t>
  </si>
  <si>
    <t>梨园路</t>
  </si>
  <si>
    <t>高王村委会
刘孝朋</t>
  </si>
  <si>
    <t>高王村</t>
  </si>
  <si>
    <t>梨园庄南湖-小谢庄东湖647米，宽度4米</t>
  </si>
  <si>
    <t>新凤路</t>
  </si>
  <si>
    <t>新庄东水泥路-新庄西刘凤银门口280米，宽度4米</t>
  </si>
  <si>
    <t>村部路</t>
  </si>
  <si>
    <t>镇卫生院东至高王村部后长度452米（5米宽）</t>
  </si>
  <si>
    <t>鼎耀路</t>
  </si>
  <si>
    <t>鼎耀瑞峰公司至高王村部长度775米，宽度4米</t>
  </si>
  <si>
    <t>华臣路</t>
  </si>
  <si>
    <t>程庙村委会
赵荣峰</t>
  </si>
  <si>
    <t>新修程守华屋东至程守臣屋东南北路水泥路0.4公里</t>
  </si>
  <si>
    <t>凤发路</t>
  </si>
  <si>
    <t>火庙村委会
谢皆任</t>
  </si>
  <si>
    <t>火庙村</t>
  </si>
  <si>
    <t>沈玉凤至谢端发中间修建长度0.4公里，宽度3.5米宽断头路</t>
  </si>
  <si>
    <t>田口1路</t>
  </si>
  <si>
    <t>田口村委会
张贤廷</t>
  </si>
  <si>
    <t>4米宽，20厘米厚，上朱庄朱踪影门前向西至张东湖交界1公里</t>
  </si>
  <si>
    <t>田口2路</t>
  </si>
  <si>
    <t>郑沟庄西头郑廷杰厂房向西至南0.8公里</t>
  </si>
  <si>
    <t>田口3路</t>
  </si>
  <si>
    <t>田口小学南路，水井至东再向北朝程相子方向断头路0.6公里</t>
  </si>
  <si>
    <t>付寨东西路</t>
  </si>
  <si>
    <t>付寨村村委
陈光海</t>
  </si>
  <si>
    <t>付寨村</t>
  </si>
  <si>
    <t>建设道路0.35公里长，4米宽，20厘米厚。1、付寨村西王从付东至水泥路（断头路）；2、付寨村东王兆海西至水泥路（断头路）</t>
  </si>
  <si>
    <t>通湖路</t>
  </si>
  <si>
    <t>岗孜北自然庄至李八湖自然庄断头路200米</t>
  </si>
  <si>
    <t>河西路</t>
  </si>
  <si>
    <t>陈潭村委会
陈兴桂</t>
  </si>
  <si>
    <t>河西陈敏昌家至王刚家210米</t>
  </si>
  <si>
    <t>陈潭水泥路</t>
  </si>
  <si>
    <t>3.5米宽道路，徐亮家至刘梅家270米.</t>
  </si>
  <si>
    <t>龙山村道一路</t>
  </si>
  <si>
    <t>龙山村委会
张桂金</t>
  </si>
  <si>
    <t>龙山村</t>
  </si>
  <si>
    <t>龙山村高楼庄至堎堌村500米长，4米宽</t>
  </si>
  <si>
    <t>龙山村道二路</t>
  </si>
  <si>
    <t>丁阁庄至吴楼村1200米长，5米宽。</t>
  </si>
  <si>
    <t>刘庵村道1路</t>
  </si>
  <si>
    <t>刘庵村委会
王美玲</t>
  </si>
  <si>
    <t>王楼自然村王从怀到胡王路350米</t>
  </si>
  <si>
    <t>刘庵村道2路</t>
  </si>
  <si>
    <t>小杨家自然村杨尚銮到杨池327米</t>
  </si>
  <si>
    <t>刘庵村道3路</t>
  </si>
  <si>
    <t>庄圩西到水漫桥西619米</t>
  </si>
  <si>
    <t>小圩村道路</t>
  </si>
  <si>
    <t>小圩村村委会 张卫国</t>
  </si>
  <si>
    <t>小圩村</t>
  </si>
  <si>
    <t>建设道路0.4公里，4米宽。小谭楼庄东至庄西、南北三条。</t>
  </si>
  <si>
    <t>杨山村道1路</t>
  </si>
  <si>
    <t>杨山村委会
张建</t>
  </si>
  <si>
    <t>杨山村</t>
  </si>
  <si>
    <t>宽4米，从程书华至李全香处400米（杨山庄后一路）</t>
  </si>
  <si>
    <t>改善生产交通条件，方便群众出行</t>
  </si>
  <si>
    <t>杨山村道2路</t>
  </si>
  <si>
    <t>下楼中学西430米长（梁兆奎-张从军），4米宽。</t>
  </si>
  <si>
    <t>古城村道路</t>
  </si>
  <si>
    <t>古城村委会
张桂林</t>
  </si>
  <si>
    <t>道路建设0.4公里，宽4米：余圩至河东大桥</t>
  </si>
  <si>
    <t>王尤家路</t>
  </si>
  <si>
    <t>游集镇人民政府</t>
  </si>
  <si>
    <t>游西村委会</t>
  </si>
  <si>
    <t>建设里程0.3公里,20公分水泥混凝土面板，建设宽度4米</t>
  </si>
  <si>
    <t>游九路</t>
  </si>
  <si>
    <t>九集村委会</t>
  </si>
  <si>
    <t>建设里程0.35公里,20公分水泥混凝土面板，建设宽度5米</t>
  </si>
  <si>
    <t>游圩路</t>
  </si>
  <si>
    <t>游圩村委会</t>
  </si>
  <si>
    <t>游圩二路</t>
  </si>
  <si>
    <t>建设里程0.35公里，路面宽度6米，20公分水泥混凝土面板</t>
  </si>
  <si>
    <t>徐营东西主路</t>
  </si>
  <si>
    <t>高楼镇人民政府</t>
  </si>
  <si>
    <t>徐营村委会</t>
  </si>
  <si>
    <t>路王路</t>
  </si>
  <si>
    <t>毛庄村委会</t>
  </si>
  <si>
    <t>建设里程1.175公里,20公分水泥混凝土面板，建设宽度4米</t>
  </si>
  <si>
    <t>任庙路</t>
  </si>
  <si>
    <t>卓海村委会</t>
  </si>
  <si>
    <t>建设里程0.47公里,20公分水泥混凝土面板，建设宽度4米</t>
  </si>
  <si>
    <t>许庄北路</t>
  </si>
  <si>
    <t>孟山村村委会</t>
  </si>
  <si>
    <t>建设里程0.17公里,20公分水泥混凝土面板，建设宽度3.5米</t>
  </si>
  <si>
    <t>营东路</t>
  </si>
  <si>
    <t>营东村委会</t>
  </si>
  <si>
    <t>建设里程0.46公里,20公分水泥混凝土面板，建设宽度4米</t>
  </si>
  <si>
    <t>许楼路</t>
  </si>
  <si>
    <t>建设里程0.51公里,20公分水泥混凝土面板，建设宽度4.5米</t>
  </si>
  <si>
    <t>小解路</t>
  </si>
  <si>
    <t>尹集镇人民政府</t>
  </si>
  <si>
    <t>姬贺村委会</t>
  </si>
  <si>
    <t>建设里程0.815公里,20公分水泥混凝土面板，建设宽度4米</t>
  </si>
  <si>
    <t>马楼新路</t>
  </si>
  <si>
    <t>马楼村委会</t>
  </si>
  <si>
    <t>建设里程0.985公里,20公分水泥混凝土面板，建设宽度4米</t>
  </si>
  <si>
    <t>大雷河沿断头路</t>
  </si>
  <si>
    <t>霸王城村委会</t>
  </si>
  <si>
    <t>建设里程0.145公里,20公分水泥混凝土面板，建设宽度3.5米</t>
  </si>
  <si>
    <t>程圩南北断头路</t>
  </si>
  <si>
    <t>程刘村委会</t>
  </si>
  <si>
    <t>建设里程0.135公里,20公分水泥混凝土面板，建设宽度4米</t>
  </si>
  <si>
    <t>陈滩东路</t>
  </si>
  <si>
    <t>土桥村委会</t>
  </si>
  <si>
    <t>建设里程0.175公里,20公分水泥混凝土面板，建设宽度4米</t>
  </si>
  <si>
    <t>单庄路</t>
  </si>
  <si>
    <t>尹楼村委会</t>
  </si>
  <si>
    <t>温吕路</t>
  </si>
  <si>
    <t>建设里程0.6公里,20公分水泥混凝土面板，建设宽度3.5米</t>
  </si>
  <si>
    <t>尹楼中心路</t>
  </si>
  <si>
    <t>建设里程0.5公里，建设宽度4米，20cm厚</t>
  </si>
  <si>
    <t>程圩东西路</t>
  </si>
  <si>
    <t>建设里程150米，建设宽度4米，20cm厚</t>
  </si>
  <si>
    <t>刘菜园路</t>
  </si>
  <si>
    <t>建设里程105米，建设宽度4米，20cm厚</t>
  </si>
  <si>
    <t>唐河路</t>
  </si>
  <si>
    <t>圩疃村委会</t>
  </si>
  <si>
    <t>建设里程520米，建设宽度4米，20cm厚</t>
  </si>
  <si>
    <t>居委会路</t>
  </si>
  <si>
    <t>大庙乡人民政府</t>
  </si>
  <si>
    <t>居委会村委会</t>
  </si>
  <si>
    <t>建设里程1公里,20公分水泥混凝土面板，建设宽度8米</t>
  </si>
  <si>
    <t>迎宾大道东段</t>
  </si>
  <si>
    <t>骑张村委会</t>
  </si>
  <si>
    <t>建设里程0.5公里,20公分水泥混凝土面板，建设宽度5米</t>
  </si>
  <si>
    <t>吉祥大道</t>
  </si>
  <si>
    <t>建设里程0.84公里,20公分水泥混凝土面板，建设宽度4米</t>
  </si>
  <si>
    <t>南外环东路</t>
  </si>
  <si>
    <t>建设里程0.215公里,20公分水泥混凝土面板，建设宽度4米</t>
  </si>
  <si>
    <t>李桐路</t>
  </si>
  <si>
    <t>李桐村委会</t>
  </si>
  <si>
    <t>建设里程0.78公里,20公分水泥混凝土面板，建设宽度4米</t>
  </si>
  <si>
    <t>大庙断头路</t>
  </si>
  <si>
    <t>大庙村委会</t>
  </si>
  <si>
    <t>建设里程0.07公里,20公分水泥混凝土面板，建设宽度4米</t>
  </si>
  <si>
    <t>大庙南外环</t>
  </si>
  <si>
    <t>建设里程0.13公里,20公分水泥混凝土面板，建设宽度7米</t>
  </si>
  <si>
    <t>宋庄路</t>
  </si>
  <si>
    <t>王海村委会</t>
  </si>
  <si>
    <t>建设里程0.42公里,20公分水泥混凝土面板，建设宽度4米</t>
  </si>
  <si>
    <t>张集路</t>
  </si>
  <si>
    <t>黄湾镇人民政府</t>
  </si>
  <si>
    <t>张龙村村委会</t>
  </si>
  <si>
    <t>小丰庄路</t>
  </si>
  <si>
    <t>宋河村村委会</t>
  </si>
  <si>
    <t>建设里程0.535公里,20公分水泥混凝土面板，建设宽度4米</t>
  </si>
  <si>
    <t>大奚路</t>
  </si>
  <si>
    <t>晏路村委会</t>
  </si>
  <si>
    <t>王桥路</t>
  </si>
  <si>
    <t>王桥村委会</t>
  </si>
  <si>
    <t>建设里程2公里,20公分水泥混凝土面板，建设宽度4米</t>
  </si>
  <si>
    <t>徐胡路</t>
  </si>
  <si>
    <t>胡桥村委会</t>
  </si>
  <si>
    <t>建设里程0.8公里,20公分水泥混凝土面板，建设宽度4米</t>
  </si>
  <si>
    <t>墩马路</t>
  </si>
  <si>
    <t>改建</t>
  </si>
  <si>
    <t>村委会</t>
  </si>
  <si>
    <t>建设里程7.789公里,20公分水泥混凝土面板，建设宽度4米</t>
  </si>
  <si>
    <t>晏路村自来水厂路</t>
  </si>
  <si>
    <t>晏路村</t>
  </si>
  <si>
    <t>建设里程0.76公里,20公分水泥混凝土面板，建设宽度4米</t>
  </si>
  <si>
    <t>胡桥村程戈路</t>
  </si>
  <si>
    <t>胡桥村</t>
  </si>
  <si>
    <t>建设里程0.275公里,20公分水泥混凝土面板，建设宽度4米</t>
  </si>
  <si>
    <t>宋河村顾庄路</t>
  </si>
  <si>
    <t>宋河村</t>
  </si>
  <si>
    <t>建设里程0.165公里,20公分水泥混凝土面板，建设宽度4米</t>
  </si>
  <si>
    <t>张龙村赵家路</t>
  </si>
  <si>
    <t>张龙村</t>
  </si>
  <si>
    <t>建设里程1.02公里,20公分水泥混凝土面板，建设宽度4米</t>
  </si>
  <si>
    <t>王桥村粮站路</t>
  </si>
  <si>
    <t>双桥村双灵路</t>
  </si>
  <si>
    <t>双桥村</t>
  </si>
  <si>
    <t>建设里程1.22公里,20公分水泥混凝土面板，建设宽度4米</t>
  </si>
  <si>
    <t>庙李村新庄路</t>
  </si>
  <si>
    <t>庙李村</t>
  </si>
  <si>
    <t>建设里程0.79公里,20公分水泥混凝土面板，建设宽度4米</t>
  </si>
  <si>
    <t>庙李村薛桥路</t>
  </si>
  <si>
    <t>建设里程0.535公里,20公分水泥混凝土面板，建设宽度5.5米</t>
  </si>
  <si>
    <t>土里北路</t>
  </si>
  <si>
    <t>艳阳村委会</t>
  </si>
  <si>
    <t>滨河路</t>
  </si>
  <si>
    <t>大西村村委会</t>
  </si>
  <si>
    <t>建设里程3公里,20公分水泥混凝土面板，建设宽度4米</t>
  </si>
  <si>
    <t>岳河路</t>
  </si>
  <si>
    <t>大桥</t>
  </si>
  <si>
    <t>建设里程0.2公里，路面宽度4米，20公分水泥混凝土面板</t>
  </si>
  <si>
    <t>岳河断头路</t>
  </si>
  <si>
    <t>建设里程0.1公里，路面宽度4米，20公分水泥混凝土面板</t>
  </si>
  <si>
    <t>郭家路</t>
  </si>
  <si>
    <t>娄庄镇人民政府</t>
  </si>
  <si>
    <t>姚山村委会</t>
  </si>
  <si>
    <t>建设里程0.2公里,20公分水泥混凝土面板，建设宽度3.5米</t>
  </si>
  <si>
    <t>双陈西路</t>
  </si>
  <si>
    <t>建设里程0.925公里,20公分水泥混凝土面板，建设宽度4米</t>
  </si>
  <si>
    <t>小王庄西路（娄庄镇光伏产业路）</t>
  </si>
  <si>
    <t>赵家村委会</t>
  </si>
  <si>
    <t>郑庄北路</t>
  </si>
  <si>
    <t>汴河村委会</t>
  </si>
  <si>
    <t>建设里程0.08公里,20公分水泥混凝土面板，建设宽度4米</t>
  </si>
  <si>
    <t>建设里程8.311公里,20公分水泥混凝土面板，建设宽度5.5米</t>
  </si>
  <si>
    <t>东风路</t>
  </si>
  <si>
    <t>王赵村委会</t>
  </si>
  <si>
    <t>建设里程1.66公里,20公分水泥混凝土面板，建设宽度4米</t>
  </si>
  <si>
    <t>崔东路</t>
  </si>
  <si>
    <t>亢元路</t>
  </si>
  <si>
    <t>孙林路</t>
  </si>
  <si>
    <t>建设里程0.28公里,20公分水泥混凝土面板，建设宽度4米</t>
  </si>
  <si>
    <t>小高庄东路</t>
  </si>
  <si>
    <t>郭黄路</t>
  </si>
  <si>
    <t>黄圩村委会</t>
  </si>
  <si>
    <t>建设里程3.67公里,20公分水泥混凝土面板，建设宽度4米</t>
  </si>
  <si>
    <t>学校北路</t>
  </si>
  <si>
    <t>朱集乡人民政府</t>
  </si>
  <si>
    <t>建设里程0.165公里,20公分水泥混凝土面板，建设宽度9米</t>
  </si>
  <si>
    <t>姜山北路</t>
  </si>
  <si>
    <t>姜山村委会</t>
  </si>
  <si>
    <t>建设里程0.51公里,20公分水泥混凝土面板，建设宽度5米</t>
  </si>
  <si>
    <t>姜山东南庄路</t>
  </si>
  <si>
    <t>建设里程0.1公里,20公分水泥混凝土面板，建设宽度4米</t>
  </si>
  <si>
    <t>朱集村路</t>
  </si>
  <si>
    <t>建设里程0.19公里,20公分水泥混凝土面板，建设宽度5米</t>
  </si>
  <si>
    <t>老集北路</t>
  </si>
  <si>
    <t>潼山村村委会</t>
  </si>
  <si>
    <t>建设里程0.92公里,20公分水泥混凝土面板，建设宽度4米</t>
  </si>
  <si>
    <t>岔路南北路</t>
  </si>
  <si>
    <t>建设里程0.15公里,20公分水泥混凝土面板，建设宽度4米</t>
  </si>
  <si>
    <t>王丙庄路</t>
  </si>
  <si>
    <t>虞姬乡人民政府</t>
  </si>
  <si>
    <t>朱桥村委会</t>
  </si>
  <si>
    <t>建设里程0.065公里,20公分水泥混凝土面板，建设宽度4米</t>
  </si>
  <si>
    <t>程庄路</t>
  </si>
  <si>
    <t>建设里程0.11公里,20公分水泥混凝土面板，建设宽度4米</t>
  </si>
  <si>
    <t>程庄东路</t>
  </si>
  <si>
    <t>邵家北路</t>
  </si>
  <si>
    <t>建设里程0.385公里,20公分水泥混凝土面板，建设宽度4米</t>
  </si>
  <si>
    <t>五里墩庄路</t>
  </si>
  <si>
    <t>灵光村委会</t>
  </si>
  <si>
    <t>建设里程0.36公里,20公分水泥混凝土面板，建设宽度4米</t>
  </si>
  <si>
    <t>张旺路</t>
  </si>
  <si>
    <t>朝阳镇人民政府</t>
  </si>
  <si>
    <t>旗杆村委会</t>
  </si>
  <si>
    <t>建设里程0.1公里,20公分水泥混凝土面板，建设宽度3.5米</t>
  </si>
  <si>
    <t>枕山四好路</t>
  </si>
  <si>
    <t>朝居村委会</t>
  </si>
  <si>
    <t>建设里程0.95公里,20公分水泥混凝土面板，建设宽度8米</t>
  </si>
  <si>
    <t>枕山南北1路</t>
  </si>
  <si>
    <t>建设里程0.34公里,20公分水泥混凝土面板，建设宽度3.5米</t>
  </si>
  <si>
    <t>枕山南北2路</t>
  </si>
  <si>
    <t>建设里程0.35公里,20公分水泥混凝土面板，建设宽度3.5米</t>
  </si>
  <si>
    <t>钱庙路</t>
  </si>
  <si>
    <t>崔巷村委会</t>
  </si>
  <si>
    <t>建设里程0.075公里,20公分水泥混凝土面板，建设宽度4米</t>
  </si>
  <si>
    <t>钱庙中心路</t>
  </si>
  <si>
    <t>建设里程0.75公里,20公分水泥混凝土面板，建设宽度4米</t>
  </si>
  <si>
    <t>陈家东外环路</t>
  </si>
  <si>
    <t>嶂渠村村委会</t>
  </si>
  <si>
    <t>李寨村委会</t>
  </si>
  <si>
    <t>建设里程0.24公里,20公分水泥混凝土面板，建设宽度4米</t>
  </si>
  <si>
    <t>姚庄南路</t>
  </si>
  <si>
    <t>一组南北断头路</t>
  </si>
  <si>
    <t>裴集村委会</t>
  </si>
  <si>
    <t>建设里程0.23公里,20公分水泥混凝土面板，建设宽度4米</t>
  </si>
  <si>
    <t>溏东断头路</t>
  </si>
  <si>
    <t>戚楼村委会</t>
  </si>
  <si>
    <t>大赵中心路</t>
  </si>
  <si>
    <t>韩家村委会</t>
  </si>
  <si>
    <t>崔楼路</t>
  </si>
  <si>
    <t>崔楼村委会</t>
  </si>
  <si>
    <t>建设里程0.13公里,20公分水泥混凝土面板，建设宽度4米</t>
  </si>
  <si>
    <t>嶂渠路</t>
  </si>
  <si>
    <t>赵庄村委会、嶂渠村委会</t>
  </si>
  <si>
    <t>建设里程4.25公里,20公分水泥混凝土面板，建设宽度4米</t>
  </si>
  <si>
    <t>中心路</t>
  </si>
  <si>
    <t>建设里程0.245公里,20公分水泥混凝土面板，建设宽度4米</t>
  </si>
  <si>
    <t>游朝路</t>
  </si>
  <si>
    <t>周庄村委会</t>
  </si>
  <si>
    <t>建设里程0.39公里,20公分水泥混凝土面板，建设宽度4米</t>
  </si>
  <si>
    <t>武楼路</t>
  </si>
  <si>
    <t>杨桥</t>
  </si>
  <si>
    <t>建设里程0.5公里，路面宽度4米，20公分水泥混凝土面板</t>
  </si>
  <si>
    <t>枕山路</t>
  </si>
  <si>
    <t>朝居</t>
  </si>
  <si>
    <t>建设里程1.22公里，路面宽度5米，20公分水泥混凝土面板</t>
  </si>
  <si>
    <t>桥南路</t>
  </si>
  <si>
    <t>浍沟镇人民政府</t>
  </si>
  <si>
    <t>车李村村委会</t>
  </si>
  <si>
    <t>建设里程0.191公里,20公分水泥混凝土面板，建设宽度5米</t>
  </si>
  <si>
    <t>桥九路</t>
  </si>
  <si>
    <t>建设里程0.103公里,20公分水泥混凝土面板，建设宽度5米</t>
  </si>
  <si>
    <t>凤山南北路</t>
  </si>
  <si>
    <t>凤山村村委会</t>
  </si>
  <si>
    <t>建设里程0.713公里,20公分水泥混凝土面板，建设宽度4米</t>
  </si>
  <si>
    <t>凤山东西路</t>
  </si>
  <si>
    <t>建设里程1.05公里,20公分水泥混凝土面板，建设宽度4米</t>
  </si>
  <si>
    <t>渔禅路</t>
  </si>
  <si>
    <t>彭黄村村委会</t>
  </si>
  <si>
    <t>建设里程0.15公里,20公分水泥混凝土面板，建设宽度5.5米</t>
  </si>
  <si>
    <t>后街断头路</t>
  </si>
  <si>
    <t>浍沟村村委会</t>
  </si>
  <si>
    <t>建设里程0.05公里,20公分水泥混凝土面板，建设宽度7米</t>
  </si>
  <si>
    <t>建设里程0.14公里,20公分水泥混凝土面板，建设宽度4米</t>
  </si>
  <si>
    <t>开龙路</t>
  </si>
  <si>
    <t>建设里程2.38公里,20公分水泥混凝土面板，建设宽度4米</t>
  </si>
  <si>
    <t>新胡庄北路</t>
  </si>
  <si>
    <t>杨疃镇人民政府</t>
  </si>
  <si>
    <t>朱岗村委会</t>
  </si>
  <si>
    <t>建设里程1.4公里,20公分水泥混凝土面板，建设宽度4米</t>
  </si>
  <si>
    <t>韦集镇人民政府</t>
  </si>
  <si>
    <t>建设里程13.9公里,20公分水泥混凝土面板，建设宽度5.5米</t>
  </si>
  <si>
    <t>中陈路</t>
  </si>
  <si>
    <t>陈圩村委会</t>
  </si>
  <si>
    <t>建设里程1.865公里,20公分水泥混凝土面板，建设宽度3.5米</t>
  </si>
  <si>
    <t>张康</t>
  </si>
  <si>
    <t>韦集村委会</t>
  </si>
  <si>
    <t>建设里程1公里,20公分水泥混凝土面板，建设宽度5米</t>
  </si>
  <si>
    <t>卫生室路</t>
  </si>
  <si>
    <t>灵城镇人民政府</t>
  </si>
  <si>
    <t>七里村委会</t>
  </si>
  <si>
    <t>建设里程0.05公里,20公分水泥混凝土面板，建设宽度4米</t>
  </si>
  <si>
    <t>村部东西1路</t>
  </si>
  <si>
    <t>亢田村委会</t>
  </si>
  <si>
    <t>建设里程0.17公里,20公分水泥混凝土面板，加宽2.5米</t>
  </si>
  <si>
    <t>村部东西2路</t>
  </si>
  <si>
    <t>建设里程0.37公里,20公分水泥混凝土面板，加宽2米</t>
  </si>
  <si>
    <t>北排1路</t>
  </si>
  <si>
    <t>建设里程0.22公里,20公分水泥混凝土面板，加宽1.5米</t>
  </si>
  <si>
    <t>北排2路</t>
  </si>
  <si>
    <t>建设里程0.4公里,20公分水泥混凝土面板，加宽1.5米</t>
  </si>
  <si>
    <t>北排3路</t>
  </si>
  <si>
    <t>建设里程0.415公里,20公分水泥混凝土面板，加宽1.5米</t>
  </si>
  <si>
    <t>北排4路</t>
  </si>
  <si>
    <t>建设里程0.18公里,20公分水泥混凝土面板，加宽1.5米</t>
  </si>
  <si>
    <t>前田路</t>
  </si>
  <si>
    <t>建设里程0.376公里,20公分水泥混凝土面板，加宽1.5米</t>
  </si>
  <si>
    <t>东蔬路</t>
  </si>
  <si>
    <t>东蔬村委会</t>
  </si>
  <si>
    <t>建设里程0.51公里,20公分水泥混凝土面板，建设宽度4米</t>
  </si>
  <si>
    <t>王安中心路</t>
  </si>
  <si>
    <t>大路乡人民政府</t>
  </si>
  <si>
    <t>苏宅村委会</t>
  </si>
  <si>
    <t>建设里程0.997公里,20公分水泥混凝土面板，加宽2米</t>
  </si>
  <si>
    <t>苏宅中心路</t>
  </si>
  <si>
    <t>建设里程0.962公里,20公分水泥混凝土面板，加宽4米</t>
  </si>
  <si>
    <t>化口南排路</t>
  </si>
  <si>
    <t>大龙村委会</t>
  </si>
  <si>
    <t>建设里程0.2公里,20公分水泥混凝土面板，建设宽度4米</t>
  </si>
  <si>
    <t>卓马路</t>
  </si>
  <si>
    <t>候湖村委会</t>
  </si>
  <si>
    <t>建设里程0.62公里,20公分水泥混凝土面板，建设宽度4米</t>
  </si>
  <si>
    <t>卓钓路</t>
  </si>
  <si>
    <t>卓庄村委会</t>
  </si>
  <si>
    <t>秦刘路</t>
  </si>
  <si>
    <t>刘塘村委会</t>
  </si>
  <si>
    <t>建设里程0.16公里,20公分水泥混凝土面板，建设宽度4米</t>
  </si>
  <si>
    <t>赵井路</t>
  </si>
  <si>
    <t>建设里程0.06公里,20公分水泥混凝土面板，建设宽度4米</t>
  </si>
  <si>
    <t>前解北断头路</t>
  </si>
  <si>
    <t>禅堂乡人民政府</t>
  </si>
  <si>
    <t>河北村委会</t>
  </si>
  <si>
    <t>建设里程0.185公里，路面宽度4米，20公分水泥混凝土面板</t>
  </si>
  <si>
    <t>南王集桥</t>
  </si>
  <si>
    <t>南王集村委会</t>
  </si>
  <si>
    <t>建设长度10米，宽度6米</t>
  </si>
  <si>
    <t>高杨桥</t>
  </si>
  <si>
    <t>建设长度53米，宽度8米</t>
  </si>
  <si>
    <t>吕桥</t>
  </si>
  <si>
    <t>藕庄村委会</t>
  </si>
  <si>
    <t>建设长度130米，宽度8米</t>
  </si>
  <si>
    <t>共计173个</t>
  </si>
  <si>
    <t>计划投资8462.6万元（以下单位以万元为计）</t>
  </si>
  <si>
    <t>（二）、农田水利设施建设项目</t>
  </si>
  <si>
    <t>2020年水利设施建设项目</t>
  </si>
  <si>
    <t>灵璧县水利局</t>
  </si>
  <si>
    <t>水利局张召虎</t>
  </si>
  <si>
    <t>下楼镇
火庙村</t>
  </si>
  <si>
    <t>单家自然庄新建抽水站一座，规格2台18KW。</t>
  </si>
  <si>
    <t>改善水利设施条件，提高生产生活条件
新建抽水站1座</t>
  </si>
  <si>
    <t>涉及贫困户117户，387人。</t>
  </si>
  <si>
    <t>增加火庙村耕地供水量，提高抗旱能力。</t>
  </si>
  <si>
    <t>浍沟镇
后灵村</t>
  </si>
  <si>
    <t>两个抽水机，内径100</t>
  </si>
  <si>
    <t>改善水利设施条件，提高生产生活条件
改造泵站1座</t>
  </si>
  <si>
    <t>涉及贫困户44户，118人。</t>
  </si>
  <si>
    <t>解决后灵村抽水排水需求，提高防涝抗旱能力。</t>
  </si>
  <si>
    <t>尹集镇
圩疃村</t>
  </si>
  <si>
    <t>3台55KW潜水泵维修，更换配电柜</t>
  </si>
  <si>
    <t>改善水利设施条件，提高生产生活条件
维修泵站1座</t>
  </si>
  <si>
    <t>涉及贫困户156户，  620人。</t>
  </si>
  <si>
    <t>解决圩疃村抽水排水需求，提高防涝抗旱能力。</t>
  </si>
  <si>
    <t>尹集镇
姬贺村</t>
  </si>
  <si>
    <t>更换2台55KW潜水泵，更换配电柜、防洪闸门更换</t>
  </si>
  <si>
    <t>改善水利设施条件，提高生产生活条件
新建抽水站2座</t>
  </si>
  <si>
    <t>涉及贫困户117户，  442人。</t>
  </si>
  <si>
    <t>解决姬贺村抽水排水需求，提高防涝抗旱能力。</t>
  </si>
  <si>
    <t>尹集镇
陈渡口村</t>
  </si>
  <si>
    <t>2台55KW潜水泵维修，</t>
  </si>
  <si>
    <t>涉及贫困户99户，  365人。</t>
  </si>
  <si>
    <t>解决陈渡口村抽水排水需求，提高防涝抗旱能力。</t>
  </si>
  <si>
    <t>尹集镇
尹楼村</t>
  </si>
  <si>
    <t>2台55KW潜水泵维修</t>
  </si>
  <si>
    <t>涉及贫困户166户，  621人。</t>
  </si>
  <si>
    <t>解决尹楼村抽水排水需求，提高防涝抗旱能力。</t>
  </si>
  <si>
    <t>禅堂乡
三周村</t>
  </si>
  <si>
    <t>新建三周新河穿堤涵1座1孔（2*2米，新河左岸穿堤涵闸1座、位于三周村三周庄西，新河左岸）</t>
  </si>
  <si>
    <t>改善水利设施条件，提高生产生活条件
新建穿堤涵1座</t>
  </si>
  <si>
    <t>涉及贫困户97户，  259人。</t>
  </si>
  <si>
    <t>增加三周村耕地供水量，提高抗旱防洪能力。</t>
  </si>
  <si>
    <t>禅堂乡
河北村</t>
  </si>
  <si>
    <t>新建入新沟引水涵1座1孔（1.5*1.5米，位于河北村王塘庄东入新沟与新河交界处）</t>
  </si>
  <si>
    <t>涉及贫困户86户，  246人。</t>
  </si>
  <si>
    <t>增加河北村耕地供水量，提高抗旱防洪能力。</t>
  </si>
  <si>
    <t>高楼镇
王楼村</t>
  </si>
  <si>
    <t>位于王楼村路灵沟(1*4米）</t>
  </si>
  <si>
    <t>改善水利设施条件，提高生产生活条件
新建节制闸1座</t>
  </si>
  <si>
    <t>涉及贫困户169户，  496人。</t>
  </si>
  <si>
    <t>增加路灵沟需水量，解决王楼村灌溉用水需求</t>
  </si>
  <si>
    <t>灵城镇
罗田村</t>
  </si>
  <si>
    <t>东关沟黄家闸下移工程，1孔*5米,下移至北沱河左岸，节制闸</t>
  </si>
  <si>
    <t>涉及贫困户68户，  168人。</t>
  </si>
  <si>
    <t>增加灵东运河需水量，解决罗田村灌溉用水需求</t>
  </si>
  <si>
    <t>黄湾镇
双桥村</t>
  </si>
  <si>
    <t>疏浚孙周沟1000米，小康路至灵固路，沟边护砌1000米。</t>
  </si>
  <si>
    <t>改善水利设施条件，提高生产生活条件
疏浚大沟1000米，大沟护砌1000米</t>
  </si>
  <si>
    <t>涉及贫困户72户，  208人。</t>
  </si>
  <si>
    <t>治理孙周沟双桥村段环境，提高过水断面。</t>
  </si>
  <si>
    <t>娄庄镇永定村</t>
  </si>
  <si>
    <t>滴灌120亩</t>
  </si>
  <si>
    <t>改善水利设施条件，提高生产生活条件
滴灌120亩</t>
  </si>
  <si>
    <t>受益人口3928人，其中贫困人口501人</t>
  </si>
  <si>
    <t>改善生产生活条件</t>
  </si>
  <si>
    <t>开发区西集</t>
  </si>
  <si>
    <t>低压管灌2000亩</t>
  </si>
  <si>
    <t>改善水利设施条件，提高生产生活条件
低压管灌2000亩</t>
  </si>
  <si>
    <t>受益人口1848人，其中贫困户138户，贫困人口608人</t>
  </si>
  <si>
    <t>虞姬乡黄岗</t>
  </si>
  <si>
    <t>滴灌200亩</t>
  </si>
  <si>
    <t>改善水利设施条件，提高生产生活条件
滴灌200亩</t>
  </si>
  <si>
    <t>受益3530人，其中贫困户99户，贫困人口199人</t>
  </si>
  <si>
    <t>朝阳镇崔巷</t>
  </si>
  <si>
    <t>微灌200亩</t>
  </si>
  <si>
    <t>改善水利设施条件，提高生产生活条件
微灌200亩</t>
  </si>
  <si>
    <t>受益人口1500人，其中贫困户41户，贫困人口130人</t>
  </si>
  <si>
    <t>下楼镇高王</t>
  </si>
  <si>
    <t>受益人口4757人，其中贫困户数91户，贫困人口255人</t>
  </si>
  <si>
    <t>韦集镇陈园</t>
  </si>
  <si>
    <t>新建桥涵一座</t>
  </si>
  <si>
    <t>改善生产条件，方便群众生产
新建桥涵一座</t>
  </si>
  <si>
    <t>受益4580人，其中贫困户208户，贫困人口679人</t>
  </si>
  <si>
    <t>下楼镇谢楼</t>
  </si>
  <si>
    <t>改善水利设施条件，提高生产生活条件
新建桥涵一座</t>
  </si>
  <si>
    <t>受益4833人，其中贫困户111户，贫困人口428人</t>
  </si>
  <si>
    <t>下楼镇东高</t>
  </si>
  <si>
    <t>受益人口2389人，贫困户99户，贫困人口247人</t>
  </si>
  <si>
    <t>渔沟镇渔居</t>
  </si>
  <si>
    <t>受益人口4117人，其中贫困户91户，贫困人口270人</t>
  </si>
  <si>
    <t>禅堂乡王莽</t>
  </si>
  <si>
    <t>受益人口数2026人，其中贫困户数64户，贫困人口数209人</t>
  </si>
  <si>
    <t>韦集镇韦集</t>
  </si>
  <si>
    <t>受益4300人，其中贫困户78户，贫困人口336人</t>
  </si>
  <si>
    <t>渔沟镇申寨</t>
  </si>
  <si>
    <t>10座生产桥</t>
  </si>
  <si>
    <t>改善生产条件，方便群众生产
10座生产桥</t>
  </si>
  <si>
    <t>受益人口2120人，其中贫困户70户，贫困人口221人</t>
  </si>
  <si>
    <t>大路乡朱楼</t>
  </si>
  <si>
    <t>受益人口5482人，其中贫困户172户，贫困人口479人</t>
  </si>
  <si>
    <t>虞姬乡灵光</t>
  </si>
  <si>
    <t>受益人口6050人，其中贫困户169户，贫困人口428人</t>
  </si>
  <si>
    <t>娄庄镇宣圩</t>
  </si>
  <si>
    <t>新建桥涵3座</t>
  </si>
  <si>
    <t>改善生产条件，方便群众生产
新建桥涵3座</t>
  </si>
  <si>
    <t>受益人口4100人，其中贫困人口252人</t>
  </si>
  <si>
    <t>朱集乡曹马</t>
  </si>
  <si>
    <t>新建6米桥涵一座</t>
  </si>
  <si>
    <t>改善生产条件，方便群众生产
新建6米桥涵一座</t>
  </si>
  <si>
    <t>受益人口4700人，其中贫困户191户，贫困人口382人</t>
  </si>
  <si>
    <t>向阳乡汤圩</t>
  </si>
  <si>
    <t>新建8米桥涵一座</t>
  </si>
  <si>
    <t>改善生产条件，方便群众生产
新建8米桥涵一座</t>
  </si>
  <si>
    <t>受益人口3977人，其中贫困人口398人</t>
  </si>
  <si>
    <t>韦集镇垓下</t>
  </si>
  <si>
    <t>新建10米桥涵一座</t>
  </si>
  <si>
    <t>改善生产条件，方便群众生产
新建10米桥涵一座</t>
  </si>
  <si>
    <t>受益3136人，其中贫困户130户，贫困人口462人</t>
  </si>
  <si>
    <t>高楼镇卓海</t>
  </si>
  <si>
    <t>5座2米桥</t>
  </si>
  <si>
    <t>改善生产条件，方便群众生产
5座2米桥</t>
  </si>
  <si>
    <t>受益人口5358人，其中贫户119户，贫困人口277人</t>
  </si>
  <si>
    <t>娄庄镇峨山</t>
  </si>
  <si>
    <t>受益2577人，其中贫困人口219人</t>
  </si>
  <si>
    <t>娄庄镇沱北</t>
  </si>
  <si>
    <t>2座4米桥、3座2米桥</t>
  </si>
  <si>
    <t>改善生产条件，方便群众生产
2座4米桥、3座2米桥</t>
  </si>
  <si>
    <t>受益人口4190人，其中贫困人口204人</t>
  </si>
  <si>
    <t>新建防洪涵一座</t>
  </si>
  <si>
    <t>改善水利设施条件，提高生产生活条件
新建防洪涵一座</t>
  </si>
  <si>
    <t>老红泥沟治理</t>
  </si>
  <si>
    <t>县水利局
张召虎</t>
  </si>
  <si>
    <t>大庙村、殷庄村</t>
  </si>
  <si>
    <t>疏浚老红泥沟（镇区至殷庄村，全长1500米，镇区护砌600米）</t>
  </si>
  <si>
    <t>疏浚老红泥沟1500米，护砌600米。</t>
  </si>
  <si>
    <t>改善水利设施条件，提高生产生活条件</t>
  </si>
  <si>
    <t>共涉及贫困户209户、575人</t>
  </si>
  <si>
    <t>提高老红泥沟蓄水量，满足生产灌溉需求。</t>
  </si>
  <si>
    <t>维修邱东站</t>
  </si>
  <si>
    <t>邱楼村</t>
  </si>
  <si>
    <t>维修3台*35千瓦水泵机组。</t>
  </si>
  <si>
    <t>维修泵站1座</t>
  </si>
  <si>
    <t>共涉及贫困户126户、740人</t>
  </si>
  <si>
    <t>提高邱东站灌溉效益，满足群众灌溉用水需求</t>
  </si>
  <si>
    <t>维修西张楼站</t>
  </si>
  <si>
    <t>维修2台55千瓦水泵机组及闸门，位于康游沟</t>
  </si>
  <si>
    <t>共涉及贫困户53户、192人</t>
  </si>
  <si>
    <t>提高张楼站灌溉效益，满足群众灌溉用水需求</t>
  </si>
  <si>
    <t>维修马集站</t>
  </si>
  <si>
    <t>大章李村村</t>
  </si>
  <si>
    <t>维修2台55千瓦水泵机组、泵房及管理房，</t>
  </si>
  <si>
    <t>共涉及贫困户99户、460人</t>
  </si>
  <si>
    <t>提高马集站灌溉效益，满足群众灌溉用水需求</t>
  </si>
  <si>
    <t>泵站维修</t>
  </si>
  <si>
    <t>朱集村、双杨村、湖光村、潼山村</t>
  </si>
  <si>
    <t>维修杨北站、浍北站、潼山站、团结站</t>
  </si>
  <si>
    <t>维修泵站4座</t>
  </si>
  <si>
    <t>共涉及贫困户398户、1222人</t>
  </si>
  <si>
    <t>提高杨北站、浍北站、潼山站、团结站灌溉效益，满足群众灌溉用水需求</t>
  </si>
  <si>
    <t>单徐闸</t>
  </si>
  <si>
    <t>建设排涝站一座</t>
  </si>
  <si>
    <t>新建排涝站1座</t>
  </si>
  <si>
    <t>共涉及贫困户130户、457人</t>
  </si>
  <si>
    <t>提高抗旱排涝能力，满足生产灌溉需求。</t>
  </si>
  <si>
    <t>骑路王涵闸</t>
  </si>
  <si>
    <t>杨集村骑王庄北新河右岸</t>
  </si>
  <si>
    <t>新建涵闸1座</t>
  </si>
  <si>
    <t>共涉及贫困户190户、586人</t>
  </si>
  <si>
    <t>解决新河倒灌问题，降低农业生产损失。</t>
  </si>
  <si>
    <t>孟家沟闸</t>
  </si>
  <si>
    <t>朝阳村</t>
  </si>
  <si>
    <t>新建孟家沟节制闸（开敞式，3孔3-4米），位于李寨村孟家沟上</t>
  </si>
  <si>
    <t>共涉及贫困户140户、411人</t>
  </si>
  <si>
    <t>提高孟家沟蓄水量，满足生产灌溉需求。</t>
  </si>
  <si>
    <t>孟濉沟涵闸工程</t>
  </si>
  <si>
    <t>新建孟濉沟节制闸（2*3米），疏浚孟濉沟3.5km</t>
  </si>
  <si>
    <t>新建涵闸1座，疏浚沟渠3.5公里</t>
  </si>
  <si>
    <t>共涉及贫困户55户、151人</t>
  </si>
  <si>
    <t>提高孟濉沟蓄水量，满足生产灌溉需求。</t>
  </si>
  <si>
    <t>小朱桥</t>
  </si>
  <si>
    <t>沱北村</t>
  </si>
  <si>
    <t>新建双龙沟小朱桥2*10米预制空心板桥一座。</t>
  </si>
  <si>
    <t>新建板桥1座</t>
  </si>
  <si>
    <t>共涉及贫困户56户、206人</t>
  </si>
  <si>
    <t>方便群众生产出行</t>
  </si>
  <si>
    <t>新建陆桥北桥</t>
  </si>
  <si>
    <t>陆圩村</t>
  </si>
  <si>
    <t>新建陆桥北桥一座（2*10米板桥）。</t>
  </si>
  <si>
    <t>共涉及贫困户126户、389人</t>
  </si>
  <si>
    <t>新建练滩节制闸</t>
  </si>
  <si>
    <t>游集镇   朝阳镇</t>
  </si>
  <si>
    <t>九集村周庄村</t>
  </si>
  <si>
    <t>新建练滩节制闸1座，配套管理房等附属建筑物。</t>
  </si>
  <si>
    <t>新建节制闸1座</t>
  </si>
  <si>
    <t>共涉及贫困户263户、944人</t>
  </si>
  <si>
    <t>提高老运料河蓄水能力，满足老运料河两岸群众灌溉需求。</t>
  </si>
  <si>
    <t>新建大丁节制闸</t>
  </si>
  <si>
    <t>新建大丁节制闸1座，配套管理房等附属建筑物。</t>
  </si>
  <si>
    <t>共涉及贫困户152户、419人</t>
  </si>
  <si>
    <t>提高三渠沟蓄水能力，满足三渠沟两岸群众灌溉需求。</t>
  </si>
  <si>
    <t>陈桥、庙李拆除重建</t>
  </si>
  <si>
    <t>三桥村庙李村</t>
  </si>
  <si>
    <t>重建陈桥（姚沟）、庙李（葛沟）2座水闸</t>
  </si>
  <si>
    <t>新建涵闸2座</t>
  </si>
  <si>
    <t>共涉及贫困户170户、462人</t>
  </si>
  <si>
    <t>提高姚沟、葛沟蓄水能力，满足姚沟、葛沟两岸群众灌溉需求。</t>
  </si>
  <si>
    <t>刘桥蓄水闸拆除重建</t>
  </si>
  <si>
    <t>长集村</t>
  </si>
  <si>
    <t>重建刘桥蓄水闸（菜花沟）1座</t>
  </si>
  <si>
    <t>共涉及贫困户60户、208人</t>
  </si>
  <si>
    <t>提高菜花沟蓄水能力，满足菜花沟两岸群众灌溉需求。</t>
  </si>
  <si>
    <t>顾家泵站更新改造</t>
  </si>
  <si>
    <t>更新改造顾家排涝站</t>
  </si>
  <si>
    <t>更新改造泵站1座</t>
  </si>
  <si>
    <t>提高顾家站排涝效益，减少群众因涝灾带来的损失。</t>
  </si>
  <si>
    <t>凤河引水涵闸（北凤河）、柴董闸拆除重建</t>
  </si>
  <si>
    <t>凤河村小潘村</t>
  </si>
  <si>
    <t>重建凤河引水涵闸（北凤河）、柴董闸（丰收沟）2座</t>
  </si>
  <si>
    <t>共涉及贫困户200户、593人</t>
  </si>
  <si>
    <t>提高北凤河、丰收沟蓄水能力，满足北凤河、丰收沟两岸群众灌溉需求。</t>
  </si>
  <si>
    <t>王集节制闸拆除重建</t>
  </si>
  <si>
    <t>王集村</t>
  </si>
  <si>
    <t>重建王集节制闸（新杨河）1座</t>
  </si>
  <si>
    <t>共涉及贫困户58户、164人</t>
  </si>
  <si>
    <t>提高新杨河蓄水能力，满足新杨河两岸群众灌溉需求。</t>
  </si>
  <si>
    <t>尹北、黄桥泵站更新改造</t>
  </si>
  <si>
    <t>尹集镇
禅堂乡</t>
  </si>
  <si>
    <t>尹北村黄桥村</t>
  </si>
  <si>
    <t>更新改造尹北站、黄桥站</t>
  </si>
  <si>
    <t>更新改造泵站2座</t>
  </si>
  <si>
    <t>共涉及贫困户184户、602人</t>
  </si>
  <si>
    <t>提高尹北站、黄桥站灌溉效益，满足群众灌溉用水需求。</t>
  </si>
  <si>
    <t>水库除险加固</t>
  </si>
  <si>
    <t>下楼镇渔沟镇朝阳镇</t>
  </si>
  <si>
    <t>洛涧村付寨村龙山村跃楼村嶂渠村</t>
  </si>
  <si>
    <t>6座水库防汛道路（3米宽道路4000米，3.5米宽道路1150米）</t>
  </si>
  <si>
    <t>防汛应急道路51150米</t>
  </si>
  <si>
    <t>受益人口1.77万人</t>
  </si>
  <si>
    <t>朱集乡泵站更新改造</t>
  </si>
  <si>
    <t>潼山村朱集村双杨村湖光村双井村</t>
  </si>
  <si>
    <t>更新改造杨北站、潼山站、团结站、刘派东站、刘派北站</t>
  </si>
  <si>
    <t>更新改造泵站5座</t>
  </si>
  <si>
    <t>共涉及贫困户620户、1985人</t>
  </si>
  <si>
    <t>提高杨北站、潼山站、团结站、刘派东站、刘派北站灌溉效益，满足群众灌溉用水需求。</t>
  </si>
  <si>
    <t>李楼、尤庄泵站更新改造</t>
  </si>
  <si>
    <t>李楼村</t>
  </si>
  <si>
    <t>更新改造李楼站</t>
  </si>
  <si>
    <t>共涉及贫困户142户、522人</t>
  </si>
  <si>
    <t>提高李楼站、尤庄站灌溉效益，满足群众灌溉用水需求</t>
  </si>
  <si>
    <t>兴城站泵站更新改造</t>
  </si>
  <si>
    <t>杜安村</t>
  </si>
  <si>
    <t>更新改造兴城站</t>
  </si>
  <si>
    <t>共涉及贫困户83户、310人</t>
  </si>
  <si>
    <t>提高兴城站灌溉效益，满足群众灌溉用水需求</t>
  </si>
  <si>
    <t>游集杨庄村水利基础设施提升</t>
  </si>
  <si>
    <t>薄皮山核桃种植基地喷灌100亩，6米板桥2座</t>
  </si>
  <si>
    <t>喷灌100亩，6米板桥2座</t>
  </si>
  <si>
    <t>受益人口3850人，其中贫困户127户人口468人</t>
  </si>
  <si>
    <t>姜山、固城新建桥涵</t>
  </si>
  <si>
    <t>姜山村、固城村</t>
  </si>
  <si>
    <t>板桥5座</t>
  </si>
  <si>
    <t>受益人口4391人，其中贫困户174户人口567人</t>
  </si>
  <si>
    <t>陈捻村新建桥涵</t>
  </si>
  <si>
    <t>陈捻村</t>
  </si>
  <si>
    <t>受益人口4273人，其中贫困户122户人口348人</t>
  </si>
  <si>
    <t>老濉河清淤</t>
  </si>
  <si>
    <t>清淤2350米</t>
  </si>
  <si>
    <t>≥100人</t>
  </si>
  <si>
    <t>双龙沟治理</t>
  </si>
  <si>
    <t>县水利局
闫光</t>
  </si>
  <si>
    <t>双龙村垓下村</t>
  </si>
  <si>
    <t>疏浚双龙沟8.45km,新建防洪涵1座</t>
  </si>
  <si>
    <t>沿沟两岸群众，其中贫困户517户
1797人</t>
  </si>
  <si>
    <t>尤沟治理</t>
  </si>
  <si>
    <t>戴家村垓下村</t>
  </si>
  <si>
    <t>疏浚尤沟8.95km,新建防洪涵1座</t>
  </si>
  <si>
    <t>沿沟两岸群众，其中贫困户702户
2493人</t>
  </si>
  <si>
    <t>丰收沟治理</t>
  </si>
  <si>
    <t>陈圩村陈元村</t>
  </si>
  <si>
    <t>疏浚丰收沟13.45km</t>
  </si>
  <si>
    <t>沿沟两岸群众，其中贫困户744户
2331人</t>
  </si>
  <si>
    <t>新建杨庄桥</t>
  </si>
  <si>
    <t>双圩村</t>
  </si>
  <si>
    <t>在杨泗沟新建桥梁1座</t>
  </si>
  <si>
    <t>沿沟两岸群众，其中贫困户130户
457人</t>
  </si>
  <si>
    <t>朱砂沟治理</t>
  </si>
  <si>
    <t>朱圩村
砂坝村</t>
  </si>
  <si>
    <t>疏浚朱砂沟12.95km,新建防洪涵1座</t>
  </si>
  <si>
    <t>沿沟两岸群众，其中贫困户589户
1811人</t>
  </si>
  <si>
    <t>孙周沟治理</t>
  </si>
  <si>
    <t>柯湖村
三桥村</t>
  </si>
  <si>
    <t>疏浚孙周沟9.15km,新建防洪涵1座，新建桥梁1座</t>
  </si>
  <si>
    <t>沿沟两岸群众，其中贫困户613户
1982人</t>
  </si>
  <si>
    <t>新姚沟治理</t>
  </si>
  <si>
    <t>陆集村
三桥村</t>
  </si>
  <si>
    <t>疏浚新姚沟12.4km.新建桥梁一座</t>
  </si>
  <si>
    <t>沿沟两岸群众，其中贫困户571户
2021人</t>
  </si>
  <si>
    <t>草沟治理</t>
  </si>
  <si>
    <t>红星村
单营村</t>
  </si>
  <si>
    <t>疏浚草沟7.3km，新建防洪涵1座</t>
  </si>
  <si>
    <t>沿沟两岸群众，其中贫困户247户
897人</t>
  </si>
  <si>
    <t>新建草沟涵</t>
  </si>
  <si>
    <t>新建草沟涵1座</t>
  </si>
  <si>
    <t>新建薛桥桥</t>
  </si>
  <si>
    <t>庙里村</t>
  </si>
  <si>
    <t>在葛沟新建桥梁1座</t>
  </si>
  <si>
    <t>沿沟两岸群众，其中贫困户96户
235人</t>
  </si>
  <si>
    <t>菜花沟治理</t>
  </si>
  <si>
    <t>双仁村
沱北村</t>
  </si>
  <si>
    <t>疏浚菜花沟10.25km</t>
  </si>
  <si>
    <t>沿沟两岸群众，其中贫困户124户
765人</t>
  </si>
  <si>
    <t>青龙沟治理</t>
  </si>
  <si>
    <t>刘胡村
杨马村</t>
  </si>
  <si>
    <t>疏浚青龙沟9.8km，新建防洪涵1座</t>
  </si>
  <si>
    <t>沿沟两岸群众，其中贫困户168户
862人</t>
  </si>
  <si>
    <t>新建勇北沟涵</t>
  </si>
  <si>
    <t>后候西村</t>
  </si>
  <si>
    <t>沿沟两岸群众，其中贫困户110户
 501人</t>
  </si>
  <si>
    <t>前进沟治理</t>
  </si>
  <si>
    <t>官庄村
马桥村</t>
  </si>
  <si>
    <t>疏浚前进沟6.8km</t>
  </si>
  <si>
    <t>沿沟两岸群众，其中贫困户437户
1622人</t>
  </si>
  <si>
    <t>草湖沟治理</t>
  </si>
  <si>
    <t>大西村
新胡村</t>
  </si>
  <si>
    <t>疏浚草湖沟9.59km，新建桥梁陆庄桥1座</t>
  </si>
  <si>
    <t>沿沟两岸群众，其中贫困户560户
1838人</t>
  </si>
  <si>
    <t>张河西沟、张圩沟、罗圩西沟、新沟治理</t>
  </si>
  <si>
    <t>大西村 、汤圩村  南王集村马桥村</t>
  </si>
  <si>
    <t>疏浚四条中沟总13km</t>
  </si>
  <si>
    <t>沿沟两岸群众，其中贫困户492户
1673人</t>
  </si>
  <si>
    <t>新建马桥桥</t>
  </si>
  <si>
    <t>南王集村马桥村</t>
  </si>
  <si>
    <t>在新沟新建桥梁1座</t>
  </si>
  <si>
    <t>沿沟两岸群众，其中贫困户272户
900人</t>
  </si>
  <si>
    <t>新建张河北桥</t>
  </si>
  <si>
    <t>大西村</t>
  </si>
  <si>
    <t>在中心沟新建桥梁1座</t>
  </si>
  <si>
    <t>沿沟两岸群众，其中贫困102户
 375人</t>
  </si>
  <si>
    <t>新建中心沟闸</t>
  </si>
  <si>
    <t>大桥村</t>
  </si>
  <si>
    <t>在中心沟新建涵闸1座</t>
  </si>
  <si>
    <t>沿沟两岸群众，其中贫困户83户
 287人</t>
  </si>
  <si>
    <t>阎汴沟治理</t>
  </si>
  <si>
    <t>凌巷村
灵光村</t>
  </si>
  <si>
    <t>疏浚阎汴沟11.88km，新建桥梁小卢桥、邵庄桥2座</t>
  </si>
  <si>
    <t>沿沟两岸群众，其中贫困户592户
1675人</t>
  </si>
  <si>
    <t>老鹰沟、小河沟治理</t>
  </si>
  <si>
    <t>陈晏村、玄庙村</t>
  </si>
  <si>
    <t>疏浚两条中沟4km</t>
  </si>
  <si>
    <t>沿沟两岸群众，其中贫困户333户
973人</t>
  </si>
  <si>
    <t>杨疃沟治理</t>
  </si>
  <si>
    <t>杨疃村
大余村</t>
  </si>
  <si>
    <t>疏浚杨疃沟8.1km，新建桥梁3座</t>
  </si>
  <si>
    <t>沿沟两岸群众，其中贫困户479户
1713人</t>
  </si>
  <si>
    <t>马沟截源治理</t>
  </si>
  <si>
    <t>光明村 邱庙村 七井村</t>
  </si>
  <si>
    <t>疏浚马沟截源7.08km</t>
  </si>
  <si>
    <t>沿沟两岸群众，其中贫困户331户
1251人</t>
  </si>
  <si>
    <t>宋花沟治理</t>
  </si>
  <si>
    <t>朱岗村 郑庙村 大余村 大亢村</t>
  </si>
  <si>
    <t>疏浚宋花沟8.21km</t>
  </si>
  <si>
    <t>沿沟两岸群众，其中贫困户496户
1802人</t>
  </si>
  <si>
    <t>改善当地农田水利，提高农业生产条件</t>
  </si>
  <si>
    <t>中心沟、老陆沟、胜利沟、大寨沟、高王沟治理</t>
  </si>
  <si>
    <t>张圩村，半店村，庙王村
杨疃村，刘圩村，半店村，张圩村 ，一里王村
杨集村，大亢村
郑庙村，大亢村，大余村，刘圩村</t>
  </si>
  <si>
    <t>疏浚五条中沟25.2km,</t>
  </si>
  <si>
    <t>沿沟两岸群众，其中贫困户1215户
4300人</t>
  </si>
  <si>
    <t>新建胜利沟涵</t>
  </si>
  <si>
    <t>杨集村、大亢村</t>
  </si>
  <si>
    <t>沿沟两岸群众，其中贫困户328户
1079人</t>
  </si>
  <si>
    <t>唐濉沟通治理</t>
  </si>
  <si>
    <t>司庙村</t>
  </si>
  <si>
    <t>疏浚唐濉沟通4.1km</t>
  </si>
  <si>
    <t>沿沟两岸群众，其中贫困户200户
488人</t>
  </si>
  <si>
    <t>黄桥站沟治理</t>
  </si>
  <si>
    <t>疏浚1.6km</t>
  </si>
  <si>
    <t>沿沟两岸群众，其中贫困户85户
238人</t>
  </si>
  <si>
    <t>入新沟、农场沟、建设沟治理，新建农场沟涵</t>
  </si>
  <si>
    <t>河北村  张宋村  大吴村</t>
  </si>
  <si>
    <t>疏浚10.8km,新建涵闸1座</t>
  </si>
  <si>
    <t>沿沟两岸群众，其中贫困户598户
1724人</t>
  </si>
  <si>
    <t>新建中心沟涵</t>
  </si>
  <si>
    <t>八一村</t>
  </si>
  <si>
    <t>新建中心沟涵1座</t>
  </si>
  <si>
    <t>沿沟两岸群众，其中贫困户87户
270人</t>
  </si>
  <si>
    <t>新建大冉涵</t>
  </si>
  <si>
    <t>新建大冉涵1座</t>
  </si>
  <si>
    <t>新马沟治理</t>
  </si>
  <si>
    <t>杨疃镇、</t>
  </si>
  <si>
    <t>杨疃镇：邱庙村、七井村、红光村</t>
  </si>
  <si>
    <t>疏浚新马沟10.4km</t>
  </si>
  <si>
    <t>沿沟两岸群众，其中贫困户607户
2111人</t>
  </si>
  <si>
    <t>害河、许闸沟、许闸北沟、郭瓦沟、中沟一至中沟六、郭沟沟、张东沟治理</t>
  </si>
  <si>
    <t>车李村
许闸村 
郭许村
彭黄村
郭沟村</t>
  </si>
  <si>
    <t>疏浚八条沟总长度16.62km</t>
  </si>
  <si>
    <t>沿沟两岸群众，其中贫困户290户
935人</t>
  </si>
  <si>
    <t>新建李宅西涵</t>
  </si>
  <si>
    <t>李宅村</t>
  </si>
  <si>
    <t>新建李宅西涵1座</t>
  </si>
  <si>
    <t>沿沟两岸群众，其中贫困户63户
176人</t>
  </si>
  <si>
    <t>新建郭瓦沟涵</t>
  </si>
  <si>
    <t>郭许村</t>
  </si>
  <si>
    <t>柯湖村疏通沟渠里程≥2公里</t>
  </si>
  <si>
    <t>沿沟两岸群众，其中贫困户36户
114人</t>
  </si>
  <si>
    <t>新建小杨涵</t>
  </si>
  <si>
    <t>疏通河道≥19条</t>
  </si>
  <si>
    <t>沿沟两岸群众，其中83户
310人</t>
  </si>
  <si>
    <t>友谊沟、界洪河、廖沟</t>
  </si>
  <si>
    <t>七里村
高许村 
罗田村</t>
  </si>
  <si>
    <t>疏浚三条沟总长度5km</t>
  </si>
  <si>
    <t>受益建档立卡贫困人口数≥229人</t>
  </si>
  <si>
    <t>沿沟两岸群众，其中贫困户456户
1382人</t>
  </si>
  <si>
    <t>县水利局</t>
  </si>
  <si>
    <t>维修3台*35千瓦水泵机组</t>
  </si>
  <si>
    <t>大章李村</t>
  </si>
  <si>
    <t>维修2台55千瓦水泵机组</t>
  </si>
  <si>
    <t>新虹灵沟
疏浚</t>
  </si>
  <si>
    <t>水利局</t>
  </si>
  <si>
    <t>四张村
王刘村</t>
  </si>
  <si>
    <t>疏浚新虹灵沟，
全长7000米</t>
  </si>
  <si>
    <t>7千米</t>
  </si>
  <si>
    <t>提高新虹灵沟蓄水量，满足生产灌溉需求。</t>
  </si>
  <si>
    <t>沿沟两岸群众，贫困户314户、1012人</t>
  </si>
  <si>
    <t>朝阳村桥涵配套</t>
  </si>
  <si>
    <t>2*8m桥2座，1*10m桥1座，50座涵管桥</t>
  </si>
  <si>
    <t>孟濉沟疏浚工程</t>
  </si>
  <si>
    <t>疏浚孟濉沟7km</t>
  </si>
  <si>
    <t>河沟疏浚及配套</t>
  </si>
  <si>
    <t>疏浚黄泥沟6km，团结沟1.9km二条，1.5m*1.5m引水涵一座。</t>
  </si>
  <si>
    <t>老濉河1段清淤</t>
  </si>
  <si>
    <t>大路村、朱楼村</t>
  </si>
  <si>
    <t>清淤2350米、滴灌300亩</t>
  </si>
  <si>
    <t>受益人口3886人</t>
  </si>
  <si>
    <t>三渠沟（上游）疏浚</t>
  </si>
  <si>
    <t>疏浚河道2.5km</t>
  </si>
  <si>
    <t>共涉及贫困户131户、415人</t>
  </si>
  <si>
    <t>拆除重建</t>
  </si>
  <si>
    <t>重建凤河引水涵闸（北凤河）、阎山（丰收沟）2座</t>
  </si>
  <si>
    <t>泵站更新改造</t>
  </si>
  <si>
    <t>李楼村杜庄村</t>
  </si>
  <si>
    <t>更新改造尤庄站</t>
  </si>
  <si>
    <t>提高尤庄站灌溉效益，满足群众灌溉用水需求</t>
  </si>
  <si>
    <t>老黄泥沟清淤</t>
  </si>
  <si>
    <t>朱集镇  游集镇</t>
  </si>
  <si>
    <t>苗河村   双井村   湖光村   红旗村  杨庄村  李场村  邱楼村</t>
  </si>
  <si>
    <t>疏浚老黄泥沟11km</t>
  </si>
  <si>
    <t>治理老黄泥沟11km。改善当地农田水利，提高农业生产条件</t>
  </si>
  <si>
    <t>沿沟两岸群众，其中贫困户940户
3255人</t>
  </si>
  <si>
    <t>新河治理</t>
  </si>
  <si>
    <t>尹集镇  杨疃镇</t>
  </si>
  <si>
    <t>李大庄  杜安村  杨集村</t>
  </si>
  <si>
    <t>疏浚新河4.3km</t>
  </si>
  <si>
    <t>治理新河4.3km。改善当地农田水利，提高农业生产条件</t>
  </si>
  <si>
    <t>沿沟两岸群众，其中贫困户410户
1471人</t>
  </si>
  <si>
    <t>周田村农用桥涵</t>
  </si>
  <si>
    <t>周田村</t>
  </si>
  <si>
    <t>新建农用桥涵1*1 米，10座</t>
  </si>
  <si>
    <t>新建桥涵数量≥10座</t>
  </si>
  <si>
    <t>项目（工程）
完成及时率≥100%</t>
  </si>
  <si>
    <t>改善建档立卡贫困户生产生活</t>
  </si>
  <si>
    <t>罗田村农用桥涵</t>
  </si>
  <si>
    <t>新建农用桥涵1*2米，6座</t>
  </si>
  <si>
    <t>新建桥涵数量≥6座</t>
  </si>
  <si>
    <t>七里村农用桥涵</t>
  </si>
  <si>
    <t>七里村</t>
  </si>
  <si>
    <t>新建农用桥涵1*4米，2座</t>
  </si>
  <si>
    <t>新建桥涵数量≥2座</t>
  </si>
  <si>
    <t>高许村大寨沟刘井桥</t>
  </si>
  <si>
    <t>维修</t>
  </si>
  <si>
    <t>大寨沟刘井桥维修</t>
  </si>
  <si>
    <t>维修桥涵数量≥1座</t>
  </si>
  <si>
    <t>周田村西关沟春田路桥</t>
  </si>
  <si>
    <t>重建</t>
  </si>
  <si>
    <t>重建西关沟春田路桥1*16米</t>
  </si>
  <si>
    <t>维修桥涵数量≥15米</t>
  </si>
  <si>
    <t>山桥村农用机井</t>
  </si>
  <si>
    <t>新建农用机井8眼</t>
  </si>
  <si>
    <t>建设农用机井数量≥8眼</t>
  </si>
  <si>
    <t>恢复</t>
  </si>
  <si>
    <t>恢复农用机井5眼</t>
  </si>
  <si>
    <t>建设农用机井数量≥5眼</t>
  </si>
  <si>
    <t>项目（工程）验收合格率≥100%</t>
  </si>
  <si>
    <t>山西村农用机井</t>
  </si>
  <si>
    <t>山西村</t>
  </si>
  <si>
    <t>新建农用机井42眼</t>
  </si>
  <si>
    <t>建设农用机井数量≥42眼</t>
  </si>
  <si>
    <t>恢复农用机井38眼</t>
  </si>
  <si>
    <t>建设农用机井数量≥38眼</t>
  </si>
  <si>
    <t>亢田村</t>
  </si>
  <si>
    <t>新建农用机井51眼</t>
  </si>
  <si>
    <t>建设农用机井数量≥51眼</t>
  </si>
  <si>
    <t>恢复农用机井23眼</t>
  </si>
  <si>
    <t>建设农用机井数量≥23眼</t>
  </si>
  <si>
    <t>界沟村农用机井</t>
  </si>
  <si>
    <t>界沟村</t>
  </si>
  <si>
    <t>新建农用机井52眼</t>
  </si>
  <si>
    <t>建设农用机井数量≥52眼</t>
  </si>
  <si>
    <t>恢复农用机井108眼</t>
  </si>
  <si>
    <t>建设农用机井数量≥108眼</t>
  </si>
  <si>
    <t>高许村农用机井</t>
  </si>
  <si>
    <t>新建农用机井108眼</t>
  </si>
  <si>
    <t>恢复农用机井61眼</t>
  </si>
  <si>
    <t>建设农用机井数量≥61眼</t>
  </si>
  <si>
    <t>刘赵村农用机井</t>
  </si>
  <si>
    <t>刘赵村</t>
  </si>
  <si>
    <t>新建农用机井50眼</t>
  </si>
  <si>
    <t>建设农用机井数量≥50眼</t>
  </si>
  <si>
    <t>新建农用机井16眼</t>
  </si>
  <si>
    <t>建设农用机井数量≥16眼</t>
  </si>
  <si>
    <t>周田村农用机井</t>
  </si>
  <si>
    <t>恢复农用机井50眼</t>
  </si>
  <si>
    <t>罗田村农用机井</t>
  </si>
  <si>
    <t>新建农用机井35眼</t>
  </si>
  <si>
    <t>建设农用机井数量≥35眼</t>
  </si>
  <si>
    <t>恢复农用机井24眼</t>
  </si>
  <si>
    <t>建设农用机井数量≥24眼</t>
  </si>
  <si>
    <t>七里村农用机井</t>
  </si>
  <si>
    <t>新建农用机井24眼</t>
  </si>
  <si>
    <t>恢复农用机井11眼</t>
  </si>
  <si>
    <t>建设农用机井数量≥11眼</t>
  </si>
  <si>
    <t>灌溉小机井</t>
  </si>
  <si>
    <t>吴塘村</t>
  </si>
  <si>
    <t>村庄新建灌溉小机井≥20个</t>
  </si>
  <si>
    <t>≥2076人</t>
  </si>
  <si>
    <t>改善生产条件，方便群众灌溉农业生产。</t>
  </si>
  <si>
    <t>机井</t>
  </si>
  <si>
    <t>新打机井33眼、清洗机井60眼</t>
  </si>
  <si>
    <t>王赵村挖机井≥80个</t>
  </si>
  <si>
    <t>改善生产条件</t>
  </si>
  <si>
    <t>S303以北农田治理项目</t>
  </si>
  <si>
    <t>蒋邓村</t>
  </si>
  <si>
    <t>打机井30眼、农田治理2500亩等</t>
  </si>
  <si>
    <t>农田治理≥2500亩，
打机井≥30眼</t>
  </si>
  <si>
    <t>方便31户贫困户
土地种植</t>
  </si>
  <si>
    <t>农田水井</t>
  </si>
  <si>
    <t>新建用于农田灌溉水井48口</t>
  </si>
  <si>
    <t>新建农田灌溉用水井≥48口</t>
  </si>
  <si>
    <t>≥2000人</t>
  </si>
  <si>
    <t>保障农田耕种用水</t>
  </si>
  <si>
    <t>新打机井35眼</t>
  </si>
  <si>
    <t>新建农田灌溉用水井≥60口</t>
  </si>
  <si>
    <t>灌溉机井</t>
  </si>
  <si>
    <t>姚山村</t>
  </si>
  <si>
    <t>85眼</t>
  </si>
  <si>
    <t>宣圩村八杨组机井</t>
  </si>
  <si>
    <t>2眼</t>
  </si>
  <si>
    <t>宣圩村前道组机井</t>
  </si>
  <si>
    <t>13眼</t>
  </si>
  <si>
    <t>宣圩村陆沟组机井</t>
  </si>
  <si>
    <t>10眼</t>
  </si>
  <si>
    <t>宣圩村小徐组机井</t>
  </si>
  <si>
    <t>宣圩村大邓组机井</t>
  </si>
  <si>
    <t>15眼</t>
  </si>
  <si>
    <t>农田井眼</t>
  </si>
  <si>
    <t>蒋圩村</t>
  </si>
  <si>
    <t>农田井眼20</t>
  </si>
  <si>
    <t>蒋圩村新建农田水井≥20眼</t>
  </si>
  <si>
    <t>≥397人</t>
  </si>
  <si>
    <t>改善农田方便群众抗旱</t>
  </si>
  <si>
    <t>新建桥涵</t>
  </si>
  <si>
    <t>4*2</t>
  </si>
  <si>
    <t>村庄新建桥涵≥10个</t>
  </si>
  <si>
    <t>峨山村部南边桥</t>
  </si>
  <si>
    <t>峨山村</t>
  </si>
  <si>
    <t>修桥6米宽</t>
  </si>
  <si>
    <t>峨山村新建桥宽度≥6米</t>
  </si>
  <si>
    <t>≥2600人</t>
  </si>
  <si>
    <t>淹周村王桥</t>
  </si>
  <si>
    <t>淹周村</t>
  </si>
  <si>
    <t>建设桥涵一座</t>
  </si>
  <si>
    <t>淹周村新建桥涵≥1座</t>
  </si>
  <si>
    <t>≥170人</t>
  </si>
  <si>
    <t>田间水泥路桥和路桥</t>
  </si>
  <si>
    <t>双任村</t>
  </si>
  <si>
    <t>涵管桥20座</t>
  </si>
  <si>
    <t>双任村新建涵管桥≥20座</t>
  </si>
  <si>
    <t>≥3000人</t>
  </si>
  <si>
    <t>平板桥40座</t>
  </si>
  <si>
    <t>双任村新建平板桥≥40座</t>
  </si>
  <si>
    <t>桥涵建设</t>
  </si>
  <si>
    <t>16座</t>
  </si>
  <si>
    <t>一米平板桥一座</t>
  </si>
  <si>
    <t>倪圩桥</t>
  </si>
  <si>
    <t>30户108人</t>
  </si>
  <si>
    <t>宣圩村小徐，小邓公墓林
北桥1座</t>
  </si>
  <si>
    <t>宣圩村新建桥宽度≥6米</t>
  </si>
  <si>
    <t>≥249人</t>
  </si>
  <si>
    <t>宣圩村大邓组桥2座</t>
  </si>
  <si>
    <t>宣圩村前道组桥5座</t>
  </si>
  <si>
    <t>宣圩村陆沟组桥3座</t>
  </si>
  <si>
    <t>宣圩村八杨组桥4座</t>
  </si>
  <si>
    <t>桥涵</t>
  </si>
  <si>
    <t>桥涵3座</t>
  </si>
  <si>
    <t>蒋圩村新建桥涵≥3个</t>
  </si>
  <si>
    <t>杨马村一支圩中型桥</t>
  </si>
  <si>
    <t>新建中型桥1座</t>
  </si>
  <si>
    <t>新建中型桥梁1座</t>
  </si>
  <si>
    <t>杨马村马庙东湖中型桥</t>
  </si>
  <si>
    <t>新建中型桥2座</t>
  </si>
  <si>
    <t>杨马村生产桥</t>
  </si>
  <si>
    <t>新建生产桥53座</t>
  </si>
  <si>
    <t>新建生产桥梁53座</t>
  </si>
  <si>
    <t>小沟20条</t>
  </si>
  <si>
    <t>王赵村挖小沟≥2公里</t>
  </si>
  <si>
    <t>中沟1条</t>
  </si>
  <si>
    <t>农田池塘</t>
  </si>
  <si>
    <t>农田池塘2个</t>
  </si>
  <si>
    <t>蒋圩村新建池塘≥2个</t>
  </si>
  <si>
    <t>改善农田配套设施</t>
  </si>
  <si>
    <t>改造塘坝2面</t>
  </si>
  <si>
    <t>改造</t>
  </si>
  <si>
    <t>司房村</t>
  </si>
  <si>
    <t>对19个自然庄进行环境整治</t>
  </si>
  <si>
    <t>改善生活环境，提高生活质量</t>
  </si>
  <si>
    <t>杨马村全村挖沟</t>
  </si>
  <si>
    <t>新建挖沟13140米</t>
  </si>
  <si>
    <t>新建村挖沟13140米</t>
  </si>
  <si>
    <t>青龙沟疏浚</t>
  </si>
  <si>
    <t>刘胡</t>
  </si>
  <si>
    <t>修建农田灌溉井13个</t>
  </si>
  <si>
    <t>幸福村各个自然在修建农田井</t>
  </si>
  <si>
    <t>幸福村王彩红</t>
  </si>
  <si>
    <t>幸福</t>
  </si>
  <si>
    <t>建设闸一座</t>
  </si>
  <si>
    <t>方便村民出行，提高生产力</t>
  </si>
  <si>
    <t>尤沟闸</t>
  </si>
  <si>
    <t>徐圩村 甘化朝</t>
  </si>
  <si>
    <t>徐圩村</t>
  </si>
  <si>
    <t>尤沟闸一座</t>
  </si>
  <si>
    <t>陈圩村沈向阳</t>
  </si>
  <si>
    <t>陈圩村</t>
  </si>
  <si>
    <t>中陈庄南湖5座平板桥</t>
  </si>
  <si>
    <t>中陈庄新建桥涵≥5座</t>
  </si>
  <si>
    <t>≥38人</t>
  </si>
  <si>
    <t>小赵庄西湖4座小桥</t>
  </si>
  <si>
    <t>小赵西湖新建桥涵≥4座</t>
  </si>
  <si>
    <t>≥23人</t>
  </si>
  <si>
    <t>小顾北湖6座小桥</t>
  </si>
  <si>
    <t>小顾北湖新建桥涵≥6座</t>
  </si>
  <si>
    <t>≥15人</t>
  </si>
  <si>
    <t>中陆南湖7座小桥</t>
  </si>
  <si>
    <t>中陆南湖新建桥涵≥7座</t>
  </si>
  <si>
    <t>≥34人</t>
  </si>
  <si>
    <t>中陆南湖4座小桥</t>
  </si>
  <si>
    <t>中陆南湖新建桥涵≥4座</t>
  </si>
  <si>
    <t>小鄂西南湖3座桥</t>
  </si>
  <si>
    <t>小鄂西南湖新建桥涵≥3座</t>
  </si>
  <si>
    <t>≥29人</t>
  </si>
  <si>
    <t>大徐片桥涵</t>
  </si>
  <si>
    <t>金银山村王莉娟</t>
  </si>
  <si>
    <t>金银山村</t>
  </si>
  <si>
    <t>大徐片新建桥涵3座</t>
  </si>
  <si>
    <t>大徐片新建桥涵≥3座</t>
  </si>
  <si>
    <t>≥75人</t>
  </si>
  <si>
    <t>小左庄桥涵</t>
  </si>
  <si>
    <t>小左新建桥涵3座</t>
  </si>
  <si>
    <t>湾西庄桥涵</t>
  </si>
  <si>
    <t>湾西新建桥涵一座</t>
  </si>
  <si>
    <t>湾西庄新建桥涵≥1座</t>
  </si>
  <si>
    <t>≥25人</t>
  </si>
  <si>
    <t>西李片桥涵</t>
  </si>
  <si>
    <t>西李片新建桥涵3座</t>
  </si>
  <si>
    <t>西李片新建桥涵≥3座</t>
  </si>
  <si>
    <t>≥48人</t>
  </si>
  <si>
    <t>改善生产交通条件，方便群众</t>
  </si>
  <si>
    <t>金银山村村部后桥涵</t>
  </si>
  <si>
    <t>村部后新建桥涵1座</t>
  </si>
  <si>
    <t>村部后新建桥涵≥1座</t>
  </si>
  <si>
    <t>藕庄村吕桥片桥涵</t>
  </si>
  <si>
    <t>藕庄村胡青林</t>
  </si>
  <si>
    <t>吕桥片新建桥涵9座</t>
  </si>
  <si>
    <t>藕庄村南元片桥涵</t>
  </si>
  <si>
    <t>藕庄村到南徐交界路面桥</t>
  </si>
  <si>
    <t>小赵与南徐桥</t>
  </si>
  <si>
    <t>双龙村闻强</t>
  </si>
  <si>
    <t>双龙村</t>
  </si>
  <si>
    <t>40个涵桥</t>
  </si>
  <si>
    <t>大蒋生产路桥</t>
  </si>
  <si>
    <t>80个涵桥</t>
  </si>
  <si>
    <t>前翟庄西双龙沟桥</t>
  </si>
  <si>
    <t>1座</t>
  </si>
  <si>
    <t>前翟庄</t>
  </si>
  <si>
    <t>30个涵桥</t>
  </si>
  <si>
    <t>小杨、南徐</t>
  </si>
  <si>
    <t>10个桥涵</t>
  </si>
  <si>
    <t>幸福村各个自然在修建桥涵</t>
  </si>
  <si>
    <t>修建桥涵共17座</t>
  </si>
  <si>
    <t>小路南湖桥</t>
  </si>
  <si>
    <t>建设4米板桥</t>
  </si>
  <si>
    <t>小路南湖桥一座</t>
  </si>
  <si>
    <t>小胡北桥</t>
  </si>
  <si>
    <t>建设8米板桥</t>
  </si>
  <si>
    <t>小胡北桥一座</t>
  </si>
  <si>
    <t>西金后桥</t>
  </si>
  <si>
    <t>西金后桥一座</t>
  </si>
  <si>
    <t>炮店后桥</t>
  </si>
  <si>
    <t>炮店后桥一座</t>
  </si>
  <si>
    <t>徐圩庄老良地东头</t>
  </si>
  <si>
    <t>徐圩庄老良地东头桥一座</t>
  </si>
  <si>
    <t>南单家后至小赵东沟</t>
  </si>
  <si>
    <t>永久村赵振华</t>
  </si>
  <si>
    <t>永久村</t>
  </si>
  <si>
    <t>10米宽，1000米长度</t>
  </si>
  <si>
    <t>南单家后至小赵东沟新建沟渠≥1000米</t>
  </si>
  <si>
    <t>提高贫困户生产能力</t>
  </si>
  <si>
    <t>大杨韩地和桑树地两沟</t>
  </si>
  <si>
    <t>3米宽，1500米长度</t>
  </si>
  <si>
    <t>大杨韩地和桑树地两沟新建沟渠≥1500米</t>
  </si>
  <si>
    <t>大杨和单圩交界</t>
  </si>
  <si>
    <t>3米宽，300米长度</t>
  </si>
  <si>
    <t>大杨和单圩交界新建沟渠≥300米</t>
  </si>
  <si>
    <t>小种小沟</t>
  </si>
  <si>
    <t>3米宽，500米长度</t>
  </si>
  <si>
    <t>小种小沟新建沟渠≥500米</t>
  </si>
  <si>
    <t>小种东头</t>
  </si>
  <si>
    <t>3米宽，200米长度</t>
  </si>
  <si>
    <t>小种东头新建沟渠≥200米</t>
  </si>
  <si>
    <t>圩东单夫久家西南北沟</t>
  </si>
  <si>
    <t>圩东单夫久家西南北沟新建沟渠≥500米</t>
  </si>
  <si>
    <t>圩东南湖</t>
  </si>
  <si>
    <t>3米宽，700米长度</t>
  </si>
  <si>
    <t>圩东南湖新建沟渠≥700米</t>
  </si>
  <si>
    <t>圩东至窑厂</t>
  </si>
  <si>
    <t>3米宽，1000米长度</t>
  </si>
  <si>
    <t>圩东至窑厂新建沟渠≥1000米</t>
  </si>
  <si>
    <t>圩西村南东西沟</t>
  </si>
  <si>
    <t>3米宽，600米长度</t>
  </si>
  <si>
    <t>圩西村南东西沟新建沟渠≥600米</t>
  </si>
  <si>
    <t>单圩至大杨</t>
  </si>
  <si>
    <t>单圩至大杨新建沟渠≥500米</t>
  </si>
  <si>
    <t>圩西中路北南沟</t>
  </si>
  <si>
    <t>圩西中路北南沟新建沟渠≥200米</t>
  </si>
  <si>
    <t>圩西南东西沟</t>
  </si>
  <si>
    <t>圩西南东西沟新建沟渠≥500米</t>
  </si>
  <si>
    <t>小赵南湖南单至小赵窑厂东西中沟</t>
  </si>
  <si>
    <t>小赵南湖南单至小赵窑厂东西中沟新建沟渠≥1000米</t>
  </si>
  <si>
    <t>小赵小沟</t>
  </si>
  <si>
    <t>小赵小沟新建沟渠≥1000米</t>
  </si>
  <si>
    <t>西李片水利工程</t>
  </si>
  <si>
    <t>西李片兴修水利3860米</t>
  </si>
  <si>
    <t>西李片兴修水利≥3860米</t>
  </si>
  <si>
    <t>金银山村村部后水利工程</t>
  </si>
  <si>
    <t>村部办公楼后兴修水利500米</t>
  </si>
  <si>
    <t>村部后兴修水利≥500米</t>
  </si>
  <si>
    <t>藕庄村吕桥片新建沟渠</t>
  </si>
  <si>
    <t>吕桥片新建排水沟400米</t>
  </si>
  <si>
    <t>骑路王站</t>
  </si>
  <si>
    <t>骑王庄东北湖骑路王站恢复</t>
  </si>
  <si>
    <t>工程完成及时率100%</t>
  </si>
  <si>
    <t>方便村民耕种，增加农作物收成</t>
  </si>
  <si>
    <t>李良玉站</t>
  </si>
  <si>
    <t>李良玉东湖李良玉站恢复</t>
  </si>
  <si>
    <t>关王涵</t>
  </si>
  <si>
    <t>关王庄东北湖新建关王涵</t>
  </si>
  <si>
    <t>新建节制闸</t>
  </si>
  <si>
    <t>朱岗村</t>
  </si>
  <si>
    <t>大胡北湖新建节制闸1座</t>
  </si>
  <si>
    <t>团王庄新河上新建节制闸1座</t>
  </si>
  <si>
    <t>疏竣胜利沟</t>
  </si>
  <si>
    <t>口宽16米底宽12米深2米</t>
  </si>
  <si>
    <t>疏竣石杨沟</t>
  </si>
  <si>
    <t>口宽8米底宽4米深1.5米</t>
  </si>
  <si>
    <t>1×8米平板桥</t>
  </si>
  <si>
    <t>扒锅里南湖桥新建1×8米平板桥1座</t>
  </si>
  <si>
    <t>1×6米平板桥</t>
  </si>
  <si>
    <t>大亢村</t>
  </si>
  <si>
    <t>新建胜利沟桥（安定沟东岸）   1×6米</t>
  </si>
  <si>
    <t>崔庄北湖新建1×8米平板桥1座</t>
  </si>
  <si>
    <t>沟口庄东头新建1×8米平板桥1座</t>
  </si>
  <si>
    <t>大余村</t>
  </si>
  <si>
    <t>陈条庄门前新建1×6米平板桥1座</t>
  </si>
  <si>
    <t>陈余庄西湖新建1×6米平板桥1座</t>
  </si>
  <si>
    <t>1×4米平板桥</t>
  </si>
  <si>
    <t>小冉庄西湖新建1×4米平板桥1座</t>
  </si>
  <si>
    <t>小冉庄东湖1×4米平板桥1座</t>
  </si>
  <si>
    <t>大胡庄老砂石路1×4米平板桥1座</t>
  </si>
  <si>
    <t>大胡庄南湖1×4米平板桥1座</t>
  </si>
  <si>
    <t>四胡庄宋花沟上新建1×4米平板桥   1座</t>
  </si>
  <si>
    <t>新打机井</t>
  </si>
  <si>
    <t>新打机井20眼</t>
  </si>
  <si>
    <t>新打机井18眼</t>
  </si>
  <si>
    <t>新打机井25眼</t>
  </si>
  <si>
    <t>刘圩村</t>
  </si>
  <si>
    <t>东陈排涝站维修</t>
  </si>
  <si>
    <t>圩疃</t>
  </si>
  <si>
    <t>维修质量合格</t>
  </si>
  <si>
    <t>东风排涝站维修</t>
  </si>
  <si>
    <t>姬贺</t>
  </si>
  <si>
    <t>胡王排涝站维修</t>
  </si>
  <si>
    <t>陈渡口</t>
  </si>
  <si>
    <t>尹楼排涝站维修</t>
  </si>
  <si>
    <t>尹楼</t>
  </si>
  <si>
    <t>桥涵建设7座</t>
  </si>
  <si>
    <t>霸王城村</t>
  </si>
  <si>
    <t>新建桥涵7座</t>
  </si>
  <si>
    <t>各项设施符合建设要求</t>
  </si>
  <si>
    <t>建设质量通过验收</t>
  </si>
  <si>
    <t>桥涵建设5座</t>
  </si>
  <si>
    <t>三村村</t>
  </si>
  <si>
    <t>新建桥涵5座</t>
  </si>
  <si>
    <t>提高群众种植收入</t>
  </si>
  <si>
    <t>新建桥涵14座</t>
  </si>
  <si>
    <t>马楼</t>
  </si>
  <si>
    <t>建设质量合格</t>
  </si>
  <si>
    <t>新建桥涵10座</t>
  </si>
  <si>
    <t>解阁</t>
  </si>
  <si>
    <t>尹北村</t>
  </si>
  <si>
    <t>新建桥涵6座</t>
  </si>
  <si>
    <t>新打</t>
  </si>
  <si>
    <t>霸王城、程刘、马楼、尹居、解阁、田路</t>
  </si>
  <si>
    <t>新打30米机井120眼涉及霸王城、程刘、马楼、尹居、解阁、田路</t>
  </si>
  <si>
    <t>新修机井120眼</t>
  </si>
  <si>
    <t>≥500人</t>
  </si>
  <si>
    <t>李楼站</t>
  </si>
  <si>
    <t>维修4台*55千瓦水泵机组、泵房、管理房等，位于运料河。</t>
  </si>
  <si>
    <t>改善村民种植条件，减少水旱灾害损失。</t>
  </si>
  <si>
    <t>西张楼站</t>
  </si>
  <si>
    <t>尤庄站</t>
  </si>
  <si>
    <t>维修2台55千瓦水泵机组、泵房
及管理房，位于运料河</t>
  </si>
  <si>
    <t>大章李站</t>
  </si>
  <si>
    <t>大章李</t>
  </si>
  <si>
    <t>新建2台55千瓦排灌站，
位于洪山截源沟</t>
  </si>
  <si>
    <t>4米平板桥</t>
  </si>
  <si>
    <t>梁集、磬云、堌子</t>
  </si>
  <si>
    <t>钢筋混凝土现浇12座</t>
  </si>
  <si>
    <t>2米平板桥</t>
  </si>
  <si>
    <t>梁集、磬云、堌子、钓台、卓庄</t>
  </si>
  <si>
    <t>钢筋混凝土现浇35座</t>
  </si>
  <si>
    <t>1米平板桥</t>
  </si>
  <si>
    <t>梁集、磬云、堌子、钓台、卓庄、郑楼、跃娄、</t>
  </si>
  <si>
    <t>钢筋混凝土现浇30座</t>
  </si>
  <si>
    <t>郑楼、白马、候湖、申场、磬云、梁集</t>
  </si>
  <si>
    <t>新打机井60眼</t>
  </si>
  <si>
    <t>60眼</t>
  </si>
  <si>
    <t>中小沟疏浚</t>
  </si>
  <si>
    <t>白马、郑楼、马集
梁集、磬云</t>
  </si>
  <si>
    <t>中沟12条长21公里</t>
  </si>
  <si>
    <t>大沟疏浚</t>
  </si>
  <si>
    <t>白马、
磬云</t>
  </si>
  <si>
    <t>摸泥沟长3.2公里、高游河长4.5公里</t>
  </si>
  <si>
    <t>7.7公里</t>
  </si>
  <si>
    <t>塘坝整治</t>
  </si>
  <si>
    <t>白马、卞庄、刘塘、马集、跃娄</t>
  </si>
  <si>
    <t>中塘10面</t>
  </si>
  <si>
    <t>新建排涝站</t>
  </si>
  <si>
    <t>朱集乡人民政府 
王宏伟</t>
  </si>
  <si>
    <t>岳巷村新建排涝站1个</t>
  </si>
  <si>
    <t>星光村</t>
  </si>
  <si>
    <t>星光村新建排涝站1个</t>
  </si>
  <si>
    <t>新建涵闸</t>
  </si>
  <si>
    <t>刘寨村2座、红旗村3座</t>
  </si>
  <si>
    <t>新建涵闸≥3座</t>
  </si>
  <si>
    <t>新打机井215眼</t>
  </si>
  <si>
    <t>红旗村机井80个、湖光村机井40眼、苗河村机井95眼</t>
  </si>
  <si>
    <t>新建机井≥215眼</t>
  </si>
  <si>
    <t>红旗村10座、湖光村15座、双杨村10座、岳巷村10座、朱集村8座</t>
  </si>
  <si>
    <t>新建板桥≥53座</t>
  </si>
  <si>
    <t>涵管桥</t>
  </si>
  <si>
    <t>湖光村新建管桥45座</t>
  </si>
  <si>
    <t>新建管桥≥45座</t>
  </si>
  <si>
    <t>田间地头沟疏浚</t>
  </si>
  <si>
    <t>湖光村800米、苗河村5000米、双井村5700米、张家村350米</t>
  </si>
  <si>
    <t>疏通地头沟渠≥11850米</t>
  </si>
  <si>
    <t>陈埝村</t>
  </si>
  <si>
    <t>陈埝村新建涵闸1座2孔3米（沟口宽20米）</t>
  </si>
  <si>
    <t>小河沟疏浚</t>
  </si>
  <si>
    <t>小河沟疏浚1600米</t>
  </si>
  <si>
    <t>老鹰沟疏浚</t>
  </si>
  <si>
    <t>老鹰沟疏浚2600米</t>
  </si>
  <si>
    <t>新建板桥</t>
  </si>
  <si>
    <t>范桥村</t>
  </si>
  <si>
    <t>新建6米板桥3座</t>
  </si>
  <si>
    <t>全乡</t>
  </si>
  <si>
    <t>新建1-4米板桥15座</t>
  </si>
  <si>
    <t>重建岳洪河桥</t>
  </si>
  <si>
    <t>虞姬村</t>
  </si>
  <si>
    <t>重建岳洪河桥（原桥为30米拱桥）</t>
  </si>
  <si>
    <t>全乡新打机井30眼</t>
  </si>
  <si>
    <t>节水灌溉</t>
  </si>
  <si>
    <t>节水灌溉200亩</t>
  </si>
  <si>
    <t>小吕庄沟治理</t>
  </si>
  <si>
    <t>疏浚2km</t>
  </si>
  <si>
    <t>受益贫困人口满意度97%以上</t>
  </si>
  <si>
    <t>单徐沟治理</t>
  </si>
  <si>
    <t>代家村 永久村 垓下村</t>
  </si>
  <si>
    <t>疏浚6.1km</t>
  </si>
  <si>
    <t>葛沟治理</t>
  </si>
  <si>
    <t>单营村 柯湖村 晏路村 胡桥村 庙里村 沙坝村</t>
  </si>
  <si>
    <t>疏浚14.08km</t>
  </si>
  <si>
    <t>分龙沟治理</t>
  </si>
  <si>
    <t>姚山村 吴塘村 双任村 沱北村</t>
  </si>
  <si>
    <t>疏浚11.96km</t>
  </si>
  <si>
    <t>草沟改道治理</t>
  </si>
  <si>
    <t>赵家村 淹周村 大山村</t>
  </si>
  <si>
    <t>疏浚6.85km</t>
  </si>
  <si>
    <t>中心沟治理</t>
  </si>
  <si>
    <t>大西村 大桥村</t>
  </si>
  <si>
    <t>疏浚5.94km</t>
  </si>
  <si>
    <t>朝阳沟治理</t>
  </si>
  <si>
    <t>向阳村 苏圩村 河王村</t>
  </si>
  <si>
    <t>疏浚3.98km</t>
  </si>
  <si>
    <t>马湖沟治理</t>
  </si>
  <si>
    <t>大桥村 汤圩村 南王集村 马桥村</t>
  </si>
  <si>
    <t>疏浚10.43km</t>
  </si>
  <si>
    <t>废沟治理</t>
  </si>
  <si>
    <t>陈晏村 泗张村</t>
  </si>
  <si>
    <t>疏浚3.83km</t>
  </si>
  <si>
    <t>高塘沟治理</t>
  </si>
  <si>
    <t>黄桥村 玄庙村</t>
  </si>
  <si>
    <t>疏浚4.1km</t>
  </si>
  <si>
    <t>杨东村 杨疃村 大余村 一里王村</t>
  </si>
  <si>
    <t>疏浚7.22km</t>
  </si>
  <si>
    <t>老陆沟治理</t>
  </si>
  <si>
    <t>杨疃村 刘圩村 半店村 张圩村 一里王村</t>
  </si>
  <si>
    <t>疏浚0.5km</t>
  </si>
  <si>
    <t>灵房路西沟治理</t>
  </si>
  <si>
    <t>杨疃村 朱岗村</t>
  </si>
  <si>
    <t>疏浚2.88km</t>
  </si>
  <si>
    <t>凤河治理</t>
  </si>
  <si>
    <t>河北村 大吴村 凤河村</t>
  </si>
  <si>
    <t>疏浚5.77km</t>
  </si>
  <si>
    <t>凤河村 小潘村</t>
  </si>
  <si>
    <t>疏浚4.96km</t>
  </si>
  <si>
    <t>土西沟治理</t>
  </si>
  <si>
    <t>土山村 李宅村</t>
  </si>
  <si>
    <t>疏浚1.5km</t>
  </si>
  <si>
    <t>张时南沟治理</t>
  </si>
  <si>
    <t>车李村 张时村 浍沟村</t>
  </si>
  <si>
    <t>疏浚1.3km</t>
  </si>
  <si>
    <t>土山沟上游治理</t>
  </si>
  <si>
    <t>浍沟村</t>
  </si>
  <si>
    <t>疏浚0.4km</t>
  </si>
  <si>
    <t>李宅南沟治理</t>
  </si>
  <si>
    <t>疏浚1.8km</t>
  </si>
  <si>
    <t>郭瓦南2号沟治理</t>
  </si>
  <si>
    <t>疏浚0.9km</t>
  </si>
  <si>
    <t>郭瓦南1号沟治理</t>
  </si>
  <si>
    <t>疏浚0.8km</t>
  </si>
  <si>
    <t>郭北1号沟治理</t>
  </si>
  <si>
    <t>疏浚1.9km</t>
  </si>
  <si>
    <t>张谷张时交界沟治理</t>
  </si>
  <si>
    <t>车李村 张时村 彭黄村</t>
  </si>
  <si>
    <t>郭李沟治理</t>
  </si>
  <si>
    <t>郭许村 李宅村</t>
  </si>
  <si>
    <t>疏浚1km</t>
  </si>
  <si>
    <t>≥200人</t>
  </si>
  <si>
    <t>张谷沟治理</t>
  </si>
  <si>
    <t>张时村 彭黄村 郭许村</t>
  </si>
  <si>
    <t>吕家北1号治理</t>
  </si>
  <si>
    <t>彭黄村 土山村</t>
  </si>
  <si>
    <t>疏浚0.7km</t>
  </si>
  <si>
    <t>吕家解家交界沟治理</t>
  </si>
  <si>
    <t>土山村</t>
  </si>
  <si>
    <t>疏浚0.55km</t>
  </si>
  <si>
    <t>解家南1号沟治理</t>
  </si>
  <si>
    <t>疏浚1.05km</t>
  </si>
  <si>
    <t>解家南2号沟治理</t>
  </si>
  <si>
    <t>付浍交界沟治理</t>
  </si>
  <si>
    <t>彭黄村 浍沟村</t>
  </si>
  <si>
    <t>疏浚0.47km</t>
  </si>
  <si>
    <t>土山中沟治理</t>
  </si>
  <si>
    <t>疏浚0.75km</t>
  </si>
  <si>
    <t>东关沟治理</t>
  </si>
  <si>
    <t>疏浚0.94km</t>
  </si>
  <si>
    <t>斜沟</t>
  </si>
  <si>
    <t>马楼村 李大庄村</t>
  </si>
  <si>
    <t>疏浚1.85km</t>
  </si>
  <si>
    <t>雷家沟</t>
  </si>
  <si>
    <t>尹居西沟</t>
  </si>
  <si>
    <t>尹居村</t>
  </si>
  <si>
    <t>大湾沟治理</t>
  </si>
  <si>
    <t>金银山村 陈园村</t>
  </si>
  <si>
    <t>疏浚大湾沟4.5km</t>
  </si>
  <si>
    <t>赵杆沟治理</t>
  </si>
  <si>
    <t>孟邵村   裴集村   崔巷村   韩家村   杨桥村   旗杆村   周庄村</t>
  </si>
  <si>
    <t>疏浚赵杆沟9.4km</t>
  </si>
  <si>
    <t>扁担河治理</t>
  </si>
  <si>
    <t>朱集镇</t>
  </si>
  <si>
    <t>疏浚扁担河4km</t>
  </si>
  <si>
    <t>老濉河治理</t>
  </si>
  <si>
    <t>胡场村   王沈村   沙滩村   沙南村</t>
  </si>
  <si>
    <t>疏浚老濉河4km</t>
  </si>
  <si>
    <t>沙金沟治理</t>
  </si>
  <si>
    <t>王圩村   大王村</t>
  </si>
  <si>
    <t>疏浚沙金沟10km</t>
  </si>
  <si>
    <t>新建6米平板桥一座，4米平板桥两座</t>
  </si>
  <si>
    <t>王刘村</t>
  </si>
  <si>
    <t>在路边沟新建桥梁3座</t>
  </si>
  <si>
    <t>共计317个</t>
  </si>
  <si>
    <t>合计22319.25万元</t>
  </si>
  <si>
    <t>（三）、饮水安全巩固提升</t>
  </si>
  <si>
    <t>安全饮水</t>
  </si>
  <si>
    <t>水利局，张召虎</t>
  </si>
  <si>
    <t>全县20个乡镇（开发区）</t>
  </si>
  <si>
    <t>农村老旧供水管网改造，设备维修养护</t>
  </si>
  <si>
    <t>≥20000人</t>
  </si>
  <si>
    <t>4000万元</t>
  </si>
  <si>
    <t>社保兜底脱贫
工程</t>
  </si>
  <si>
    <t>（一）、农村危房改造项目</t>
  </si>
  <si>
    <t>农村危房改造</t>
  </si>
  <si>
    <t>农户自建</t>
  </si>
  <si>
    <t>县住建局</t>
  </si>
  <si>
    <t>14户重建4户修缮</t>
  </si>
  <si>
    <t>完成18户改造</t>
  </si>
  <si>
    <t>20户重建9户修缮</t>
  </si>
  <si>
    <t>完成29户改造</t>
  </si>
  <si>
    <t>保障29户住房安全</t>
  </si>
  <si>
    <t>11户重建3户修缮</t>
  </si>
  <si>
    <t>完成14户改造</t>
  </si>
  <si>
    <t>保障14户住房安全</t>
  </si>
  <si>
    <t>21户重建2户修缮</t>
  </si>
  <si>
    <t>完成23户改造</t>
  </si>
  <si>
    <t>保障23户住房安全</t>
  </si>
  <si>
    <t>19户重建2户修缮</t>
  </si>
  <si>
    <t>完成21户改造</t>
  </si>
  <si>
    <t>保障21户住房安全</t>
  </si>
  <si>
    <t>17户重建1户修缮</t>
  </si>
  <si>
    <t>保障18户住房安全</t>
  </si>
  <si>
    <t>15户重建2户修缮</t>
  </si>
  <si>
    <t>完成17户改造</t>
  </si>
  <si>
    <t>保障17户住房安全</t>
  </si>
  <si>
    <t>27户重建户修缮</t>
  </si>
  <si>
    <t>完成27户改造</t>
  </si>
  <si>
    <t>保障27户住房安全</t>
  </si>
  <si>
    <t>2户重建1户修缮</t>
  </si>
  <si>
    <t>完成3户改造</t>
  </si>
  <si>
    <t>保障3户住房安全</t>
  </si>
  <si>
    <t>12户重建1户修缮</t>
  </si>
  <si>
    <t>完成13户改造</t>
  </si>
  <si>
    <t>保障13户住房安全</t>
  </si>
  <si>
    <t>4户重建1户修缮</t>
  </si>
  <si>
    <t>完成5户改造</t>
  </si>
  <si>
    <t>保障5户住房安全</t>
  </si>
  <si>
    <t>16户重建3户修缮</t>
  </si>
  <si>
    <t>完成19户改造</t>
  </si>
  <si>
    <t>保障19户住房安全</t>
  </si>
  <si>
    <t>5户重建2户修缮</t>
  </si>
  <si>
    <t>完成7户改造</t>
  </si>
  <si>
    <t>15户重建8户修缮</t>
  </si>
  <si>
    <t>16户重建7户修缮</t>
  </si>
  <si>
    <t>5户重建1户修缮</t>
  </si>
  <si>
    <t>完成6户改造</t>
  </si>
  <si>
    <t>29户重建3户修缮</t>
  </si>
  <si>
    <t>完成32户改造</t>
  </si>
  <si>
    <t>3户重建2户修缮</t>
  </si>
  <si>
    <t>7户重建7户修缮</t>
  </si>
  <si>
    <t>合计551.4万元</t>
  </si>
  <si>
    <t>（二）、留守儿童社会工作服务</t>
  </si>
  <si>
    <t>留守儿童社会工作服务</t>
  </si>
  <si>
    <t>县民政局</t>
  </si>
  <si>
    <t>县民政局 李祥荣</t>
  </si>
  <si>
    <t>“社会工作服务项目”和“社会工作人才培训和支持”</t>
  </si>
  <si>
    <t>受益留守儿童人口数≥9031人</t>
  </si>
  <si>
    <t>全县留守儿童专干和督导员进行专业化培训，提高了留守儿童专干和督导员的专业水平和服务能力</t>
  </si>
  <si>
    <t>有利于促进“民政部-联合国儿童基金会农村留守儿童社会工作服务试点项目'</t>
  </si>
  <si>
    <t>1个</t>
  </si>
  <si>
    <t>合计：20万元</t>
  </si>
  <si>
    <t>智力扶贫</t>
  </si>
  <si>
    <t>（二）、学生资助补助</t>
  </si>
  <si>
    <t>雨露计划</t>
  </si>
  <si>
    <t>扶贫局
教体局</t>
  </si>
  <si>
    <t>教体局尹传华</t>
  </si>
  <si>
    <t>所有乡镇</t>
  </si>
  <si>
    <t>所有村</t>
  </si>
  <si>
    <t>建档立卡贫困学生上学补助</t>
  </si>
  <si>
    <t>上半年6月底
下半年12月底</t>
  </si>
  <si>
    <t>帮助贫困学生完成学业，减少建档立卡贫困家庭开支</t>
  </si>
  <si>
    <t>合计800万元</t>
  </si>
  <si>
    <t>生态扶贫</t>
  </si>
  <si>
    <t>（一）、生态管护人员补助</t>
  </si>
  <si>
    <t>贫困人口生态护林员项目</t>
  </si>
  <si>
    <t>选聘460名贫困人口生态护林员，发放管护报酬354.2万元,为护林员购买意外伤害保险和必要的劳保用品</t>
  </si>
  <si>
    <t>2020.12.15</t>
  </si>
  <si>
    <t>选聘460名贫困人口生态护林员</t>
  </si>
  <si>
    <t>护林员在岗在位≥95%</t>
  </si>
  <si>
    <t>森林资源管理得到提升</t>
  </si>
  <si>
    <t>及时发放管护报酬</t>
  </si>
  <si>
    <t>贫困人口获得管护报酬，增加收入</t>
  </si>
  <si>
    <t>合计368万元</t>
  </si>
  <si>
    <t>（二）、生态环境保护项目</t>
  </si>
  <si>
    <t>农村环境综合整治项目</t>
  </si>
  <si>
    <t>灵璧县生态环境分局</t>
  </si>
  <si>
    <t>（向阳乡）朱鹤鸣</t>
  </si>
  <si>
    <t>武圩村</t>
  </si>
  <si>
    <t>农村生活污水、生活垃圾处置、畜禽养殖污染防治、饮用水安全提升等</t>
  </si>
  <si>
    <t>人居环境质量得到提升、生态环境得到改善</t>
  </si>
  <si>
    <t>河王村</t>
  </si>
  <si>
    <t>（韦集镇）张波</t>
  </si>
  <si>
    <t>（大庙乡）张诚</t>
  </si>
  <si>
    <t>（杨疃镇）孙建</t>
  </si>
  <si>
    <t>（朝阳镇）王计洲</t>
  </si>
  <si>
    <t>（开发区）梁海晶</t>
  </si>
  <si>
    <t>三张社区</t>
  </si>
  <si>
    <t>叶庙社区</t>
  </si>
  <si>
    <t>（游集镇）马建</t>
  </si>
  <si>
    <t>（大路乡）张浩</t>
  </si>
  <si>
    <t>（虞姬乡）靖宇</t>
  </si>
  <si>
    <t>朱桥村</t>
  </si>
  <si>
    <t>（娄庄镇） 顾明</t>
  </si>
  <si>
    <t>汴河村</t>
  </si>
  <si>
    <t>（黄湾镇） 胡僧</t>
  </si>
  <si>
    <t>柯湖村</t>
  </si>
  <si>
    <t>（下楼镇）刘明</t>
  </si>
  <si>
    <t>（禅堂乡）王强</t>
  </si>
  <si>
    <t>李闫村</t>
  </si>
  <si>
    <t>（冯庙镇)薄文杰</t>
  </si>
  <si>
    <t>高宅村</t>
  </si>
  <si>
    <t>（冯庙镇）薄文杰</t>
  </si>
  <si>
    <t>大王村</t>
  </si>
  <si>
    <t>（灵城镇）赵子岳</t>
  </si>
  <si>
    <t>（朱集乡）王宏伟</t>
  </si>
  <si>
    <t>（渔沟镇）仇索</t>
  </si>
  <si>
    <t>渔沟村</t>
  </si>
  <si>
    <t>23个</t>
  </si>
  <si>
    <t>合计690万元</t>
  </si>
  <si>
    <t>...</t>
  </si>
  <si>
    <t>（二）、疾病预防项目</t>
  </si>
  <si>
    <t>就业扶贫</t>
  </si>
  <si>
    <t>（一）、就业技能培训项目</t>
  </si>
  <si>
    <t>技能脱贫培训</t>
  </si>
  <si>
    <t>灵璧县人社局</t>
  </si>
  <si>
    <t>人社局 尹成敏</t>
  </si>
  <si>
    <t>为有就业意愿的贫困劳动者开展技能培训</t>
  </si>
  <si>
    <t>2020年1月-12月</t>
  </si>
  <si>
    <t>提升行动专项资金
就业补助资金</t>
  </si>
  <si>
    <t>为440名建档立卡贫困劳动者提供技能培训</t>
  </si>
  <si>
    <t>合格率达95%以上</t>
  </si>
  <si>
    <t>通过短期的技能培训，使其掌握就业技能</t>
  </si>
  <si>
    <t>为建档立卡贫困劳动者提供就业技能培训，使其就业脱贫</t>
  </si>
  <si>
    <t>440人</t>
  </si>
  <si>
    <t>通过技能培训，使其掌握专业技能，增加就业机会</t>
  </si>
  <si>
    <t>合计100万元</t>
  </si>
  <si>
    <t>（二）、贫困村创业致富带头人培训</t>
  </si>
  <si>
    <t>贫困村创业致富带头人培训</t>
  </si>
  <si>
    <t>73个贫困村</t>
  </si>
  <si>
    <t>对100名致富带头人进行种养殖技术培训</t>
  </si>
  <si>
    <t>通过短期的技能培训，使其掌握种养殖技术</t>
  </si>
  <si>
    <t>≥300人</t>
  </si>
  <si>
    <t>每名参加培训的带头人至少带动3户贫困户增加收入达到稳定脱贫</t>
  </si>
  <si>
    <t>合计20万元</t>
  </si>
  <si>
    <t>其它</t>
  </si>
  <si>
    <t>（一）、人居环境改善项目</t>
  </si>
  <si>
    <t>汪塘清淤</t>
  </si>
  <si>
    <t>高楼镇政府</t>
  </si>
  <si>
    <t>1、前任庙7、8组汪塘40m*130m(15万）
2、单楼10、13组汪塘25m*150m（15万）</t>
  </si>
  <si>
    <t>2020年10月底</t>
  </si>
  <si>
    <t>汪塘治理2处</t>
  </si>
  <si>
    <t>所在村人民群众</t>
  </si>
  <si>
    <t>汪塘清淤、下水道建设</t>
  </si>
  <si>
    <t>青谷堆村</t>
  </si>
  <si>
    <t>1、青谷堆全村汪塘清淤7500平方米（15万）
2、下水道从红泥沟--青东变压器全长550米（15万）</t>
  </si>
  <si>
    <t>汪塘治理1处，下水道550米</t>
  </si>
  <si>
    <t>验收合
格率≥100%</t>
  </si>
  <si>
    <t>二组.200X50；三组.100X50；三组.100X50；四组.100X70
四组.50X20；五组.80X80；六组.100X40；七组.80X80
丁庄东头100X30；丁庄二组100X30；孔楼五组130X30
崔圩六组60X20；崔圩九组250X30；崔圩十组100X20
崔圩十三组250X20；崔圩十四组110X30；崔圩十五组100X30</t>
  </si>
  <si>
    <t>汪塘治理17处</t>
  </si>
  <si>
    <t>下水道建设</t>
  </si>
  <si>
    <t>卓海村</t>
  </si>
  <si>
    <t>温室大棚东西404米，南北700米下水道建设25万元；范庄500米下水道建设5万元。</t>
  </si>
  <si>
    <t>下水道2处</t>
  </si>
  <si>
    <t>汪塘治理</t>
  </si>
  <si>
    <t>禅堂乡政府</t>
  </si>
  <si>
    <t>杨夫威门东塘，杨宝林门前塘，杨伟门东，周大庆家门口共4条</t>
  </si>
  <si>
    <t>汪塘治理4处</t>
  </si>
  <si>
    <t>汪塘治理、下水道、道路、板桥建设</t>
  </si>
  <si>
    <t>凤河村</t>
  </si>
  <si>
    <t>潘东庄后汪塘，潘西庄东汪塘，潘西下水管道2公里，潘东下水管道3.5公里（20.3万）
路900x4米（闫山、潘集）
4米宽板桥一座</t>
  </si>
  <si>
    <t>汪塘治2处，下水道5.5公里，道路900米，板桥4个</t>
  </si>
  <si>
    <t>汪塘治理、道路建设、桥涵建设</t>
  </si>
  <si>
    <t>双李村</t>
  </si>
  <si>
    <t>双李北，小吴东，小吴西，沈宅路北共4条汪塘治理（17万）
路1904平方（22.85万）
13座桥涵（39万）</t>
  </si>
  <si>
    <t>汪塘治理4条，道路1904平米，桥涵13处</t>
  </si>
  <si>
    <t>汪塘治理和下水道</t>
  </si>
  <si>
    <t>小潘村</t>
  </si>
  <si>
    <t>小潘村张铁庄，小潘村小潘庄西头，小潘村小潘庄北头，小潘村屯王庄南共4条汪塘治理。柴董庄下水道工程，张铁庄下水道工程共2条</t>
  </si>
  <si>
    <t>汪塘治理4条，下水道2处</t>
  </si>
  <si>
    <t>王堂组老庄西头，小冉冉庆荣门前共2条</t>
  </si>
  <si>
    <t>汪塘治理2条</t>
  </si>
  <si>
    <t>清理汪塘</t>
  </si>
  <si>
    <t>冯庙镇政府</t>
  </si>
  <si>
    <t>后朱村段巡洋沟，清淤面积20000平方 ，24万。大朱庄段巡洋沟支流，清淤面积600平方 ，1万。后朱庄一组汪塘，清淤面积4800平方,5万。</t>
  </si>
  <si>
    <t>汪塘治理3处</t>
  </si>
  <si>
    <t>清理汪塘、桥涵建设</t>
  </si>
  <si>
    <t>张汪村</t>
  </si>
  <si>
    <t>汪塘治理：
1、张召九至西大塘（臭水沟）400米（4万）
2、刘汪东头至西小沟（臭水沟）900米（9万）
3、张汪庄刘英门口 100米*宽40米*3.5米深，12.8万元，整平费用3万元（15.8万）。 
4、刘汪刘銮同西，40米宽*80米长*3米深8.8万元。四不像车运费2.5万元。（11.3万） 
5、刘銮安至刘銮标，120米长*50米宽*3.5米深。 挖机、四不像车整平费等（31.025万）
6、张汪庄张召发门口至张召彬，长80米*宽40米*深3米，四不像车运费等（11.3万） 
桥：
桥：共计7座小桥（10.5万）【张龙（西边）小桥以左、张召勇（南头）小桥以左 、刘焕文（门口）小桥以左 、朱友宝（门口）小桥以左 、刘运输（门口）小桥以左、刘銮杰（门口）小桥以左、刘培贵（吴东山）小桥以左 】</t>
  </si>
  <si>
    <t>汪塘治理6处，桥7座</t>
  </si>
  <si>
    <t>大卢村</t>
  </si>
  <si>
    <t>清理大卢庄汪塘，10万。清理前三卢庄汪塘，10万。清理翟道庄汪塘，10万。</t>
  </si>
  <si>
    <t>木谷村</t>
  </si>
  <si>
    <t>前靖汪塘清理 ，清淤面积5000平方，5万。 侯王汪塘清理，清淤面积3000平方 ，3万。木西汪塘清理，清淤面积5000平方 ，5万。木东12组汪塘清理，清淤面积5000平方，5万。木东13组汪塘清理，清淤面积4000平方，4万。后谢汪塘清理，清淤面积4000平方，4万。路家汪塘清理，清淤面积4000平方，4万。</t>
  </si>
  <si>
    <t>汪塘治理7处</t>
  </si>
  <si>
    <t>汪塘治理、道路建设</t>
  </si>
  <si>
    <t>1、汪塘治理： 14个汪塘（42万）【范东范仲良汪塘  5万元、范广近汪塘 2万元、高宅高招门前汪塘  3万元、高宅前门东西汪塘 3万元、冷库傍边汪塘 2万元、中心变压器北汪塘  3万元、老井汪塘 2万元、中心15组汪塘  2万元、刘西 十一组汪塘 3万元、刘西 十组东西汪塘 5万元、刘西 八组大汪 5万元、中心16组汪塘 2万元、小张鲍汪塘 2万元、大张鲍汪塘 3万元】
2、道路：范保民至范广辉房后200米 14万</t>
  </si>
  <si>
    <t>汪塘治理4处，道路200米</t>
  </si>
  <si>
    <t>1、汪塘治理：
   沈场9组，120米长*50米宽*3.5米深=1.925万方，8元/方，15.4万元。320棵女贞树，60元/棵，1.92万元。红叶石楠球320棵，80元/棵，2.56万元。挖机、四不像车整平费等1.925万方*5元/车=9.625万元。填平1万元、合计29.5万元
   沈场会堂前汪宽40米长110米、沈场会堂东汪宽40米长150米
   郭场同袖门前汪宽70米长30米、郭场培军门前汪宽80米长15米、郭场金荣门前汪宽80米长60米
2、道路：郭场断头路宽3.5米长400米</t>
  </si>
  <si>
    <t>汪塘治理6处，道路400米</t>
  </si>
  <si>
    <t>张集村</t>
  </si>
  <si>
    <t>清理南唐六、七组汪塘 ，103万。清理大董庄、张集庄汪塘，10万。清理张宅庄、路唐庄汪塘，10万。</t>
  </si>
  <si>
    <t>汪塘治理6处</t>
  </si>
  <si>
    <t>汪塘整治、下水道、道路、桥涵建设</t>
  </si>
  <si>
    <t>大庙乡政府</t>
  </si>
  <si>
    <t>1、汪塘治理：小杨西头南北沟：150x20米 (7.2万）
             寿口庄北头汪塘：115x50米  （13.8万）
             沙李路 6000平方（14.4万）
2、下水道建设：寿口中心路下水道600米（15万）
               高冯路长300米（7.5万）
               马庄合作路200米（5万）
3、道路及桥涵：崔埝教会堂南至沙李路北至中心路：500x6米 (55.5万）
              一座桥涵宽8米，内径2米（8万）</t>
  </si>
  <si>
    <t>汪塘治理2处，下水道1100米，道路500米，桥涵1座</t>
  </si>
  <si>
    <t>汪塘整治</t>
  </si>
  <si>
    <t>胡场村</t>
  </si>
  <si>
    <t>胡东村部门口汪塘2500㎡胡西汪塘2000㎡太平汪塘2000㎡崔位中心汪塘1800㎡崔老宅庄西汪塘2700㎡新庄东头汪塘1500㎡</t>
  </si>
  <si>
    <t>汪塘整治、下水道、道路建设</t>
  </si>
  <si>
    <t>王沈村</t>
  </si>
  <si>
    <t>1、汪塘：长250mX宽50mX高3m，计：37500mX6元/立方（22.5万）
         长250m*宽60m*高2m.计30000立方*6元(18万)
2、下水道：长180mX宽0.8mX高0.8m，预算180mX250元/m（4.5万）
           排房路下水道长180米（4.5万）
3、道路：小崔庄断头路：长40m*宽4m（2960元）</t>
  </si>
  <si>
    <t>汪塘治理2处，下水道360米，道路40米</t>
  </si>
  <si>
    <t>王谷村</t>
  </si>
  <si>
    <t>1、小高后门汪2200平方米，5.28万元
2、大王谷前门汪4200平方米，10.08万元
3、小许庄门前汪4000平方米，9.6万元
4、道口庄后门汪2100平方米，5.04万元
5、道口门前汪长173米*40米,6.3万</t>
  </si>
  <si>
    <t>汪塘治理5处</t>
  </si>
  <si>
    <t>汪塘整治、道路桥涵建设</t>
  </si>
  <si>
    <t>1、汪塘治理：大沟东第一汪塘清淤190米长*28米宽*4米高*7元（14.896万）
             齐张二组汪塘清淤200长*26米宽*4米高*7元（14.56万）
             齐张小学北汪塘一个170*40*深度4米（16.32万）
2道路及板桥：路：齐张庄至沟涯长50x4米(3.7万）
             路：沟东庄至齐张庄290x4米(21.46万)
             板桥10个*1.5万/个(15万)</t>
  </si>
  <si>
    <t>汪塘治理3处，道路340米，板桥1座</t>
  </si>
  <si>
    <t>汪塘整治、道路建设</t>
  </si>
  <si>
    <t>1、汪塘：找营庄二组南湖7400平方；四组2800平方；五组2100平方（29.52万）
         8250立方×6元（4.95万）
         3600立方×6元（2.16万）
2、道路：560m *4米*185 （41.44万）</t>
  </si>
  <si>
    <t>汪塘治理5处，道路560米</t>
  </si>
  <si>
    <t>开发区管委会</t>
  </si>
  <si>
    <t>污水、垃圾得到治理</t>
  </si>
  <si>
    <t>汪塘清淤项目</t>
  </si>
  <si>
    <t>尹集镇政府</t>
  </si>
  <si>
    <t>霸王城</t>
  </si>
  <si>
    <t>1、大雷组汪塘清淤1000平方米（4万）
2、刘集组汪塘清淤1000平方米（4万）
3、小雷组汪塘清淤500平方米（2.5万）
4、前王组汪塘清淤500平方米（2.5万）
5、李楼组汪塘清淤500平方米（2.5万）
6、后王组汪塘清淤500平方米（2.5万）
7、霸王城组汪塘清淤500平方米（2.5万）
8、大堰头组汪塘清淤1000平方米（4万）
9、贺家组汪塘清淤500平方米（2.5万）</t>
  </si>
  <si>
    <t>汪塘治理9处</t>
  </si>
  <si>
    <t>汪塘清淤项目、下水道、道路建设项目</t>
  </si>
  <si>
    <t>1、汪塘治理：菠林村五组汪塘清淤3500平方米（16万）；
            二组：整治汪塘400米长，30米宽
                  200米长，20米宽 
           九组：整治汪塘50米长，40米宽（含护坡及绿化）
2、下水道：菠林村五组及村卫生室门前下水道300米（14万）
3、道路建设：扶贫工厂门前路：100米长，5米宽水泥路
            鸭厂前桥8米*6米
            通至医院400米长，5米宽沥青路面</t>
  </si>
  <si>
    <t>汪塘治理4处，下水道300米，道路508米</t>
  </si>
  <si>
    <t>黑臭水体汪塘清淤项目</t>
  </si>
  <si>
    <t>王红伟房后王先春门前1.7万立方</t>
  </si>
  <si>
    <t>汪塘治理1.7万立方</t>
  </si>
  <si>
    <t>1、张瓦—张友品屋西1000平方（5万）
2、王家—王战斗门前2500平方（10万）
3、大尹—尹浩门前3500平方（12万）</t>
  </si>
  <si>
    <t>汪塘治理三处</t>
  </si>
  <si>
    <t>渔沟镇政府</t>
  </si>
  <si>
    <t>卞庄村</t>
  </si>
  <si>
    <t>1、东片汪塘治理2000平方、西片汪塘1800平方（15万）
2、新建下水管道800米（15万）</t>
  </si>
  <si>
    <t>汪塘治理2处，下水道800米</t>
  </si>
  <si>
    <t>申场村</t>
  </si>
  <si>
    <t>1、小张场汪塘治理一口，长200米，宽50米，清淤、修坡（9万)
2、土楼侯丹门前汪塘治理一口，长100米，宽30米，清淤1米(4万）
3、土楼吕云章门前汪塘治理，长50米，宽30米，清淤1米(4万）
4、泉沟汪塘治理，长100米，宽40米，清淤1米(6万）
5、申场庄后排新建下水道400米(7万）</t>
  </si>
  <si>
    <t>汪塘治理4处，下水道400米</t>
  </si>
  <si>
    <t>汪塘清淤、下水道、道路桥涵建设</t>
  </si>
  <si>
    <t>1、汪塘：马圩学校门前汪塘治理一口，长260米，宽,15米，清淤1米
         黄家汪塘治理一口，长200米，宽20米，清淤1米
         卓彬门前汪塘治理长100米，宽20米，深1米
         马圩西头杨家汪塘治理一口，长200米，宽30米，清淤1米
         马圩与张波池交界三角汪塘治理一口，长90米宽25米，清淤1米
         马圩长汪塘治理一口，长150米，宽40米清淤1米          
         马圩庄马中配东汪塘150x50米治理护坡绿化（30万）
         两半庄李怀香屋旁汪塘60x30米（15万）
2、下水道：中菜自然庄排行路新建下水道200米 
3、桥涵道路：两半庄南湖南滩地至方家桥260x4米(20万)
             中菜庄东湖到南菜园400x4米(30万)</t>
  </si>
  <si>
    <t>汪塘治理8处，下水道200米，道路660米，</t>
  </si>
  <si>
    <t>黄湾镇政府</t>
  </si>
  <si>
    <t>1、汪塘治理：徐庄组3亩、田庄组2亩、李集组10亩、柯庄组3亩
2、下水道建设：程庄1公里</t>
  </si>
  <si>
    <t>汪塘治理4处，下水道1公里</t>
  </si>
  <si>
    <t>沟西组10亩、潘庄组5亩、付庄组5亩、前朱组5亩、小陈组5亩、大陈组5亩、后朱组3亩</t>
  </si>
  <si>
    <t>1、柯巷北湖5500平方米、东柯南沟4000平方米、徐圩庄西5000平方米、徐圩庄东4000平方米、柯湖庄西12000平方米；孙周沟（赵洼桥往南1500米）清淤及沟边护砌（150万）
2、下水道：1000米（35万）</t>
  </si>
  <si>
    <t>汪塘治理6处，下水道100米</t>
  </si>
  <si>
    <t>1、汪塘清淤：大杨组5亩、大周组14亩、小郭组10亩
2、下水道建设：井王组1300米</t>
  </si>
  <si>
    <t>汪塘清淤3处，下水道1300米</t>
  </si>
  <si>
    <t>下水道</t>
  </si>
  <si>
    <t>娄庄镇政府</t>
  </si>
  <si>
    <t>余山路下水道2000米长</t>
  </si>
  <si>
    <t>下水道2000米</t>
  </si>
  <si>
    <t>汪塘治理、下水道、道路建设</t>
  </si>
  <si>
    <t>1、三口黑水塘清理8700平米（17万）；6处黑臭沟塘
2、下水道：高刘庄清理2700米、新建1209米（13万）
3、道路：排房路938米*4米（75万）</t>
  </si>
  <si>
    <t>汪塘治理7处，下水道1209米，道路938米</t>
  </si>
  <si>
    <t>永定村</t>
  </si>
  <si>
    <t>汤沿路下水道1000米</t>
  </si>
  <si>
    <t>下水道1000米</t>
  </si>
  <si>
    <t>汪塘治理、下水道</t>
  </si>
  <si>
    <t>1、汪塘治理：庙西陈200*10、汪南500*8（10万）；10处黑臭沟塘（15万）
2、下水道：耿庄下水道650米（20万）
3、路桥：断头路330米*4米，桥涵5处35（万）</t>
  </si>
  <si>
    <t>汪塘治理12处，下水道650米，道路，330米，桥涵5处</t>
  </si>
  <si>
    <t>大路乡政府</t>
  </si>
  <si>
    <t>晏湾村</t>
  </si>
  <si>
    <t>汪塘清淤，护坡等：晏荣体屋东150米*35米（5万）； 新村部北150米*36米（7万）； 晏金学屋东150米*37米（3万）； 晏荣才门前150米*38米（3万）； 晏荣化门前150米*39米（3万）</t>
  </si>
  <si>
    <t>汪塘清淤5处</t>
  </si>
  <si>
    <t>污水管道铺设750米</t>
  </si>
  <si>
    <t>下水道750米</t>
  </si>
  <si>
    <t>1、汪塘清淤：张计飞屋后40米*9米（1万）；黄振屋后45米*35米（3万）；王福宝屋后61米*32米（3万）；韩家业门前8004立方；孙增红屋后8004立方；解安源屋西12006立方；张长福屋后24012立方；孙纯刚屋后8004立方；孙振虎屋后12006立方；韩大汪12006立方；黄学磊屋后20010立方；韩业强门前10005立方
2、道路建设：王夫田-马服华204米；韩杰--韩禄家206米；韩增家--王夫星44米；孙增宝--韩加业40米；彭玉松家西60米；韩礼民--解大猛200米；解安元--庞威峰150米</t>
  </si>
  <si>
    <t>汪塘清淤12处，道路904米</t>
  </si>
  <si>
    <t>治理污水塘 、下水道</t>
  </si>
  <si>
    <t>向阳乡政府</t>
  </si>
  <si>
    <t>艳阳村</t>
  </si>
  <si>
    <t>1、清理污水源 （1.骑马庄大沟1500平方2.土李李振飞门口土塘2800平方3.土李土塘1000平方4.土李西1500平方）（7万）
2、前八张、后八张下水道建设2000米（23万）</t>
  </si>
  <si>
    <t>汪塘治理4处，下水道2000米</t>
  </si>
  <si>
    <t>清理水塘</t>
  </si>
  <si>
    <t>大孙组清理水塘，总长2000米，宽20米（4万）
院寺组清理水塘，总长1500米，宽25米（4.7万）
黄李组清理沟塘，总长1200米，宽20米（2.4万）
西杨组清理沟塘，总长3800米，宽15米（8万）
大陈组清理沟塘，总长4800米，宽15米（10万）
西陈组清理沟塘，总长150米，宽60米（0.9万）</t>
  </si>
  <si>
    <t>官庄街新建下水道</t>
  </si>
  <si>
    <t>官庄村</t>
  </si>
  <si>
    <t>官庄街东西下水道新建1000米</t>
  </si>
  <si>
    <t>杨疃镇政府</t>
  </si>
  <si>
    <t>廖家组门口汪塘清淤16000立方（5万）
运河组门口汪塘清淤36000立方（11万）
桥口组门口汪塘清淤13000立方（4万）
后陈东南拐老土塘清淤10000立方（3万）
陈汪东湖汪塘清淤13000立方（4万）
花家组门口汪塘清淤10000立方（3万）</t>
  </si>
  <si>
    <t>大朱庄门前沟2500平方（8万）
小李门前沟2500平方（8万）
大亢门前沟3000平方（14万）</t>
  </si>
  <si>
    <t>沟塘治理3处</t>
  </si>
  <si>
    <t>大魏组、前岗组清沟5100米（20万）
大魏组、前岗组清沟15亩（10万）</t>
  </si>
  <si>
    <t>沟塘治理2处</t>
  </si>
  <si>
    <t>沟塘清理、道路桥涵建设</t>
  </si>
  <si>
    <t>清理黑臭水沟3000米、 清理黑臭水塘5个
路：1000米（50万）
桥涵：5座（20万）</t>
  </si>
  <si>
    <t>汪塘治理6处，道路1000米，桥涵5座</t>
  </si>
  <si>
    <t>下水道、桥涵建设</t>
  </si>
  <si>
    <t>下楼镇政府</t>
  </si>
  <si>
    <t>1、下水道：陈潭河西村口至河西村口2公里（20万）
           河西庄内下水道整修1公里（10万）
2、桥涵：新建桥涵两座（15万）</t>
  </si>
  <si>
    <t>下水道3公里，桥涵2座</t>
  </si>
  <si>
    <t>东高村</t>
  </si>
  <si>
    <t>东高庄高明法门前 900m²（0.2万）；东高庄高明灵门前 5000m²（1.2万）；东高庄高言福门前 2000m²（0.5万）；东高庄陈昌党门前 10000m²（2.3万）；东高庄陈化昌门前 1500m²（0.35万）；东高庄陈光林门前 15000m²（3.51万）；东高庄张孝其门前 1000m²（0.2万）；东高庄张超门前 3500m²（0.8万）；小高庄村部北 2000m²（0.5万）；小高庄赵飞龙门前 1800m²（0.4万）；小高庄新灵商店东 150m²（0.04万）；小高庄卢道新屋后 7500m²（1.8万）；小高庄吴丰门前 10000m²（2.4万）；小高庄窦德芹门前 2000m²（0.5万）；小高庄赵计海屋后 3000m²（0.7万）；三楼庄赵加次屋东 3600m²（0.85万）；三楼庄赵加次门前 5000m²（1.2万）；三楼庄赵庆元屋东汪 3600m²（0.85万）；三楼庄季玉清门前 8000m²（1.9万）；三楼庄刘恩銮门前 1600m²（0.4万）；三楼庄赵庆桥门前 20000m²（4.7万）；三楼庄李志超门前 1600m²（0.4万）；三楼庄蔡月兰屋东 3900m²（0.9万）；三楼庄赵光丰门前 8000m²（1.9万）；三楼庄李志国屋后 1600m²（0.4万）；三楼庄李新安屋后 500m²（0.1万）；三楼庄李志飞屋后 1500m²（0.35万）；三楼庄赵元银屋北 2700m²（0.65万）</t>
  </si>
  <si>
    <t>汪塘清淤28处</t>
  </si>
  <si>
    <t>小刘庄（东大汪），300×35=10500（10.5）；新庄，130×30=3900（3.9万）；新庄，50×40=2000（2万）；梨园，50×30=1500（1.5万）；梨园，90×30=2700（2.7万）；梨园，60×40=2400（2.4万）；火谢，40×40=1600（1.6万）；火谢，50×30=1500（1.5万）；火谢，80×40=3200（3.2万）；小高，250×40=10000（10万）</t>
  </si>
  <si>
    <t>汪塘清淤10处</t>
  </si>
  <si>
    <t>大吴刘雷门前汪溏 4000平方米（2.4万）；小张张桂波门前汪溏 3000平方米（1.8万）；小张四队油坊汪溏 800平方米（0.5万）；刘庵刘新渠门前汪溏 1000平方米（0.6万）；刘庵刘焕云门前汪溏 3400平方米（2.1万）；王楼庙台汪溏 4500平方米（2.7万）；花园吴翠英家东汪溏 1000平方米（0.6万）；齐刘尚銮家东汪溏 1000平方米（0.6万）；庄圩陈新民屋后汪溏 1100平方米（0.65万）；庄圩西头汪塘 900平方米（0.6万）；小张四队前门汪溏 2000平方米（1.5万）；胡庄家后汪塘 800平方米（0.5万）；王楼王从太家东汪塘 1000平方米（0.6万）；刘庵刘彬猪圈南汪塘 1800平方米（1万）；刘庵刘彩銮屋东边汪塘 450平方米（0.3万）；刘庵松銮猪圈前汪塘 800平方米（0.5万）；小吴谢荣莲门前汪塘 2400平方米（1.5万）；王楼王善宇门前汪塘 5000平方米（3万）；王楼王善启门前汪塘 3000平方米（1.8万）；大吴吴树雷家东汪溏 5000平方米（3万）；小张二队汪塘 5000平方米（3.5万）</t>
  </si>
  <si>
    <t>汪塘清淤21处</t>
  </si>
  <si>
    <t>下水管道</t>
  </si>
  <si>
    <t>1、汪塘治理：小刘庄汪塘16800平方米（3.6万）；吴楼庄汪塘29300平方米（6.3万）；朱楼庄汪塘47200平方米（10.1万）；
2、下水道建设：朱楼庄朱树辉门前至朱宗义房后700米（7万）
                朱宗启房西至朱楼庄南300米（3万）</t>
  </si>
  <si>
    <t>汪塘治理3处，下水道1000米</t>
  </si>
  <si>
    <t>小圩村4组：80*50(接近6亩地）,4000㎡（3.2万）
小圩北头1处黑臭池塘4000平方米（8万）</t>
  </si>
  <si>
    <t>汪塘整治、下水管道</t>
  </si>
  <si>
    <t>朱集乡政府</t>
  </si>
  <si>
    <t>双井村</t>
  </si>
  <si>
    <t>汪塘清淤长150米宽40米（6万）
建下水道长800米（24万）</t>
  </si>
  <si>
    <t>汪塘清淤1处，下水道800米</t>
  </si>
  <si>
    <t>汪塘治理；下水道、道路建设</t>
  </si>
  <si>
    <t>1、汪塘治理：曹马组中心塘（5万元）；沈楼组三个塘（11万元）；刘塘片2个塘（7万元）
2、下水道：曹配珍家至东河150米、尤计生家至东河300米（12.6万）
          沈廷查家向西至马路260米（7.28万）
         马如申向东至东汪185米（5.18万）
         马如新家向东至刘体红家再向南至汪200米（5.6万）
3、道路建设：刘北组170米（12万）；刘南片390米（25万）；沈楼片3600米（16万）；曹马一二组550米（38.5万）</t>
  </si>
  <si>
    <t>汪塘治理3处，下水道4处，道路4条</t>
  </si>
  <si>
    <t>苗河村</t>
  </si>
  <si>
    <t>5616平方米（20万）；2500平方米（10万）</t>
  </si>
  <si>
    <t>双杨村</t>
  </si>
  <si>
    <t>杨山庄一组井路东长100米宽30米深1.5米清淤（3.6万）
杨山庄一组井路西长50米宽35米深1.5米清淤（2.6万）
杨山二组大汪长150米宽50米深1.5米清淤（9万）
村部门前汪塘清淤1800平方（3万）
杨家庄一组大汪长190米宽25米深1.5米清淤（5.7万）
杨家庄二组大汪长200米宽25米深1.5米清淤（3.75万）
漠泥沟长382米宽50米深3.5米清淤（5.741万）</t>
  </si>
  <si>
    <t>汪塘清淤7口</t>
  </si>
  <si>
    <t>红旗村</t>
  </si>
  <si>
    <t>10000立方米（8万）；5336立方米（5万）；10000立方米（8万）</t>
  </si>
  <si>
    <t>前田组汪塘清淤</t>
  </si>
  <si>
    <t>灵城镇政府</t>
  </si>
  <si>
    <t>200米*65米</t>
  </si>
  <si>
    <t>汪塘治理1处</t>
  </si>
  <si>
    <t>汪塘清淤（10万）：
1、闵庄;岳德红门前桥（东）-沈廷谋门口（西）约300米；
2.张庄：张金平家门北（西）-张训奎家门口（东）约180米
3.代庄西头驾校南侧：陆庄东头路口（北）-驾校南侧东西沟约550米
下水道建设（20万）：
张庄：共4排房屋约1055米（173+240+255+187+200（庄东头南北）</t>
  </si>
  <si>
    <t>汪塘清淤3处，下水道1055米</t>
  </si>
  <si>
    <t>娄家西路200米；马家路200米；界亢路1600米</t>
  </si>
  <si>
    <t>下水道3处</t>
  </si>
  <si>
    <t>沟西组汪塘清淤（1200平方米）
全村下水道</t>
  </si>
  <si>
    <t xml:space="preserve">汪塘清淤1处，下水道 </t>
  </si>
  <si>
    <t>1.汪塘清淤：田组东400米
2、下水道建设：黑李组1100米；田组东1050米；张组后排200米</t>
  </si>
  <si>
    <t>汪塘清淤1处，下水道3处</t>
  </si>
  <si>
    <t>韦集镇政府</t>
  </si>
  <si>
    <t>杨庄汪塘疏浚清淤长200米、宽30米、深度3米（12万）
新吕庄中沟疏浚清淤长500米、上口宽4米、深度2米（6万）
杨庄新建下水道2400米（12万）</t>
  </si>
  <si>
    <t>汪塘清淤2口，下水道2400米</t>
  </si>
  <si>
    <t>新建下水道600米</t>
  </si>
  <si>
    <t>下水道600米</t>
  </si>
  <si>
    <t>水利巷下水道建设</t>
  </si>
  <si>
    <t>水利巷下水道建设新建下水道200米（10万）
南刘美丽乡村下水道新建下水道400米（20万）</t>
  </si>
  <si>
    <t>清淤</t>
  </si>
  <si>
    <t>塘13000平米</t>
  </si>
  <si>
    <t>清理塘13000平米</t>
  </si>
  <si>
    <t>清理整治汪塘</t>
  </si>
  <si>
    <t>游集镇政府</t>
  </si>
  <si>
    <t>清理汪塘10个（30万）</t>
  </si>
  <si>
    <t>清理汪塘10个</t>
  </si>
  <si>
    <t>大康村</t>
  </si>
  <si>
    <t>整治汪塘52030平方（55万）</t>
  </si>
  <si>
    <t>整治汪塘52030平方</t>
  </si>
  <si>
    <t>清理汪塘16个（35万）</t>
  </si>
  <si>
    <t>清理汪塘16个</t>
  </si>
  <si>
    <t>浍沟镇政府</t>
  </si>
  <si>
    <t>汪塘清淤：后灵中心汪500*20；蒲湾庄后汪620*24；蒲湾庄西汪210*15；蒲湾西小汪170*12</t>
  </si>
  <si>
    <t>汪塘治理4口</t>
  </si>
  <si>
    <t>汪塘清淤：后马东头汪250*30；李庄汪塘 350*40；解庄汪塘200*15</t>
  </si>
  <si>
    <t>汪塘治理3口</t>
  </si>
  <si>
    <t>汪塘清淤：一组1500米；三组230*10；四组700*10；二组村部西700*15；小学前东西沟200*15</t>
  </si>
  <si>
    <t>汪塘治理5口</t>
  </si>
  <si>
    <t>大庄村</t>
  </si>
  <si>
    <t>汪塘清淤：张东，东沟1500*10；张东，西沟5000*5；小吴，庄中心沟500*6；小吴，庄东南沟2000*4；简吴，环庄汪塘3000*10</t>
  </si>
  <si>
    <t xml:space="preserve">汪塘治理5口 </t>
  </si>
  <si>
    <t>虞姬乡镇政府</t>
  </si>
  <si>
    <t>1、汪塘治理：
虞姬村张圩沟（长163米、宽12米、资金6万元）
前桃园汪塘长140米、宽16米、深2.5米、资金2.8万元
庙李组汪塘长72米、宽21米、深3.5米、资金2.2万元
张圩组汪塘长65米、宽32米、深2.2米、资金2.9万元
南庄组汪塘长280米、宽22米、深2.8米、资金5.2万元
2、下水道建设：
虞姬村张圩沟下水管道（长163米、资金8.15万元）
张圩路西下水道长500米、资金15万元
3、道路桥涵：霸离前门断头路长60米、宽4米、资金3.6万元
             共计9个板桥（6.3万），每个2.5米长、4米宽，【桃园霸洪沟平板桥 、巷口路桥、大胡庄东头桥、张训收屋旁桥 、张圩路南段桥、巷西胡荣伍屋旁桥 、张庄汪排水沟 、污水厂排水沟、虞城路西平板桥】</t>
  </si>
  <si>
    <t>汪塘治理5口，下水道663米，带路60米，板桥9个</t>
  </si>
  <si>
    <t>1、汪塘治理：大马组老村部后面75米*45米9.4万；大马组东组210米*40米21.2万；枣树组杨玉娄门前160米*30米14.8万；大张组张学飞门前280米*14米16.7万；大陈组陈桂密门前90米*16米9.8万；娄杨组杨殿民门前90米*25米10.5万
2、道路：200米*4米（16万）
3、下水道：大马组1400米下水道1400米*420元=58.8万元</t>
  </si>
  <si>
    <t>汪塘治理6处，道路200米，下水道1400米</t>
  </si>
  <si>
    <t>1、汪塘：凌巷村小高前门：46x18米=8万元；凌巷村吕西老庄：146.2x22.5米=10万元；吕东老庄西：66x30米=9万元；吕东老庄中：52米 X 23米=8万元；吕东老庄东：25米 X 31.6米=7万元；张五组汪溏：72x29米=18万元；张二组汪溏：29x33米=5万元；张三组汪溏：51x26=15万元；张四组汪溏：16x31米=5万元
2、道路：庄七组断头路：长110米X4米宽=10万元</t>
  </si>
  <si>
    <t>汪塘治理9口，道路110米</t>
  </si>
  <si>
    <t>小申组长152米，宽8米，深6米，资金预算12.6万。
 小张组长130米，宽40米，深8米，资金预算13.2万。
 后张组长90米，宽20米，深6米，资金预算4万。</t>
  </si>
  <si>
    <t>朝阳镇政府</t>
  </si>
  <si>
    <t>嶂渠村</t>
  </si>
  <si>
    <t>嶂渠庄80米长，60米宽
陈家北100米长，20米宽
陈家西500米长，40米宽
小丁西60米长，50米宽
平山东30米长，20米宽
嶂渠东40米长，20米宽</t>
  </si>
  <si>
    <t>汪塘治理6口</t>
  </si>
  <si>
    <t>张旺中心汪塘116米长，32米宽；陆圩马巷汪塘55米长，26米宽；陆圩东大塘159米长，25米宽；陆圩西大塘144米长，36米宽；邱朝云门前24米长，20米宽；路桥九组大塘138米长，29米宽；路桥八组大塘65米长，60米宽</t>
  </si>
  <si>
    <t>汪塘治理7口</t>
  </si>
  <si>
    <t>崔巷村</t>
  </si>
  <si>
    <t>崔巷4组80米长，35米宽；崔巷11组30米长，15米宽；钱庙8组140米长，15米宽；宁庄6组110米长，30米宽；钱庙5组80米长，50米宽；钱庙8组50米长，30米宽；鲁集10组50米长，70米宽；宁庄4组180米长，25米宽；崔巷六组70米长，25米宽；钱庙七组45米长，20米宽；钱庙六组65米长，40米宽；崔巷小学前30米长，25米宽；崔巷二组超市后30米长，20米宽；张兴太东100米长，20米宽；钱庙九组45米长，30米宽；鲁集鲁术良前40米长，20米宽；鲁集村西150米长，30米宽</t>
  </si>
  <si>
    <t>汪塘治理17口</t>
  </si>
  <si>
    <t>孟邵村</t>
  </si>
  <si>
    <t>黄庄七组65米长，35米宽；黄庄五组78米长，40米宽；邵家十组120米长，85米宽；黄庄13组80米长，75米宽；黄庄1组35米长，50米宽；黄庄北至君庄交界200米长，3米宽；高黄路至圈围500米长，2米宽；下宋北西至园艺场东至张山口700米长，4米宽；邵家南北沟500米长，2.5米宽；孟家北湖500米长，2.5米宽；张山口南北2800米长，3米宽；崔培次至许峰鸭厂2800米长，3米宽；黄庄二组55米长，32米宽</t>
  </si>
  <si>
    <t>汪塘治理13口</t>
  </si>
  <si>
    <t>旗杆村汪塘治理</t>
  </si>
  <si>
    <t>旗杆村</t>
  </si>
  <si>
    <t>刘八集一组60米长，30米宽；刘八集一组30米长，20米宽；刘八集50米长，20米宽；刘八集中心80米长，30米宽；刘八集80米长，20米宽；刘八集四组50米长，30米宽;旗杆一组50米长，40米宽；旗杆八组70米长，50米宽；旗杆五组50米长，30米宽;陆村三组150米长，15米宽；陆村80米长，20米宽；陆村70米长，60米宽;朝辛路南七组120米长，20米宽;陆村一组90米长，65米宽；陆村七组120米长，60米宽；陆村一组100米长，40米宽；陆村一组50米长，20米宽；陆村三组40米长，35米宽；陆村六组250米长，20米宽；陆村六组80米长，25米宽；陆村五组55米长，50米宽；陆村130米长，40米宽</t>
  </si>
  <si>
    <t>清理汪塘22口</t>
  </si>
  <si>
    <t>黄圩中心村人居环境改善项目</t>
  </si>
  <si>
    <t>农业农村局
王正新</t>
  </si>
  <si>
    <t>黄圩中心村</t>
  </si>
  <si>
    <t>污水处理厂站维修及管
网疏通、完善铺设等</t>
  </si>
  <si>
    <t>2020.9.30</t>
  </si>
  <si>
    <t>有效解决中心村人口污水排放及处理问题，持续改善人居环境，不断增强群众满意度。</t>
  </si>
  <si>
    <t>中心村贫困
人口</t>
  </si>
  <si>
    <t>中心村群众满意度达95%以上</t>
  </si>
  <si>
    <t>持续改善人居环境，带动村民脱贫致富。</t>
  </si>
  <si>
    <t>界沟中心村人居环境改善项目</t>
  </si>
  <si>
    <t>界沟中心村</t>
  </si>
  <si>
    <t>虞姬中心村人居环境改善项目</t>
  </si>
  <si>
    <t>虞姬中心村</t>
  </si>
  <si>
    <t>大吴中心村人居环境改善项目</t>
  </si>
  <si>
    <t>大吴中心村</t>
  </si>
  <si>
    <t>朱集中心村人居环境改善项目</t>
  </si>
  <si>
    <t>朱集中心村</t>
  </si>
  <si>
    <t>卓庄中心村人居环境改善项目</t>
  </si>
  <si>
    <t>卓庄中心村</t>
  </si>
  <si>
    <t>申场中心村人居环境改善项目</t>
  </si>
  <si>
    <t>申场中心村</t>
  </si>
  <si>
    <t>彭家中心村人居环境改善项目</t>
  </si>
  <si>
    <t>彭家中心村</t>
  </si>
  <si>
    <t>马庄中心村人居环境改善项目</t>
  </si>
  <si>
    <t>马庄中心村</t>
  </si>
  <si>
    <t>张集中心村人居环境改善项目</t>
  </si>
  <si>
    <t>张集中心村</t>
  </si>
  <si>
    <t>齐张中心村人居环境改善项目</t>
  </si>
  <si>
    <t>齐张中心村</t>
  </si>
  <si>
    <t>小圩中心村人居环境改善项目</t>
  </si>
  <si>
    <t>小圩中心村</t>
  </si>
  <si>
    <t>尤东中心村人居环境改善项目</t>
  </si>
  <si>
    <t>尤集镇</t>
  </si>
  <si>
    <t>尤东中心村</t>
  </si>
  <si>
    <t>韩山中心村人居环境改善项目</t>
  </si>
  <si>
    <t>韩山中心村</t>
  </si>
  <si>
    <t>王沈中心村人居环境改善项目</t>
  </si>
  <si>
    <t>王沈中心村</t>
  </si>
  <si>
    <t>中菜中心村人居环境改善项目</t>
  </si>
  <si>
    <t>中菜中心村</t>
  </si>
  <si>
    <t>邱楼中心村人居环境改善项目</t>
  </si>
  <si>
    <t>邱楼中心村</t>
  </si>
  <si>
    <t>沟涯中心村人居环境改善项目</t>
  </si>
  <si>
    <t>沟涯中心村</t>
  </si>
  <si>
    <t>菠林中心村人居环境改善项目</t>
  </si>
  <si>
    <t>菠林中心村</t>
  </si>
  <si>
    <t>胡桥中心村人居环境改善项目</t>
  </si>
  <si>
    <t>胡桥中心村</t>
  </si>
  <si>
    <t>杨东中心村人居环境改善项目</t>
  </si>
  <si>
    <t>杨东中心村</t>
  </si>
  <si>
    <t>陈场中心村人居环境改善项目</t>
  </si>
  <si>
    <t>陈场中心村</t>
  </si>
  <si>
    <t>赵汪中心村人居环境改善项目</t>
  </si>
  <si>
    <t>赵汪中心村</t>
  </si>
  <si>
    <t>韩家中心村人居环境改善项目</t>
  </si>
  <si>
    <t>韩家中心村</t>
  </si>
  <si>
    <t>双桥中心村人居环境改善项目</t>
  </si>
  <si>
    <t>双桥中心村</t>
  </si>
  <si>
    <t>后王中心村人居环境改善项目</t>
  </si>
  <si>
    <t>后王中心村</t>
  </si>
  <si>
    <t>彭沟中心村人居环境改善项目</t>
  </si>
  <si>
    <t>彭沟中心村</t>
  </si>
  <si>
    <t>郑楼中心村人居环境改善项目</t>
  </si>
  <si>
    <t>郑楼中心村</t>
  </si>
  <si>
    <t>卞庄中心村人居环境改善项目</t>
  </si>
  <si>
    <t>卞庄中心村</t>
  </si>
  <si>
    <t>群众满意度达95%以上</t>
  </si>
  <si>
    <t>持续改善人居环境，不断提高群众满意度。</t>
  </si>
  <si>
    <t>大陈中心村人居环境改善项目</t>
  </si>
  <si>
    <t>大陈中心村</t>
  </si>
  <si>
    <t>群众满意度达96%以上</t>
  </si>
  <si>
    <t>星光中心村人居环境改善项目</t>
  </si>
  <si>
    <t>星光中心村</t>
  </si>
  <si>
    <t>群众满意度达97%以上</t>
  </si>
  <si>
    <t>李宅中心村人居环境改善项目</t>
  </si>
  <si>
    <t>李宅中心村</t>
  </si>
  <si>
    <t>群众满意度达98%以上</t>
  </si>
  <si>
    <t>邱庙中心村人居环境改善项目</t>
  </si>
  <si>
    <t>邱庙中心村</t>
  </si>
  <si>
    <t>群众满意度达99%以上</t>
  </si>
  <si>
    <t>姚山中心村人居环境改善项目</t>
  </si>
  <si>
    <t>姚山中心村</t>
  </si>
  <si>
    <t>群众满意度达100%以上</t>
  </si>
  <si>
    <t>陈埝中心村人居环境改善项目</t>
  </si>
  <si>
    <t>陈埝中心村</t>
  </si>
  <si>
    <t>群众满意度达101%以上</t>
  </si>
  <si>
    <t>张汪中心村人居环境改善项目</t>
  </si>
  <si>
    <t>张汪中心村</t>
  </si>
  <si>
    <t>群众满意度达102%以上</t>
  </si>
  <si>
    <t>吴杨中心村人居环境改善项目</t>
  </si>
  <si>
    <t>吴杨中心村</t>
  </si>
  <si>
    <t>群众满意度达103%以上</t>
  </si>
  <si>
    <t>陈潭中心村人居环境改善项目</t>
  </si>
  <si>
    <t>陈潭中心村</t>
  </si>
  <si>
    <t>群众满意度达104%以上</t>
  </si>
  <si>
    <t>松林中心村省级美丽乡村中心村污水处理设施</t>
  </si>
  <si>
    <t>松林中心村</t>
  </si>
  <si>
    <t>群众满意度达105%以上</t>
  </si>
  <si>
    <t>凤河中心村人居环境改善项目</t>
  </si>
  <si>
    <t>凤河中心村</t>
  </si>
  <si>
    <t>群众满意度达106%以上</t>
  </si>
  <si>
    <t>124个</t>
  </si>
  <si>
    <t>合计4480.941万元</t>
  </si>
  <si>
    <t>合计：</t>
  </si>
  <si>
    <t>1000个项目</t>
  </si>
  <si>
    <t>61925.5342万元</t>
  </si>
  <si>
    <t>灵璧县2021年脱贫攻坚项目库</t>
  </si>
  <si>
    <t>果蔬种植</t>
  </si>
  <si>
    <t>大路村</t>
  </si>
  <si>
    <t>1户种植果树5亩</t>
  </si>
  <si>
    <t>果蔬、大蒜亩数≥10亩</t>
  </si>
  <si>
    <t>果园大蒜建成亩数≥10亩</t>
  </si>
  <si>
    <t>果园大棚项目带动增加贫困人口收入≥0.4万元</t>
  </si>
  <si>
    <t>带动2户建档立卡贫困户增收脱贫</t>
  </si>
  <si>
    <t>葡萄种植</t>
  </si>
  <si>
    <t>1户种植葡萄4.5亩</t>
  </si>
  <si>
    <t>补助葡萄种植面积4.5亩</t>
  </si>
  <si>
    <t>种植葡萄成活率≥100%</t>
  </si>
  <si>
    <t>葡萄种植带动增加贫困人口收入≥
1万元</t>
  </si>
  <si>
    <t>带动1户建档立卡贫困户增收脱贫</t>
  </si>
  <si>
    <t>种植果树</t>
  </si>
  <si>
    <t>2户种植果树8亩</t>
  </si>
  <si>
    <t>补助果树种植面积≥8亩</t>
  </si>
  <si>
    <t>种植果树带动增加贫困户人口收入≥0.8万元</t>
  </si>
  <si>
    <t>带动2户贫困户受益</t>
  </si>
  <si>
    <t>种植葡萄</t>
  </si>
  <si>
    <t>红旗村、星光村</t>
  </si>
  <si>
    <t>3户种植葡萄133.5亩</t>
  </si>
  <si>
    <t>补助葡萄种植面积≥133.5亩</t>
  </si>
  <si>
    <t>种植葡萄带动增加贫困户人口收入≥1.2万元</t>
  </si>
  <si>
    <t>带动3户贫困户受益</t>
  </si>
  <si>
    <t>黑豆</t>
  </si>
  <si>
    <t>找营村  朱杰</t>
  </si>
  <si>
    <t>2户种植黑豆20亩</t>
  </si>
  <si>
    <t>黑豆种植亩数≥10亩</t>
  </si>
  <si>
    <t>黑豆成活率≥100%</t>
  </si>
  <si>
    <t>黑豆种植项目带动增加贫困人口收入≥1万元</t>
  </si>
  <si>
    <t>≥8人</t>
  </si>
  <si>
    <t>4户种植黑豆15亩</t>
  </si>
  <si>
    <t>黑豆种植亩数≥15亩</t>
  </si>
  <si>
    <t>带动4户建档立卡贫困户增收脱贫</t>
  </si>
  <si>
    <t>黑豆种植</t>
  </si>
  <si>
    <t>3户种植黑豆15亩</t>
  </si>
  <si>
    <t>补助黑豆种植面积≥15亩</t>
  </si>
  <si>
    <t>种植黑豆成活率≥100%</t>
  </si>
  <si>
    <t>黑豆种植带动增加贫困人口收入≥1万元</t>
  </si>
  <si>
    <t>带动3户建档立卡贫困户增收脱贫</t>
  </si>
  <si>
    <t>全镇</t>
  </si>
  <si>
    <t>2户种黑豆20亩</t>
  </si>
  <si>
    <t>补助黑豆种植面积≥20亩</t>
  </si>
  <si>
    <t>黑豆种植带动增加贫困人口收入≧2万元</t>
  </si>
  <si>
    <t>红薯</t>
  </si>
  <si>
    <t>6户种红薯21.5亩</t>
  </si>
  <si>
    <t>红薯种植数量≥21亩</t>
  </si>
  <si>
    <t>红薯种植成活率≥100%</t>
  </si>
  <si>
    <t>特色种植红薯项目带动增加贫困人口收入≥4万元</t>
  </si>
  <si>
    <t>带动6户建档立卡贫困户增收脱贫</t>
  </si>
  <si>
    <t>种植红薯</t>
  </si>
  <si>
    <t>3户种植红薯14亩</t>
  </si>
  <si>
    <t>补助红薯种植面积≥14亩</t>
  </si>
  <si>
    <t>种植红薯成活率≥100%</t>
  </si>
  <si>
    <t>红薯种植带动增加贫困人口收入≥0.6万元</t>
  </si>
  <si>
    <t>红薯种植</t>
  </si>
  <si>
    <t>1户种植红薯30亩</t>
  </si>
  <si>
    <t>补助红薯种植面积≥30亩</t>
  </si>
  <si>
    <t>带动贫困户增收</t>
  </si>
  <si>
    <t>菊花</t>
  </si>
  <si>
    <t>3户种菊花18亩</t>
  </si>
  <si>
    <t>补助菊花种植面积≥18亩</t>
  </si>
  <si>
    <t>菊花种植带动增加贫困人口收入≥0.2万元</t>
  </si>
  <si>
    <t>1户种植菊花10亩</t>
  </si>
  <si>
    <t>补助菊花种植面积≥10亩</t>
  </si>
  <si>
    <t>种植花生</t>
  </si>
  <si>
    <t>43户种植花生104.5亩</t>
  </si>
  <si>
    <t>花生种植数量≥104.5亩</t>
  </si>
  <si>
    <t>种植花生成活率≥100%</t>
  </si>
  <si>
    <t>特色种植花生项目带动增加贫困人口收入≥0.5万元</t>
  </si>
  <si>
    <t>带动43户建档立卡贫困户增收脱贫</t>
  </si>
  <si>
    <t>花生</t>
  </si>
  <si>
    <t>50户种花生146亩</t>
  </si>
  <si>
    <t>补助花生种植面积≥146亩</t>
  </si>
  <si>
    <t>花生种植带动增加贫困人口收入≥0.8万元</t>
  </si>
  <si>
    <t>带动50户建档立卡贫困户增收脱贫</t>
  </si>
  <si>
    <t>345户种植花生1840.5亩</t>
  </si>
  <si>
    <t>补助花生种植面积≥1840.5亩</t>
  </si>
  <si>
    <t>带动345户建档立卡贫困户增收脱贫</t>
  </si>
  <si>
    <t>种花生</t>
  </si>
  <si>
    <t>17户共种花生121亩</t>
  </si>
  <si>
    <t>花生种植亩数≥121亩</t>
  </si>
  <si>
    <t>花生苗成活率≥100%</t>
  </si>
  <si>
    <t>花生种植增加贫困人口收入≥12.1万元</t>
  </si>
  <si>
    <t>带动17户建档立卡贫困户增收脱贫</t>
  </si>
  <si>
    <t>种植花生349户1667亩</t>
  </si>
  <si>
    <t>补助花生种植面积≥1667亩</t>
  </si>
  <si>
    <t>花生种植带动增加贫困人口收入≥35.77万元</t>
  </si>
  <si>
    <t>带动349户建档立卡贫困户增收脱贫</t>
  </si>
  <si>
    <t>实施项目行政村</t>
  </si>
  <si>
    <t>40户种植花生172亩</t>
  </si>
  <si>
    <t>花生种植面积≥172亩</t>
  </si>
  <si>
    <t>种植花生成活率≥95%</t>
  </si>
  <si>
    <t>花生种植带动增加贫困人口收入≥1.4万元</t>
  </si>
  <si>
    <t>自主发展，增收脱贫</t>
  </si>
  <si>
    <t>柳树苗</t>
  </si>
  <si>
    <t>周庄村</t>
  </si>
  <si>
    <t>1户种植柳树苗2亩</t>
  </si>
  <si>
    <t>补助种植面积≥2亩</t>
  </si>
  <si>
    <t>种植成活率≥100%</t>
  </si>
  <si>
    <t>种植花卉</t>
  </si>
  <si>
    <t>朱圩村 陈义连</t>
  </si>
  <si>
    <t>1户种植花卉园林10亩</t>
  </si>
  <si>
    <t>补助花卉种植面积≥10亩</t>
  </si>
  <si>
    <t>种植花卉成活率≥100%</t>
  </si>
  <si>
    <t>花卉种植带动增加贫困人口收入≥0.2万元</t>
  </si>
  <si>
    <t>花卉</t>
  </si>
  <si>
    <t>12户种花20.77亩</t>
  </si>
  <si>
    <t>补助花生种植面积≥20亩</t>
  </si>
  <si>
    <t>带动3户18人贫困人口增收</t>
  </si>
  <si>
    <t>苗木</t>
  </si>
  <si>
    <t>1户种植苗木6亩</t>
  </si>
  <si>
    <t>苗木种植面积≥6亩</t>
  </si>
  <si>
    <t>种植苗木成活率≥95%</t>
  </si>
  <si>
    <t>苗木种植带动增加贫困人口收入≥2万元</t>
  </si>
  <si>
    <t>竹枝加工</t>
  </si>
  <si>
    <t>沟涯村  崔海港</t>
  </si>
  <si>
    <t>沟涯村</t>
  </si>
  <si>
    <t>10户竹枝加工160捆</t>
  </si>
  <si>
    <r>
      <rPr>
        <sz val="10"/>
        <rFont val="宋体"/>
        <charset val="134"/>
      </rPr>
      <t>补助竹枝加工捆数</t>
    </r>
    <r>
      <rPr>
        <sz val="10"/>
        <rFont val="宋体"/>
        <charset val="0"/>
      </rPr>
      <t>≥</t>
    </r>
    <r>
      <rPr>
        <sz val="10"/>
        <rFont val="宋体"/>
        <charset val="134"/>
      </rPr>
      <t>160捆</t>
    </r>
  </si>
  <si>
    <t>补助竹枝加工完成率≥100%</t>
  </si>
  <si>
    <t>竹枝加工项目带动贫困户增收≥5万元</t>
  </si>
  <si>
    <t>≥50人</t>
  </si>
  <si>
    <t>带动10户贫困户增加收入</t>
  </si>
  <si>
    <t>食品加工</t>
  </si>
  <si>
    <t>食品加工1户</t>
  </si>
  <si>
    <t>补助食品加工设备≥0.2万</t>
  </si>
  <si>
    <t>食品加工带动增加贫困人口收入≥0.5万元</t>
  </si>
  <si>
    <t>1户</t>
  </si>
  <si>
    <t>木材加工</t>
  </si>
  <si>
    <t>1户木材加工</t>
  </si>
  <si>
    <t>补助加工≥1户</t>
  </si>
  <si>
    <t>带动增加贫困人口收入≥0.4万元</t>
  </si>
  <si>
    <t>带动1户贫困户受益增收</t>
  </si>
  <si>
    <t>种植糯玉米</t>
  </si>
  <si>
    <t>2户种植糯玉米4.5亩</t>
  </si>
  <si>
    <t>补助糯玉米种植面积≥4.5亩</t>
  </si>
  <si>
    <t>种植糯玉米成活率≥100%</t>
  </si>
  <si>
    <t>玉米种植带动增加贫困人口收入≥0.225万元</t>
  </si>
  <si>
    <t>带动户建档立卡贫困户增收脱贫</t>
  </si>
  <si>
    <t>蘑菇种植</t>
  </si>
  <si>
    <t>1户5000袋</t>
  </si>
  <si>
    <t>补助蘑菇种植面积4亩</t>
  </si>
  <si>
    <t>种植蘑菇成活率≥100%</t>
  </si>
  <si>
    <t>蘑菇种植带动增加贫困人口收入≥
0.5万元</t>
  </si>
  <si>
    <t>种植食用菌</t>
  </si>
  <si>
    <t>1户种植食用菌2500袋</t>
  </si>
  <si>
    <t>补助食用菌种植≥2500袋</t>
  </si>
  <si>
    <t>种植食用菌带动增加贫困户人口收入≥0.4万元</t>
  </si>
  <si>
    <t>带动1户贫困户受益</t>
  </si>
  <si>
    <t>种植大蒜</t>
  </si>
  <si>
    <t>26户种植大蒜79亩</t>
  </si>
  <si>
    <t>补助大蒜种植面积≥79亩</t>
  </si>
  <si>
    <t>种植大蒜成活率≥100%</t>
  </si>
  <si>
    <t>大蒜种植带动增加贫困人口收入≥2.8万元</t>
  </si>
  <si>
    <t>带动26户建档立卡贫困户增收脱贫</t>
  </si>
  <si>
    <t>种植蔬菜</t>
  </si>
  <si>
    <t>68户种植蔬菜317.4亩</t>
  </si>
  <si>
    <t>蔬菜种植数量≥317.4亩</t>
  </si>
  <si>
    <t>种植蔬菜成活率≥100%</t>
  </si>
  <si>
    <t>特色种植蔬菜项目带动增加贫困人口收入≥0.2万元</t>
  </si>
  <si>
    <t>带动68户建档立卡贫困户增收脱贫</t>
  </si>
  <si>
    <t>1户种植大蒜5亩</t>
  </si>
  <si>
    <t>辣根</t>
  </si>
  <si>
    <t>王场村  胡居文</t>
  </si>
  <si>
    <t>王场村</t>
  </si>
  <si>
    <t>1户种植辣根7亩</t>
  </si>
  <si>
    <t>补助辣根种植面积≥7亩</t>
  </si>
  <si>
    <t>≥1人</t>
  </si>
  <si>
    <t>青豆</t>
  </si>
  <si>
    <t>沙滩村  张文忠</t>
  </si>
  <si>
    <t>沙滩村</t>
  </si>
  <si>
    <t>1户种植4亩青豆</t>
  </si>
  <si>
    <t>青豆种植亩数≥4亩</t>
  </si>
  <si>
    <t>青豆成活率≥100%</t>
  </si>
  <si>
    <t>青豆种植项目带动增加贫困人口收入≥0.5万元</t>
  </si>
  <si>
    <t>≥5人</t>
  </si>
  <si>
    <t>青萝卜</t>
  </si>
  <si>
    <t>1户种植4亩青萝卜</t>
  </si>
  <si>
    <t>青萝卜种植亩数≥4亩</t>
  </si>
  <si>
    <t>青萝卜成活率≥100%</t>
  </si>
  <si>
    <t>青萝卜种植项目带动增加贫困人口收入≥0.5万元</t>
  </si>
  <si>
    <t>蔬菜</t>
  </si>
  <si>
    <t>1户种植蔬菜4亩</t>
  </si>
  <si>
    <t>蔬菜种植亩数≥10亩</t>
  </si>
  <si>
    <t>蔬菜成活率≥100%</t>
  </si>
  <si>
    <t>蔬菜种植项目带动增加贫困人口收入≥0.5万元</t>
  </si>
  <si>
    <t>≥2人</t>
  </si>
  <si>
    <t>大蒜</t>
  </si>
  <si>
    <t>王圩村</t>
  </si>
  <si>
    <t>2户种植大蒜6亩</t>
  </si>
  <si>
    <t>补助大蒜种植面积≥6亩</t>
  </si>
  <si>
    <t>带动建档立卡贫困户增收</t>
  </si>
  <si>
    <t>蔬菜种植</t>
  </si>
  <si>
    <t>1户种植蔬菜10亩</t>
  </si>
  <si>
    <t>补助大蒜种植面积≥10亩</t>
  </si>
  <si>
    <t>106户种大蒜247亩</t>
  </si>
  <si>
    <t>补助大蒜种植面积≥247亩</t>
  </si>
  <si>
    <t>大蒜种植带动增加贫困人口收入≥2万元</t>
  </si>
  <si>
    <t>带动106户建档立卡贫困户增收脱贫</t>
  </si>
  <si>
    <t>64户种辣根163亩</t>
  </si>
  <si>
    <t>补助辣根种植面积≥163亩</t>
  </si>
  <si>
    <t>辣根种植带动增加贫困人口收入≥1.5万元</t>
  </si>
  <si>
    <t>带动64户贫困户增收脱贫</t>
  </si>
  <si>
    <t>2户种植蔬菜14亩</t>
  </si>
  <si>
    <t>蔬菜种植数量≥14亩</t>
  </si>
  <si>
    <t>芦蒿种植</t>
  </si>
  <si>
    <t>5户种植中草药35亩</t>
  </si>
  <si>
    <t>补助中药材种植面积≥35亩</t>
  </si>
  <si>
    <t>种植中草药成活率≥100%</t>
  </si>
  <si>
    <t>中草药种植带动增加贫困人口收入≥17.5万元</t>
  </si>
  <si>
    <t>带动5户建档立卡贫困户增收脱贫</t>
  </si>
  <si>
    <t>白菜</t>
  </si>
  <si>
    <t>1户种植白菜2亩</t>
  </si>
  <si>
    <t>补助白菜种植面积≥2亩</t>
  </si>
  <si>
    <t>种植白菜成活率≥100%</t>
  </si>
  <si>
    <t>瓜果种植带动增加贫困人口收入≥1万元</t>
  </si>
  <si>
    <t>42户种植大蒜69亩</t>
  </si>
  <si>
    <t>补助茄果类蔬菜种植数量≥6亩</t>
  </si>
  <si>
    <t>种植大蒜项目带动增加贫困人口收入≥6万</t>
  </si>
  <si>
    <t>带动11户建档立卡贫困户增收脱贫</t>
  </si>
  <si>
    <t>1户大蒜4.5亩</t>
  </si>
  <si>
    <t>新建1户大蒜4.5亩</t>
  </si>
  <si>
    <t>成活率95%</t>
  </si>
  <si>
    <t>自主发展</t>
  </si>
  <si>
    <t>瓜果类蔬菜</t>
  </si>
  <si>
    <t>4户瓜果30亩亩</t>
  </si>
  <si>
    <t>新建30亩</t>
  </si>
  <si>
    <t>绿叶蔬菜</t>
  </si>
  <si>
    <t>5户种植花生12.5亩</t>
  </si>
  <si>
    <t>大棚蔬菜种植面积≥3亩</t>
  </si>
  <si>
    <t>种植大棚蔬菜成活率≥95%</t>
  </si>
  <si>
    <t>大棚蔬菜种植带动增加贫困人口收入≥1万元</t>
  </si>
  <si>
    <t>秋葵</t>
  </si>
  <si>
    <t>1户种植秋葵3.5亩</t>
  </si>
  <si>
    <t>新建1户种植秋葵3.5亩</t>
  </si>
  <si>
    <t>甜玉米</t>
  </si>
  <si>
    <t>3户种植甜玉米10亩</t>
  </si>
  <si>
    <t>甜玉米种植面积≥10亩</t>
  </si>
  <si>
    <t>种植甜玉米成活率≥95%</t>
  </si>
  <si>
    <t>甜玉米种植带动增加贫困人口收入≥1.5万元</t>
  </si>
  <si>
    <t>养菱角</t>
  </si>
  <si>
    <t>1户养菱角4亩</t>
  </si>
  <si>
    <t>补助养菱角≥4亩</t>
  </si>
  <si>
    <t>特色养菱角成活率≥95%</t>
  </si>
  <si>
    <t>特色养菱角项目带动增加贫困人口收入≥0.5万元</t>
  </si>
  <si>
    <t>24户种植77亩</t>
  </si>
  <si>
    <t>补助种植≥77亩</t>
  </si>
  <si>
    <t>特色种植成活率≥100%</t>
  </si>
  <si>
    <t>特色种植项目带动增加贫困人口收入≥8万元</t>
  </si>
  <si>
    <t>种植蔬菜大棚</t>
  </si>
  <si>
    <t>8户种植47.5亩</t>
  </si>
  <si>
    <t>补助蔬菜种植面积≥47.5亩</t>
  </si>
  <si>
    <t>种植蔬菜带动增加贫困户人口收入≥20%</t>
  </si>
  <si>
    <t>带动8户建档立卡贫困户增收脱贫</t>
  </si>
  <si>
    <t>种植大棚</t>
  </si>
  <si>
    <t>20户种植大棚20亩</t>
  </si>
  <si>
    <t>≧20亩</t>
  </si>
  <si>
    <t>黄瓜种植成活率≥100%</t>
  </si>
  <si>
    <t>黄瓜种植项目带动增加贫困人口收入</t>
  </si>
  <si>
    <t>带动20户建档立卡贫困户增收脱贫</t>
  </si>
  <si>
    <t>2户种植大蒜36亩</t>
  </si>
  <si>
    <t>大蒜种植数量≥36亩</t>
  </si>
  <si>
    <t>养殖家畜家禽成活率≥90%</t>
  </si>
  <si>
    <t>带动建档立卡贫困人口脱贫数11人</t>
  </si>
  <si>
    <t>种植毛豆</t>
  </si>
  <si>
    <t>1户20亩</t>
  </si>
  <si>
    <t>≥20亩</t>
  </si>
  <si>
    <t>成活率98%</t>
  </si>
  <si>
    <t>县农委、王正新</t>
  </si>
  <si>
    <t>14户种植蔬菜27.3亩，资金3.2万元</t>
  </si>
  <si>
    <t>补助蔬菜种植面积≥1亩</t>
  </si>
  <si>
    <t>蔬菜种植带动增加贫困人口收入≥0.01万元</t>
  </si>
  <si>
    <t>带动14户建档立卡贫困户增收脱贫</t>
  </si>
  <si>
    <t>补助蔬菜种植面积≥10亩</t>
  </si>
  <si>
    <t>种植蔬菜带动增加贫困户人口收入≥0.4万元</t>
  </si>
  <si>
    <t>西瓜</t>
  </si>
  <si>
    <t>4户种植西瓜16亩</t>
  </si>
  <si>
    <t>种植西瓜数量≥16亩</t>
  </si>
  <si>
    <t>种植西瓜成活率≥100%</t>
  </si>
  <si>
    <t>特色种植项目带动增加贫困人口收入≥2万元</t>
  </si>
  <si>
    <t>高宅村、三王村、泗张村</t>
  </si>
  <si>
    <t>15户种植西瓜58.4亩</t>
  </si>
  <si>
    <t>种植西瓜数量≥58.4亩</t>
  </si>
  <si>
    <t>成活率=100%</t>
  </si>
  <si>
    <t>3户种植西瓜11亩</t>
  </si>
  <si>
    <t>种植西瓜数量≥11亩</t>
  </si>
  <si>
    <t>16户种西瓜62.5亩</t>
  </si>
  <si>
    <t>种植西瓜数量≥62.5亩</t>
  </si>
  <si>
    <t>带动16户建档立卡贫困户增收脱贫</t>
  </si>
  <si>
    <t>1户种西瓜4亩</t>
  </si>
  <si>
    <t>西瓜植数量≥4亩</t>
  </si>
  <si>
    <t>西瓜种植成活率≥100%</t>
  </si>
  <si>
    <t>特色种植西瓜项目带动增加贫困人口收入≥1万元</t>
  </si>
  <si>
    <t>种西瓜</t>
  </si>
  <si>
    <t>130户共种西瓜510亩</t>
  </si>
  <si>
    <t>西瓜种植亩数≥510亩</t>
  </si>
  <si>
    <t>西瓜苗成活率≥100%</t>
  </si>
  <si>
    <t>西瓜种植增加贫困人口收入≥408万元</t>
  </si>
  <si>
    <t>带动130户建档立卡贫困户增收脱贫</t>
  </si>
  <si>
    <t>33户种西瓜105.5亩</t>
  </si>
  <si>
    <t>补助西瓜种植面积≥105.5亩</t>
  </si>
  <si>
    <t>西瓜种植带动增加贫困人口收入≥5.79万元</t>
  </si>
  <si>
    <t>带动33户建档立卡贫困户增收脱贫</t>
  </si>
  <si>
    <t>种植西瓜</t>
  </si>
  <si>
    <t>12户种植西瓜37.5亩</t>
  </si>
  <si>
    <t>补助种植西瓜≥37.5亩</t>
  </si>
  <si>
    <t>特色种植项目带动增加贫困人口收入≥5万元</t>
  </si>
  <si>
    <t>带动12户建档立卡贫困户增收脱贫</t>
  </si>
  <si>
    <t>油菜</t>
  </si>
  <si>
    <t>2户种植油菜3亩</t>
  </si>
  <si>
    <t>补助油菜种植面积≥3亩</t>
  </si>
  <si>
    <t>芝麻</t>
  </si>
  <si>
    <t>5户种芝麻8亩</t>
  </si>
  <si>
    <t>芝麻植数量≥8亩</t>
  </si>
  <si>
    <t>芝麻种植成活率≥100%</t>
  </si>
  <si>
    <t>特色种植芝麻项目带动增加贫困人口收入≥2万元</t>
  </si>
  <si>
    <t>中草药</t>
  </si>
  <si>
    <t>3户种植15亩中草药</t>
  </si>
  <si>
    <t>中草药种植亩数≥10亩</t>
  </si>
  <si>
    <t>中草药成活率≥100%</t>
  </si>
  <si>
    <t>中草药种植项目带动增加贫困人口收入≥1.5万元</t>
  </si>
  <si>
    <t>≥11人</t>
  </si>
  <si>
    <t>中草药种植</t>
  </si>
  <si>
    <t>陈元村</t>
  </si>
  <si>
    <t>3户种植中草药16亩</t>
  </si>
  <si>
    <t>补助中药材种植面积≥16亩</t>
  </si>
  <si>
    <t>中草药种植带动增加贫困人口收入≥1万元</t>
  </si>
  <si>
    <t>到户中草药种植</t>
  </si>
  <si>
    <t>2户种植9亩</t>
  </si>
  <si>
    <t>补助中草药种植面积≥9亩</t>
  </si>
  <si>
    <t>中草药种植带动增加贫困人口收入≥1.8元</t>
  </si>
  <si>
    <t>3户种中草药9亩</t>
  </si>
  <si>
    <t>中草药种植亩数≥9亩</t>
  </si>
  <si>
    <t>中草药种植带动增加贫困人口收入≥20%</t>
  </si>
  <si>
    <t>养鱼</t>
  </si>
  <si>
    <t>3户养鱼10亩</t>
  </si>
  <si>
    <t>养鱼数量≥10亩</t>
  </si>
  <si>
    <t>养殖鱼成活率≥100%</t>
  </si>
  <si>
    <t>蒋刘村</t>
  </si>
  <si>
    <t>1户养鱼4亩</t>
  </si>
  <si>
    <t>养鱼数量≥4亩</t>
  </si>
  <si>
    <t>特色养羊项目带动增加贫困人口收入≥0.2万元</t>
  </si>
  <si>
    <t>水产养殖</t>
  </si>
  <si>
    <t>殷庄村 沟涯村</t>
  </si>
  <si>
    <t>2户养殖水产9亩</t>
  </si>
  <si>
    <t>养殖水产规模≥9亩</t>
  </si>
  <si>
    <t>养殖水产成活率≥95%</t>
  </si>
  <si>
    <t>养殖水产带动增加贫困人口收入≥1万元</t>
  </si>
  <si>
    <t>养虾</t>
  </si>
  <si>
    <t>1户共养虾4亩</t>
  </si>
  <si>
    <t>虾养殖数量≥17000只</t>
  </si>
  <si>
    <t>养殖虾成活率≥100%</t>
  </si>
  <si>
    <t>特色养虾项目带动增加贫困人口收入≥1万元</t>
  </si>
  <si>
    <t>15户养鱼87亩</t>
  </si>
  <si>
    <t>养鱼数量≥13亩</t>
  </si>
  <si>
    <t>养鱼成活率≥100%</t>
  </si>
  <si>
    <t>水产</t>
  </si>
  <si>
    <t>4户养鱼13亩</t>
  </si>
  <si>
    <t>养鱼数量≥6亩</t>
  </si>
  <si>
    <t>特色养鱼项目带动增加贫困人口收入≥1.2万元</t>
  </si>
  <si>
    <t>养殖水产</t>
  </si>
  <si>
    <t>7户养殖水产鱼30亩</t>
  </si>
  <si>
    <t>养殖水产鱼数量≥30亩</t>
  </si>
  <si>
    <t>养殖水产鱼成活率≥100%</t>
  </si>
  <si>
    <t>特色养羊项目带动增加贫困人口收入≥1.8万元</t>
  </si>
  <si>
    <t>带动7户建档立卡贫困户增收脱贫</t>
  </si>
  <si>
    <t>5户养鱼25亩</t>
  </si>
  <si>
    <t>补助水产养殖面积≥25亩</t>
  </si>
  <si>
    <t>水产养殖成活率≥100%</t>
  </si>
  <si>
    <t>水产养植带动增加贫困人口收入≥1万元</t>
  </si>
  <si>
    <t>4户养鱼16亩</t>
  </si>
  <si>
    <t>补助水产养殖数量≥6亩</t>
  </si>
  <si>
    <t>养殖水产成活率≥100%</t>
  </si>
  <si>
    <t>特色养殖水产项目带动增加贫困人口收入≥1.6万</t>
  </si>
  <si>
    <t>3户养鱼13亩</t>
  </si>
  <si>
    <t>补助水产养殖数量≥13亩</t>
  </si>
  <si>
    <t>2养鱼13.5亩</t>
  </si>
  <si>
    <t>补助水产养殖≥13.5亩</t>
  </si>
  <si>
    <t>特色水产养殖项目带动增加贫困人口收入≥0.783万元</t>
  </si>
  <si>
    <t>2户6亩</t>
  </si>
  <si>
    <t>补助养鱼种植面积6亩</t>
  </si>
  <si>
    <t>种植养鱼成活率≥100%</t>
  </si>
  <si>
    <t>养鱼植带动增加贫困人口收入≥
1万元</t>
  </si>
  <si>
    <t>13个行政村</t>
  </si>
  <si>
    <t>73户养鱼318.5亩</t>
  </si>
  <si>
    <t>补助养鱼≥318.5亩</t>
  </si>
  <si>
    <t>养鱼带动增加贫困户人口收入≥26万元</t>
  </si>
  <si>
    <t>带动73户贫困户受益</t>
  </si>
  <si>
    <t>养蚯蚓</t>
  </si>
  <si>
    <t>胡场村  王勺银</t>
  </si>
  <si>
    <t>1户养蚯蚓1亩</t>
  </si>
  <si>
    <t>养殖蚯蚓数量≥1亩</t>
  </si>
  <si>
    <t>蚯蚓成活率≥100%</t>
  </si>
  <si>
    <t>特色养蚯蚓项目带动增加贫困人口收入≥2.5万元</t>
  </si>
  <si>
    <t>≥4人</t>
  </si>
  <si>
    <t>养鸽子</t>
  </si>
  <si>
    <t>农业农村局王正新</t>
  </si>
  <si>
    <t>黄湾</t>
  </si>
  <si>
    <t>三桥村</t>
  </si>
  <si>
    <t>1户养殖鸽子200只</t>
  </si>
  <si>
    <t>鸽子养殖数量=200只</t>
  </si>
  <si>
    <t>养殖羊成活率≥100%</t>
  </si>
  <si>
    <t>特色养殖项目带动增加贫困人口收入≥0.2万元</t>
  </si>
  <si>
    <t>带动该户建档立卡贫困户增收脱贫</t>
  </si>
  <si>
    <t>2户养殖鸽子300只</t>
  </si>
  <si>
    <t>养鹌鹑</t>
  </si>
  <si>
    <t>1户养殖鹌鹑5000只</t>
  </si>
  <si>
    <t>鹌鹑养殖数量≥5000只</t>
  </si>
  <si>
    <t>养殖鹌鹑成活率≥100%</t>
  </si>
  <si>
    <t>特色养鹌鹑项目带动增加贫困人口收入≥0.2万元</t>
  </si>
  <si>
    <t>带动1户建档立卡贫困户增收</t>
  </si>
  <si>
    <t>养兔</t>
  </si>
  <si>
    <t>1户养兔50只</t>
  </si>
  <si>
    <t>补助养兔殖数量≥50只</t>
  </si>
  <si>
    <t>养兔成活率≥100%</t>
  </si>
  <si>
    <t>特色养兔项目带动增加贫困人口收入≥0.15万</t>
  </si>
  <si>
    <t>1户养鸽子200羽</t>
  </si>
  <si>
    <t>特色养兔项目带动增加贫困人口收入≥0.5万</t>
  </si>
  <si>
    <t>养蚂蚱</t>
  </si>
  <si>
    <t>1养蚂蚱4亩</t>
  </si>
  <si>
    <t>补助养蚂蚱亩数≥4亩</t>
  </si>
  <si>
    <t>养蚂蚱存活率≥100%</t>
  </si>
  <si>
    <t>养蚂蚱带动增加贫困人口收入≥1万元</t>
  </si>
  <si>
    <t>养驴</t>
  </si>
  <si>
    <t>1户14头</t>
  </si>
  <si>
    <t>≥14头</t>
  </si>
  <si>
    <t>养蜜蜂</t>
  </si>
  <si>
    <t>该户养蜜蜂15箱</t>
  </si>
  <si>
    <t>≧15箱</t>
  </si>
  <si>
    <t>特色养猪项目带动增加贫困人口收入</t>
  </si>
  <si>
    <t>养兔子</t>
  </si>
  <si>
    <t>1户100只</t>
  </si>
  <si>
    <t>≥100只</t>
  </si>
  <si>
    <t>信鸽养殖</t>
  </si>
  <si>
    <t>朱桥村、王梅</t>
  </si>
  <si>
    <t>1户养殖信鸽50只，资金0.2万元</t>
  </si>
  <si>
    <t>信鸽数量≥50只</t>
  </si>
  <si>
    <t>养殖成活率≥100％</t>
  </si>
  <si>
    <t>带动增加贫困人口收入≥0.1万元</t>
  </si>
  <si>
    <t>养鹅</t>
  </si>
  <si>
    <t>3户养鹅600只</t>
  </si>
  <si>
    <t>养鹅殖数量≥600只</t>
  </si>
  <si>
    <t>养殖鹅成活率≥100%</t>
  </si>
  <si>
    <t>特色养鹅项目带动增加贫困人口收入≥1.5万元</t>
  </si>
  <si>
    <t>≥6人</t>
  </si>
  <si>
    <t>5户养鹅7300只</t>
  </si>
  <si>
    <t>养鹅殖数量≥7300只</t>
  </si>
  <si>
    <t>1户养鹅500只</t>
  </si>
  <si>
    <t>鹅养殖数量≥500只</t>
  </si>
  <si>
    <t>特色养鹅项目带动增加贫困人口收入≥0.5万</t>
  </si>
  <si>
    <t>养鸡、鹅</t>
  </si>
  <si>
    <t>4户1000只</t>
  </si>
  <si>
    <t>养殖数量≥1000只</t>
  </si>
  <si>
    <t>特色养殖项目带动增加贫困人口收入≥0.1万元</t>
  </si>
  <si>
    <t>韦集</t>
  </si>
  <si>
    <t>3户养鹅1900只</t>
  </si>
  <si>
    <t>鹅养殖数量≥1900只</t>
  </si>
  <si>
    <t>养鹅成活率≥100%</t>
  </si>
  <si>
    <t>养鹅种植带动增加贫困人口收入≥1.26万元</t>
  </si>
  <si>
    <t>2户养鹅800只</t>
  </si>
  <si>
    <t>补助鹅养殖数量≥100只</t>
  </si>
  <si>
    <t>特色养猪鹅项目带动增加贫困人口收入≥0.4万元</t>
  </si>
  <si>
    <t>1户养殖肉鹅200只</t>
  </si>
  <si>
    <t>鹅养殖数量≥200只</t>
  </si>
  <si>
    <t>特色养鹅项目带动增加贫困人口收入≥20%</t>
  </si>
  <si>
    <t>2户养鹅6000只</t>
  </si>
  <si>
    <t>≥6000只</t>
  </si>
  <si>
    <t>养猪成活率≥90%</t>
  </si>
  <si>
    <t>带动2户贫困户增收脱贫</t>
  </si>
  <si>
    <t>双杨村、星光村</t>
  </si>
  <si>
    <t>3户养鹅3500只</t>
  </si>
  <si>
    <t>补助养鹅≥3500只</t>
  </si>
  <si>
    <t>养鹅带动增加贫困户人口收入≥1.2万元</t>
  </si>
  <si>
    <t>24户35600只</t>
  </si>
  <si>
    <t>养鸡殖数量≥35600只</t>
  </si>
  <si>
    <t>养殖鸡成活率≥100%</t>
  </si>
  <si>
    <t>特色养鸡项目带动增加贫困人口收入≥0.5万元</t>
  </si>
  <si>
    <t>带动24户建档立卡贫困户增收脱贫</t>
  </si>
  <si>
    <t>4户养鸡1600只</t>
  </si>
  <si>
    <t>鸡养殖数量≥600只</t>
  </si>
  <si>
    <t>特色养鸡项目带动增加每户收入≥400元</t>
  </si>
  <si>
    <t>11户共养肉鸡3200只</t>
  </si>
  <si>
    <t>鸡养殖数量≥3200只</t>
  </si>
  <si>
    <t>特色养鸡项目带动增加贫困人口收入≥5万元</t>
  </si>
  <si>
    <t>≥49人</t>
  </si>
  <si>
    <t>5户养鸡7680只，资金0.98万元</t>
  </si>
  <si>
    <t>鸡养殖数量≥7680只</t>
  </si>
  <si>
    <t>鸡殖成活率≥100%</t>
  </si>
  <si>
    <t>特色养鸡项目带动增加贫困人口收入≥2万元</t>
  </si>
  <si>
    <t>2户养鸡2140只</t>
  </si>
  <si>
    <t>鸡养殖数量≥6400只</t>
  </si>
  <si>
    <t>特色养羊项目带动增加贫困人口收入≥0.5万元</t>
  </si>
  <si>
    <t>15户养肉鸡3450、蛋鸡200</t>
  </si>
  <si>
    <t>鸡养殖数量≥36500只</t>
  </si>
  <si>
    <t>38户养殖蛋鸡6670只</t>
  </si>
  <si>
    <t>带动537户建档立卡贫困户增收脱贫</t>
  </si>
  <si>
    <t>5户养鸡5800只</t>
  </si>
  <si>
    <t>鸡养殖数量≥4800只</t>
  </si>
  <si>
    <t>特色养鸡项目带动增加贫困人口收入≥4.8万元</t>
  </si>
  <si>
    <t>带动4户建档立卡贫困户增收</t>
  </si>
  <si>
    <t>9户养鸡1800只</t>
  </si>
  <si>
    <t>补助规模≥1800只</t>
  </si>
  <si>
    <t>养鸡成活率≥100%</t>
  </si>
  <si>
    <t>特色养鸡项目带动贫困户人口收入≥3.6万元</t>
  </si>
  <si>
    <t>带动9户建档立卡贫困户增收脱贫</t>
  </si>
  <si>
    <t>养鸡27户14510只蛋鸡</t>
  </si>
  <si>
    <t>鸡养殖数量≥14510只</t>
  </si>
  <si>
    <t>特色养鸡项目带动增加贫困人口收入≥5.6万元</t>
  </si>
  <si>
    <t>带动27户建档立卡贫困户增收脱贫</t>
  </si>
  <si>
    <t>14户养鸡4600只</t>
  </si>
  <si>
    <t>补助鸡养殖数量≥100只</t>
  </si>
  <si>
    <t>特色养鸡项目带动增加贫困人口收入≥5万</t>
  </si>
  <si>
    <t>3户养鸡1200只</t>
  </si>
  <si>
    <t>新建1200只</t>
  </si>
  <si>
    <t>8户养鸡6600只</t>
  </si>
  <si>
    <t>补助养鸡≥6600只</t>
  </si>
  <si>
    <t>特色养鸡成活率≥100%</t>
  </si>
  <si>
    <t>6户养鸡14400只</t>
  </si>
  <si>
    <t>鸡养殖数量≥14400只</t>
  </si>
  <si>
    <t>特色养鸡项目带动增加贫困人口收入≥20%</t>
  </si>
  <si>
    <t>21户养鸡18900只</t>
  </si>
  <si>
    <t>≥18900只</t>
  </si>
  <si>
    <t>带动21户贫困户增收脱贫</t>
  </si>
  <si>
    <t>1户养鸡200只</t>
  </si>
  <si>
    <t>补助养鸡≥200只</t>
  </si>
  <si>
    <t>养鸡带动增加贫困户人口收入≥0.4万元</t>
  </si>
  <si>
    <t>3、养鸡鸭鹅</t>
  </si>
  <si>
    <t>5户1311只鸡鸭鹅，资金0.314万元</t>
  </si>
  <si>
    <t>羊养殖数量≥1311只</t>
  </si>
  <si>
    <t>增加家庭收入≧2-8%</t>
  </si>
  <si>
    <t>减轻生活压力，使政策落实到实处，提高生活质量</t>
  </si>
  <si>
    <t>提高养殖技能，帮助贫困户增收，减轻家庭压力</t>
  </si>
  <si>
    <t>6、养牛</t>
  </si>
  <si>
    <t>3户养牛8头，资金0.6万</t>
  </si>
  <si>
    <t>牛养殖数量≥8只</t>
  </si>
  <si>
    <t>养牛</t>
  </si>
  <si>
    <t>5户养牛19头</t>
  </si>
  <si>
    <t>养牛殖数量≥19只</t>
  </si>
  <si>
    <t>养殖牛成活率≥100%</t>
  </si>
  <si>
    <t>特色养牛项目带动增加贫困人口收入≥5万元</t>
  </si>
  <si>
    <t>大龙村</t>
  </si>
  <si>
    <t>1户养牛1头</t>
  </si>
  <si>
    <t>牛养殖数量≥1只</t>
  </si>
  <si>
    <t>特色养牛项目带动增加每户收入≥400元</t>
  </si>
  <si>
    <t>胡场村、殷庄村</t>
  </si>
  <si>
    <t>3户养牛3头</t>
  </si>
  <si>
    <t>养殖牛数量≥3头</t>
  </si>
  <si>
    <t>猪养殖牛成活率≥100%</t>
  </si>
  <si>
    <t>特色养牛项目带动增加贫困人口收入≥1.5万元</t>
  </si>
  <si>
    <t>≥9人</t>
  </si>
  <si>
    <t>6户养牛42头，资金0.8万元</t>
  </si>
  <si>
    <t>猪养殖数量≥42头</t>
  </si>
  <si>
    <t>特色养牛项目带动增加贫困人口收入≥2万元</t>
  </si>
  <si>
    <t>8户养牛28头</t>
  </si>
  <si>
    <t>牛养殖数量≥28只</t>
  </si>
  <si>
    <t>特色养牛项目带动增加贫困人口收入≥0.2万元</t>
  </si>
  <si>
    <t>23户36头</t>
  </si>
  <si>
    <t>牛养殖数量≥36只</t>
  </si>
  <si>
    <t>养牛数量≥2亩</t>
  </si>
  <si>
    <t>养牛成活率≥100%</t>
  </si>
  <si>
    <t>特色养虾项目带动增加贫困人口收入≥0.2万元</t>
  </si>
  <si>
    <t>25户养牛25头</t>
  </si>
  <si>
    <t>牛养殖数量≥25头</t>
  </si>
  <si>
    <t>特色养牛项目带动增加贫困人口收入≥0.42万元</t>
  </si>
  <si>
    <t>带动25户建档立卡贫困户增收脱贫</t>
  </si>
  <si>
    <t>38户养牛49头</t>
  </si>
  <si>
    <t>牛养殖数量≥49头</t>
  </si>
  <si>
    <t>特色养牛项目带动增加贫困人口收入≥3万元</t>
  </si>
  <si>
    <t>带动38户建档立卡贫困户增收脱贫</t>
  </si>
  <si>
    <t>11户养牛11头</t>
  </si>
  <si>
    <t>补助牛养殖数量≥100头</t>
  </si>
  <si>
    <t>特色养牛项目带动增加贫困人口收入≥2万</t>
  </si>
  <si>
    <t>养牛，28户46头</t>
  </si>
  <si>
    <t>新建46头</t>
  </si>
  <si>
    <t>3户养牛5头</t>
  </si>
  <si>
    <t>补助牛养殖数量≥46头</t>
  </si>
  <si>
    <t>补助养牛≥1只</t>
  </si>
  <si>
    <t>特色养牛成活率≥100%</t>
  </si>
  <si>
    <t>特色养牛项目带动增加贫困人口收入≥0.5万元</t>
  </si>
  <si>
    <t>5户养牛31头</t>
  </si>
  <si>
    <t>牛养殖数量≥31只</t>
  </si>
  <si>
    <t>特色养牛项目带动增加贫困人口收入≥20%</t>
  </si>
  <si>
    <t>8户养牛12头</t>
  </si>
  <si>
    <t>牛养殖数量≥12头</t>
  </si>
  <si>
    <t>带动建档立卡贫困人口脱贫数3人</t>
  </si>
  <si>
    <t>虞姬村韩修文</t>
  </si>
  <si>
    <t>14户养牛17头，资金3万元</t>
  </si>
  <si>
    <t>养牛数量≥15头</t>
  </si>
  <si>
    <t>20户养牛280头</t>
  </si>
  <si>
    <t>补助养牛≥280头</t>
  </si>
  <si>
    <t>养牛带动增加贫困户人口收入≥8万元</t>
  </si>
  <si>
    <t>带动20户贫困户受益</t>
  </si>
  <si>
    <t>3户养鸭10800只</t>
  </si>
  <si>
    <t>鸭养殖数量≥10800只</t>
  </si>
  <si>
    <t>养殖鸭成活率≥100%</t>
  </si>
  <si>
    <t>特色养鸭项目带动增加贫困人口收入≥0.5万元</t>
  </si>
  <si>
    <t>2户养鸭4000只</t>
  </si>
  <si>
    <t>特色养殖项目
带动增加贫困
人口收入≥1万元</t>
  </si>
  <si>
    <t>殷庄村  王磊</t>
  </si>
  <si>
    <t>殷庄村</t>
  </si>
  <si>
    <t>1户养鸭500只</t>
  </si>
  <si>
    <t>养鹅殖数量≥500只</t>
  </si>
  <si>
    <t>特色养鹅项目带动增加贫困人口收入≥0.5万元</t>
  </si>
  <si>
    <t>≥3人</t>
  </si>
  <si>
    <t>1户种蛋鸭养殖3000只，资金0.2万元</t>
  </si>
  <si>
    <t>养殖数量≥71.4亩</t>
  </si>
  <si>
    <t>特色养鸭项目带动增加贫困人口收入≥2万元</t>
  </si>
  <si>
    <t>4户养肉鸭8400，蛋鸭200</t>
  </si>
  <si>
    <t>养殖数量≥8600只</t>
  </si>
  <si>
    <t>1户养鸭100只</t>
  </si>
  <si>
    <t>养殖数量≥1200只</t>
  </si>
  <si>
    <t>3户养鸭1200只</t>
  </si>
  <si>
    <t>补助鸭养殖数量≥100只</t>
  </si>
  <si>
    <t>养鸭成活率≥100%</t>
  </si>
  <si>
    <t>特色养鸭项目带动增加贫困人口收入≥0.6万</t>
  </si>
  <si>
    <t>养鸭子</t>
  </si>
  <si>
    <t>2户养鸭子1000只</t>
  </si>
  <si>
    <t>新建1000只</t>
  </si>
  <si>
    <t>1户养鸭30只</t>
  </si>
  <si>
    <t>≥30只</t>
  </si>
  <si>
    <t>红旗村、张家村</t>
  </si>
  <si>
    <t>2户养鸭600只</t>
  </si>
  <si>
    <t>补助养鸭≥600只</t>
  </si>
  <si>
    <t>养鸭带动增加贫困户人口收入≥0.8万元</t>
  </si>
  <si>
    <t>1、养羊</t>
  </si>
  <si>
    <t>95户养羊811只，资金16.22万</t>
  </si>
  <si>
    <t>养殖数量≧811只</t>
  </si>
  <si>
    <t>养羊</t>
  </si>
  <si>
    <t>朝阳镇各行政村</t>
  </si>
  <si>
    <t>320户养羊1998只</t>
  </si>
  <si>
    <t>羊养殖数量≥1998只</t>
  </si>
  <si>
    <t>特色养羊项目带动增加贫困人口收入≥5万元</t>
  </si>
  <si>
    <t>带动320户975人建档立卡贫困户增收脱贫</t>
  </si>
  <si>
    <t>98户养羊809只</t>
  </si>
  <si>
    <t>羊养殖数量≥809只</t>
  </si>
  <si>
    <t>特色养羊项目带动增加每户收入≥400元</t>
  </si>
  <si>
    <t>带动98户建档立卡贫困户增收脱贫</t>
  </si>
  <si>
    <t>177户共养羊1770只</t>
  </si>
  <si>
    <t>羊养殖数量≥1770只</t>
  </si>
  <si>
    <t>特色养羊项目带动增加贫困人口收入≥93.5万元</t>
  </si>
  <si>
    <t>≥609人</t>
  </si>
  <si>
    <t>带动177户建档立卡贫困户增收脱贫</t>
  </si>
  <si>
    <t>120户养猪990只，资金24.17万元</t>
  </si>
  <si>
    <t>羊养殖数量≥990只</t>
  </si>
  <si>
    <t>特色养羊项目带动增加贫困人口收入≥2万元</t>
  </si>
  <si>
    <t>带动120户建档立卡贫困户增收脱贫</t>
  </si>
  <si>
    <t>500户养羊2946只</t>
  </si>
  <si>
    <t>羊养殖数量≥2946只</t>
  </si>
  <si>
    <t>特色养羊项目带动增加贫困人口收入≥10万元</t>
  </si>
  <si>
    <t>带动500户建档立卡贫困户增收脱贫</t>
  </si>
  <si>
    <t>97户养羊751</t>
  </si>
  <si>
    <t>羊养殖数量≥751只</t>
  </si>
  <si>
    <t>134户养羊997只</t>
  </si>
  <si>
    <t>羊养殖数量≥997只</t>
  </si>
  <si>
    <t>带动134户建档立卡贫困户增收脱贫</t>
  </si>
  <si>
    <t>39户养羊332只</t>
  </si>
  <si>
    <t>羊养殖数量≥332只</t>
  </si>
  <si>
    <t>带动32户建档立卡贫困户增收脱贫</t>
  </si>
  <si>
    <t>159户共养羊1590只</t>
  </si>
  <si>
    <t>羊养殖数量≥1580只</t>
  </si>
  <si>
    <t>增加贫困人口收入≥159万元</t>
  </si>
  <si>
    <t>带动159户建档立卡贫困户增收脱贫</t>
  </si>
  <si>
    <t>79户养羊751只</t>
  </si>
  <si>
    <t>特色养羊项目带动增加贫困人口收入≥12.78万元</t>
  </si>
  <si>
    <t>带动79户建档立卡贫困户增收脱贫</t>
  </si>
  <si>
    <t>138户养羊965只</t>
  </si>
  <si>
    <t>补助养羊规模≥965只</t>
  </si>
  <si>
    <t>养羊成活率≥100％</t>
  </si>
  <si>
    <t>特色养羊项目带动增加贫困人口收入≥28.95万</t>
  </si>
  <si>
    <t>带动138户建档立卡贫困户增收脱贫</t>
  </si>
  <si>
    <t>130户1009只</t>
  </si>
  <si>
    <t>扩建1009只</t>
  </si>
  <si>
    <t>80户养羊460只</t>
  </si>
  <si>
    <t>补助养羊≥460只</t>
  </si>
  <si>
    <t>特色养羊成活率≥100%</t>
  </si>
  <si>
    <t>73户养羊464只</t>
  </si>
  <si>
    <t>补助养羊≥464只</t>
  </si>
  <si>
    <t>特色养羊项目带动增加贫困人口收入≥30万元</t>
  </si>
  <si>
    <t>带动73户建档立卡贫困户增收脱贫</t>
  </si>
  <si>
    <t>216户养羊1557只</t>
  </si>
  <si>
    <t>羊养殖数量≥1557只</t>
  </si>
  <si>
    <t>特色养羊项目带动增加贫困人口收入≥20%</t>
  </si>
  <si>
    <t>带动216户建档立卡贫困户增收脱贫</t>
  </si>
  <si>
    <t>416户养羊3446只</t>
  </si>
  <si>
    <t>羊养殖数量≥3446只</t>
  </si>
  <si>
    <t>养殖羊成活率≥95%</t>
  </si>
  <si>
    <t>特色养羊项目带动增加贫困人口人均收入≥0.3万元</t>
  </si>
  <si>
    <t>带动416户建档立卡贫困户增收脱贫</t>
  </si>
  <si>
    <t>89户养羊759只，资金17.28万元</t>
  </si>
  <si>
    <t>羊养殖数量≥750只</t>
  </si>
  <si>
    <t>特色养羊项目带动增加贫困人口收入≥7万元</t>
  </si>
  <si>
    <t>带动89户建档立卡贫困户增收脱贫</t>
  </si>
  <si>
    <t>186户养羊1395只</t>
  </si>
  <si>
    <t>补助养羊≥1395只</t>
  </si>
  <si>
    <t>养羊带动增加贫困户人口收入≥59.04万元</t>
  </si>
  <si>
    <t>带动186户贫困户受益</t>
  </si>
  <si>
    <t>4、养鱼</t>
  </si>
  <si>
    <t>2户养鱼7亩，资金0.4万</t>
  </si>
  <si>
    <t>补助鱼养植面积≥7亩</t>
  </si>
  <si>
    <t>养殖鱼成活率≥90%</t>
  </si>
  <si>
    <t>养殖鱼带动增加贫困人口收入≥0.2万元</t>
  </si>
  <si>
    <t>2.养猪</t>
  </si>
  <si>
    <t>2户养猪20头，资金0.4万</t>
  </si>
  <si>
    <t>养殖数量≧20只</t>
  </si>
  <si>
    <t>养猪</t>
  </si>
  <si>
    <t>239户养猪2454头</t>
  </si>
  <si>
    <t>猪养殖数量≥2454头</t>
  </si>
  <si>
    <t>养殖猪成活率≥100%</t>
  </si>
  <si>
    <t>带动239户691人建档立卡贫困户增收脱贫</t>
  </si>
  <si>
    <t>15户养猪157头</t>
  </si>
  <si>
    <t>猪养殖数量≥157头</t>
  </si>
  <si>
    <t>特色养猪项目带动增加每户收入≥400元</t>
  </si>
  <si>
    <t>48户共养猪480头</t>
  </si>
  <si>
    <t>猪养殖数量≥480头</t>
  </si>
  <si>
    <t>养殖猪成活率≥98%</t>
  </si>
  <si>
    <t>特色养猪项目带动增加贫困人口收入≥25.5万元</t>
  </si>
  <si>
    <t>≥183人</t>
  </si>
  <si>
    <t>带动48户建档立卡贫困户增收脱贫</t>
  </si>
  <si>
    <t>60户养猪600只，资金11.34万元</t>
  </si>
  <si>
    <t>猪养殖数量≥600头</t>
  </si>
  <si>
    <t>猪殖羊成活率≥100%</t>
  </si>
  <si>
    <t>特色养猪项目带动增加贫困人口收入≥2万元</t>
  </si>
  <si>
    <t>带动60户建档立卡贫困户增收脱贫</t>
  </si>
  <si>
    <t>147户养猪1500头</t>
  </si>
  <si>
    <t>猪养殖数量≥1500头</t>
  </si>
  <si>
    <t>特色养猪项目带动增加贫困人口收入≥5万元</t>
  </si>
  <si>
    <t>带动147户建档立卡贫困户增收脱贫</t>
  </si>
  <si>
    <t>3户养猪209只</t>
  </si>
  <si>
    <t>猪养殖数量≥209头</t>
  </si>
  <si>
    <t>19户养猪182头</t>
  </si>
  <si>
    <t>猪养殖数量≥182头</t>
  </si>
  <si>
    <t>带动19户建档立卡贫困户增收脱贫</t>
  </si>
  <si>
    <t>4户养猪24头</t>
  </si>
  <si>
    <t>猪养殖数量≥24只</t>
  </si>
  <si>
    <t>特色养猪项目带动增加贫困人口收入≥0.4万元</t>
  </si>
  <si>
    <t>带动2户建档立卡贫困户增收</t>
  </si>
  <si>
    <t>63户共养猪630头</t>
  </si>
  <si>
    <t>猪养殖数量≥630头</t>
  </si>
  <si>
    <t>增加贫困人口收入≥63万元</t>
  </si>
  <si>
    <t>带动63户建档立卡贫困户增收脱贫</t>
  </si>
  <si>
    <t>8户养猪82头</t>
  </si>
  <si>
    <t>猪养殖数量≥82头</t>
  </si>
  <si>
    <t>特色养猪项目带动增加贫困人口收入≥1.64万元</t>
  </si>
  <si>
    <t>73户养猪635头</t>
  </si>
  <si>
    <t>补助猪养殖数量≥635头</t>
  </si>
  <si>
    <t>养猪成活率≥100%</t>
  </si>
  <si>
    <t>特色养猪项目带动增加贫困人口收入≥10万元</t>
  </si>
  <si>
    <t>养猪，32户360头</t>
  </si>
  <si>
    <t>新建360头</t>
  </si>
  <si>
    <t>10户养猪95头</t>
  </si>
  <si>
    <t>补助养猪≥95只</t>
  </si>
  <si>
    <t>特色养猪成活率≥100%</t>
  </si>
  <si>
    <t>5户养猪50只</t>
  </si>
  <si>
    <t>补助养猪≥50只</t>
  </si>
  <si>
    <t>特色养猪项目带动增加贫困人口收入≥3万元</t>
  </si>
  <si>
    <t>57户养猪566头</t>
  </si>
  <si>
    <t>猪养殖数量≥566头</t>
  </si>
  <si>
    <t>特色养猪项目带动增加贫困人口收入≥20%</t>
  </si>
  <si>
    <t>带动57户建档立卡贫困户增收脱贫</t>
  </si>
  <si>
    <t>119户养猪1261头</t>
  </si>
  <si>
    <t>≥1261头</t>
  </si>
  <si>
    <t>养猪成活率≥95%</t>
  </si>
  <si>
    <t>带动119户贫困户增收脱贫</t>
  </si>
  <si>
    <t>虞姬乡
靖宇</t>
  </si>
  <si>
    <t>45户养猪371只，资金7.4万元</t>
  </si>
  <si>
    <t>猪养殖数量≥370头</t>
  </si>
  <si>
    <t>带动45户建档立卡贫困户增收脱贫</t>
  </si>
  <si>
    <t>34户养猪368头</t>
  </si>
  <si>
    <t>补助养猪≥368头</t>
  </si>
  <si>
    <t>养猪带动增加贫困户人口收入≥12.36万元</t>
  </si>
  <si>
    <t>带动34户贫困户受益</t>
  </si>
  <si>
    <t>菠林村等17村联建3栋猪舍项目</t>
  </si>
  <si>
    <t>17村联建猪舍3栋项目</t>
  </si>
  <si>
    <t>2021.1-2021.10</t>
  </si>
  <si>
    <t>李大庄村等17村联建3栋猪舍项目</t>
  </si>
  <si>
    <t>霸王城村等17村联建3栋猪舍项目</t>
  </si>
  <si>
    <t>圩疃村等17村联建3栋猪舍项目</t>
  </si>
  <si>
    <t>三村村等17村联建3栋猪舍项目</t>
  </si>
  <si>
    <t>尹楼村等17村联建3栋猪舍项目</t>
  </si>
  <si>
    <t>田路村等17村联建3栋猪舍项目</t>
  </si>
  <si>
    <t>陈渡口村等17村联建3栋猪舍项目</t>
  </si>
  <si>
    <t>杜安村等17村联建3栋猪舍项目</t>
  </si>
  <si>
    <t>尹集村等17村联建3栋猪舍项目</t>
  </si>
  <si>
    <t>张集村等17村联建3栋猪舍项目</t>
  </si>
  <si>
    <t>马楼村等17村联建3栋猪舍项目</t>
  </si>
  <si>
    <t>解阁村等17村联建3栋猪舍项目</t>
  </si>
  <si>
    <t>尹北村等17村联建3栋猪舍项目</t>
  </si>
  <si>
    <t>姬贺村等17村联建3栋猪舍项目</t>
  </si>
  <si>
    <t>土桥村等17村联建3栋猪舍项目</t>
  </si>
  <si>
    <t>程刘村等17村联建3栋猪舍项目</t>
  </si>
  <si>
    <t>晏路村委会、刘爱梅</t>
  </si>
  <si>
    <t>黑果花楸100亩</t>
  </si>
  <si>
    <t>≧20人</t>
  </si>
  <si>
    <t>30头</t>
  </si>
  <si>
    <t>≧15人</t>
  </si>
  <si>
    <t>占地20亩、养鸡1.5万只</t>
  </si>
  <si>
    <t>新建养牛场</t>
  </si>
  <si>
    <t>新建养牛场1000平米</t>
  </si>
  <si>
    <t>瓜菜种植</t>
  </si>
  <si>
    <t>将30万元与富农致富专业合作社联建，种植300亩瓜菜，扩大主导产业。</t>
  </si>
  <si>
    <t>农产品加工</t>
  </si>
  <si>
    <t>申请扶贫资金80万元用于新建高宅村糯玉米仓储、销售、加工。</t>
  </si>
  <si>
    <t>冷库建设</t>
  </si>
  <si>
    <t>申请扶贫资金150万元用于沟涯村新建冷库400平方米。</t>
  </si>
  <si>
    <t>申请扶贫资金30万元用于新建木谷村养鸡场，其中15万用于新建3000平方米鸡棚2个，15万元养殖肉鸡20000只。</t>
  </si>
  <si>
    <t>三王村</t>
  </si>
  <si>
    <t>申请扶贫资金60万元用于新建三王村养鸭场，其中40万用于水泥杆竹架棚建设及相应的配套设备，建设面积为4000平方米，20万养殖种蛋鸭2000只。</t>
  </si>
  <si>
    <t>申请扶贫资金80万元建设养猪大棚4000平方米（其中仓库500平方米，储藏间200平方米，设备5台），养殖200头生猪。</t>
  </si>
  <si>
    <t>申请扶贫资金60万元用于新建王圩村养羊场，其中20万用于新建500平方米羊舍3个，30万元养殖肉羊300只。</t>
  </si>
  <si>
    <t>申请扶贫资金30万元用于跟养猪场联建，新建养猪场800平方米。</t>
  </si>
  <si>
    <t>养鸭大棚扩建项目</t>
  </si>
  <si>
    <t>扩大建设养鸭大棚4座及附属配套设施</t>
  </si>
  <si>
    <t>2021.1-2021.7</t>
  </si>
  <si>
    <t>养殖大棚≥4座</t>
  </si>
  <si>
    <t>大棚建造合格率≥100%</t>
  </si>
  <si>
    <t>特色养鸭项目带动增加村集体经济收入≥8万元</t>
  </si>
  <si>
    <t>增加贫困村集体经济</t>
  </si>
  <si>
    <t>现代化蛋鸡养殖</t>
  </si>
  <si>
    <t>下楼镇付寨村共养殖蛋鸡5万只</t>
  </si>
  <si>
    <t>补助现代化蛋鸡养殖面积≥20亩</t>
  </si>
  <si>
    <t>蛋鸡成活率≥95%</t>
  </si>
  <si>
    <t>现代化蛋鸡养殖项目带动≥20亩</t>
  </si>
  <si>
    <t>带动1个贫困村增加村集体经济收入</t>
  </si>
  <si>
    <t>养鸭大棚项目</t>
  </si>
  <si>
    <t>增加集体经济，关联收益户70户。</t>
  </si>
  <si>
    <t>薄壳山核桃种植</t>
  </si>
  <si>
    <t>薄壳山核桃
200亩</t>
  </si>
  <si>
    <t>2021年</t>
  </si>
  <si>
    <t>特色农作物面积≥200亩</t>
  </si>
  <si>
    <t>特色产业带动增加贫困人口收入（总收入）≥20万元</t>
  </si>
  <si>
    <t>农副产品加工厂房建设</t>
  </si>
  <si>
    <t>建设农副产品加工厂房500平方</t>
  </si>
  <si>
    <t>家禽孵化厂</t>
  </si>
  <si>
    <t>新建家禽孵化厂6亩</t>
  </si>
  <si>
    <t>花卉大棚</t>
  </si>
  <si>
    <t>九集村.王彩芹</t>
  </si>
  <si>
    <t>完成花卉大棚，生产型大棚建设</t>
  </si>
  <si>
    <t>养鸡产业园</t>
  </si>
  <si>
    <t>李楼村李俊</t>
  </si>
  <si>
    <t>50亩</t>
  </si>
  <si>
    <t>25万</t>
  </si>
  <si>
    <t>20户</t>
  </si>
  <si>
    <t>产业带动</t>
  </si>
  <si>
    <t>100吨</t>
  </si>
  <si>
    <t>烘干粮食
100吨∕每天</t>
  </si>
  <si>
    <t>795户</t>
  </si>
  <si>
    <t>养孔雀、肉鸭基地建设</t>
  </si>
  <si>
    <t>游东村委会、张超</t>
  </si>
  <si>
    <t>养孔雀、2000只肉鸭20000只、基地建设</t>
  </si>
  <si>
    <t>养殖数量≥2000只</t>
  </si>
  <si>
    <t>游东村张超</t>
  </si>
  <si>
    <t>完成蔬菜大棚，生产型大棚建设</t>
  </si>
  <si>
    <t>养殖大棚</t>
  </si>
  <si>
    <t>完成养殖大棚，30亩</t>
  </si>
  <si>
    <t>种植苗圃</t>
  </si>
  <si>
    <t>彭黄村</t>
  </si>
  <si>
    <t>100亩</t>
  </si>
  <si>
    <t>带动157户建档立卡贫困户增收脱贫</t>
  </si>
  <si>
    <t>沙南村  徐文化</t>
  </si>
  <si>
    <t>蔬菜大棚10亩</t>
  </si>
  <si>
    <t>≥298人</t>
  </si>
  <si>
    <t>带动全村117户增收，为村集体增加可观的收入</t>
  </si>
  <si>
    <t>水果采摘园</t>
  </si>
  <si>
    <t>大庙村  徐新辉</t>
  </si>
  <si>
    <t>梨园，苹果园20亩</t>
  </si>
  <si>
    <t>集体实施带动全村增加收入≥6万元</t>
  </si>
  <si>
    <t>≥306人</t>
  </si>
  <si>
    <t>带动全村113户增收，为村集体增加可观的收入</t>
  </si>
  <si>
    <t>中药材种植</t>
  </si>
  <si>
    <t>大庙</t>
  </si>
  <si>
    <t>种植中草药300亩</t>
  </si>
  <si>
    <t>项目高质量完成率≥101%</t>
  </si>
  <si>
    <t>集体实施带动全村增加收入≥3 万元</t>
  </si>
  <si>
    <t>≥385人</t>
  </si>
  <si>
    <t>带动全村111户增收，为村集体增加可观的收入</t>
  </si>
  <si>
    <t>蔬菜温室大棚</t>
  </si>
  <si>
    <t>种植蔬菜等</t>
  </si>
  <si>
    <t>集体实施带动全村增加收入≥9万元</t>
  </si>
  <si>
    <t>≥297人</t>
  </si>
  <si>
    <t>带动全村108户增收，为村集体增加可观的收入</t>
  </si>
  <si>
    <t>大棚蔬菜种植</t>
  </si>
  <si>
    <t>村集体实施种养殖大棚</t>
  </si>
  <si>
    <t>补助蔬菜大棚建设面积≥3000㎡</t>
  </si>
  <si>
    <t>蔬菜大棚验收合格率≥100%</t>
  </si>
  <si>
    <t>蔬菜大棚项目带动贫困村增收≥3万</t>
  </si>
  <si>
    <t>组织实施温室蔬菜大棚项目</t>
  </si>
  <si>
    <t>补助蔬菜大棚建设面积≥1000㎡</t>
  </si>
  <si>
    <t>蔬菜大棚项目带动村集体增收≥3万</t>
  </si>
  <si>
    <t>带动村增加村集体经济收入</t>
  </si>
  <si>
    <t>组织实施中草药种植项目</t>
  </si>
  <si>
    <t>补助蔬菜大棚建设面积≥2000㎡</t>
  </si>
  <si>
    <t>中草药验收合格率≥100%</t>
  </si>
  <si>
    <t>蔬菜大棚项目带动非贫困村增收≥5万</t>
  </si>
  <si>
    <t>种植钢构大棚</t>
  </si>
  <si>
    <t>朱集乡湖光村 刘旭</t>
  </si>
  <si>
    <t>种植钢构大棚30亩</t>
  </si>
  <si>
    <t>2021.01-12</t>
  </si>
  <si>
    <t>新建钢构大棚≥30亩</t>
  </si>
  <si>
    <t>带动村集体增收</t>
  </si>
  <si>
    <t>朱集乡姜山村 姜德宇</t>
  </si>
  <si>
    <t>扩建800平方米</t>
  </si>
  <si>
    <t>刘寨村村委会 邱彩红</t>
  </si>
  <si>
    <t>刘寨村与灵璧县德丰生态农业有限公司共建养鸭大棚</t>
  </si>
  <si>
    <t>2021.3-10</t>
  </si>
  <si>
    <t>带动增加村集体收入≥7万元</t>
  </si>
  <si>
    <t>山核桃深加工项目</t>
  </si>
  <si>
    <t>厂房以及山核桃加工机器设备</t>
  </si>
  <si>
    <t>2021年1月-2021年12月</t>
  </si>
  <si>
    <t>预计增加村集体收入不低于5万元每年，带动10户贫困户务工</t>
  </si>
  <si>
    <t>（三）资产收益扶贫项目</t>
  </si>
  <si>
    <t>灵璧县林业局，刘君銮</t>
  </si>
  <si>
    <t>提升7149.677亩薄壳山核桃扶贫基地建设能力</t>
  </si>
  <si>
    <t>2021.11.30</t>
  </si>
  <si>
    <t>提升7149.677亩薄壳山核桃扶贫基地</t>
  </si>
  <si>
    <t>金融扶贫类</t>
  </si>
  <si>
    <t>2021年1月1日-2021年12月31日</t>
  </si>
  <si>
    <t>大中修工程45.95公里，道路建设59.685公里</t>
  </si>
  <si>
    <t>5350.4225万元</t>
  </si>
  <si>
    <t>鲍虞路</t>
  </si>
  <si>
    <t>冯庙镇人民政府、大庙乡人民政府、高楼镇人民政府</t>
  </si>
  <si>
    <t>冯庙镇、大庙乡、高楼镇</t>
  </si>
  <si>
    <t>高宅、三王、王谷、大庙、殷庄、勾涯、王楼、卓海、鲍庄村委会</t>
  </si>
  <si>
    <t>大中修工程20公里，建设宽度5米</t>
  </si>
  <si>
    <t>张唐路</t>
  </si>
  <si>
    <t>长集村委会、司房村委会</t>
  </si>
  <si>
    <t>大中修工程11.95公里，建设宽度5米</t>
  </si>
  <si>
    <t>游集镇人民政府、朝阳镇人民政府</t>
  </si>
  <si>
    <t>游集镇、朝阳镇</t>
  </si>
  <si>
    <t>大康村委会、杜庄村委会、周庄村委会、旗杆村委会</t>
  </si>
  <si>
    <t>大中修工程14公里，建设宽度5米</t>
  </si>
  <si>
    <t>永定1路</t>
  </si>
  <si>
    <t>0.85,建设宽度4米</t>
  </si>
  <si>
    <t>杨集街路</t>
  </si>
  <si>
    <t>1.01,建设宽度4米</t>
  </si>
  <si>
    <t>陈佘路</t>
  </si>
  <si>
    <t>黄圩村</t>
  </si>
  <si>
    <t>黄庄路</t>
  </si>
  <si>
    <t>0.75,建设宽度4米</t>
  </si>
  <si>
    <t>新村5路</t>
  </si>
  <si>
    <t>0.24,建设宽度4米</t>
  </si>
  <si>
    <t>南园中路</t>
  </si>
  <si>
    <t>0.17,建设宽度4米</t>
  </si>
  <si>
    <t>兰荣路</t>
  </si>
  <si>
    <t>赵彩兰-许瑞荣建设道路345米长，4米宽，20厘米厚。</t>
  </si>
  <si>
    <t>梁庄1路</t>
  </si>
  <si>
    <t>崔楼村</t>
  </si>
  <si>
    <t>梁庄前排至烈士陵园路长1050米，宽4米，厚20厘米</t>
  </si>
  <si>
    <t>陆桥路</t>
  </si>
  <si>
    <t>陆桥至绪庄村路建设道路700米，4米宽，20厘米厚。</t>
  </si>
  <si>
    <t>王坊路</t>
  </si>
  <si>
    <t>1公里，4米宽</t>
  </si>
  <si>
    <t>龙晏路</t>
  </si>
  <si>
    <t>5公里，4米宽</t>
  </si>
  <si>
    <t>大庄出村路</t>
  </si>
  <si>
    <t>1.7公里，4米宽</t>
  </si>
  <si>
    <t>晏湾出村路</t>
  </si>
  <si>
    <t>1.5公里，建设宽度4米</t>
  </si>
  <si>
    <t>晏场连接路</t>
  </si>
  <si>
    <t>2公里，建设宽度4米</t>
  </si>
  <si>
    <t>老濉河路</t>
  </si>
  <si>
    <t>建设道路0.7公里长，8米宽，20厘米厚。</t>
  </si>
  <si>
    <t>大庙村东至东外环路</t>
  </si>
  <si>
    <t>建设道路0.13公里长，7米宽，20厘米厚。</t>
  </si>
  <si>
    <t>胡场村三八路</t>
  </si>
  <si>
    <t>建设道路1公里长，4米宽，20厘米厚。</t>
  </si>
  <si>
    <t>马庄村教会堂门口路</t>
  </si>
  <si>
    <t>马庄村  王利</t>
  </si>
  <si>
    <t>大庙镇</t>
  </si>
  <si>
    <t>建设道路1公里长，5米宽，20厘米厚</t>
  </si>
  <si>
    <t>东沟路</t>
  </si>
  <si>
    <t>王永屋北至唐宅东沟长1100米宽5米</t>
  </si>
  <si>
    <t>环村路</t>
  </si>
  <si>
    <t>环村路至前刘沟长500米宽5米</t>
  </si>
  <si>
    <t>圩西后路</t>
  </si>
  <si>
    <t>新建道路400米宽4.5米</t>
  </si>
  <si>
    <t>村部到前蒋主干道</t>
  </si>
  <si>
    <t>新建道路1000米宽4.5米</t>
  </si>
  <si>
    <t>鲍虞路至后曹西头</t>
  </si>
  <si>
    <t>黄家村</t>
  </si>
  <si>
    <t>鲍虞路至后曹西头长900米，宽4米</t>
  </si>
  <si>
    <t>小周西湖路</t>
  </si>
  <si>
    <t>小周西湖路长450米，宽4米</t>
  </si>
  <si>
    <t>卫生室至钱家路</t>
  </si>
  <si>
    <t>卫生室至钱家路长220米，宽4米</t>
  </si>
  <si>
    <t>王姚至火王路</t>
  </si>
  <si>
    <t>王姚至火王500米宽4米</t>
  </si>
  <si>
    <t>三王村高靖路</t>
  </si>
  <si>
    <t>高靖路长630米，宽4米</t>
  </si>
  <si>
    <t>小彭组主干道路</t>
  </si>
  <si>
    <t>后马路</t>
  </si>
  <si>
    <t>马庄学校后至蒲湾交界长1000米宽4米</t>
  </si>
  <si>
    <t>吕解至郭瓦中心路</t>
  </si>
  <si>
    <t>建设道路1.7公里长，4米宽，20厘米厚。</t>
  </si>
  <si>
    <t>威光路</t>
  </si>
  <si>
    <t>张时村</t>
  </si>
  <si>
    <t>胡威户至张秀光户断头路长50米宽3.5米道路硬化</t>
  </si>
  <si>
    <t>章玉路</t>
  </si>
  <si>
    <t>胡庆章户至张玉金户断头路长70米宽3.5米道路硬化</t>
  </si>
  <si>
    <t>断头路</t>
  </si>
  <si>
    <t>车李村</t>
  </si>
  <si>
    <t>后车李云都门口往东至前车水泥路400米，4米宽，20厘米厚。</t>
  </si>
  <si>
    <t>村部门前</t>
  </si>
  <si>
    <t>建设道路2000米长，1.5米宽，20厘米厚。</t>
  </si>
  <si>
    <t>庙李中心路</t>
  </si>
  <si>
    <t>建设道路0.8公里长，4米宽，20厘米厚。</t>
  </si>
  <si>
    <t>庙李东庄路</t>
  </si>
  <si>
    <t>建设道路0.5公里长，4米宽，20厘米厚。</t>
  </si>
  <si>
    <t>廖董、戈宅断头路</t>
  </si>
  <si>
    <t>陆集村/魏学敏</t>
  </si>
  <si>
    <t>陆集村</t>
  </si>
  <si>
    <t>廖董、戈宅断头路2公里</t>
  </si>
  <si>
    <t>交界路</t>
  </si>
  <si>
    <t>单营村</t>
  </si>
  <si>
    <t>建设道路1.4公里长，4米宽，20厘米厚。</t>
  </si>
  <si>
    <t>省道南路</t>
  </si>
  <si>
    <t>从201省道往南1.5公里</t>
  </si>
  <si>
    <t>道路硬化</t>
  </si>
  <si>
    <t>砂坝村 徐荣兰</t>
  </si>
  <si>
    <t>砂坝村</t>
  </si>
  <si>
    <t>砂坝小学到蒋兴周鱼塘，150米长，4米宽,20厘米厚</t>
  </si>
  <si>
    <t>小学路</t>
  </si>
  <si>
    <t>三桥村/贺振海</t>
  </si>
  <si>
    <t>三桥小学至朱长春600米</t>
  </si>
  <si>
    <t>郑元路</t>
  </si>
  <si>
    <t>郑元组断头路，长250米，宽4米,20厘米厚</t>
  </si>
  <si>
    <t>新建水泥路</t>
  </si>
  <si>
    <t>丁李至大王庄路</t>
  </si>
  <si>
    <t>0.5公里，建设宽度4米</t>
  </si>
  <si>
    <t>金银山村光伏基地新建水泥路</t>
  </si>
  <si>
    <t>0.6公里，建设宽度4米</t>
  </si>
  <si>
    <t>金银山村湾后水泥路</t>
  </si>
  <si>
    <t>1公里，建设宽度4米</t>
  </si>
  <si>
    <t>老闻组路</t>
  </si>
  <si>
    <t>土庙组东至小湖沟路</t>
  </si>
  <si>
    <t>幸福村</t>
  </si>
  <si>
    <t>七里庄东头到老新庄水泥路</t>
  </si>
  <si>
    <t>2.4公里，建设宽度4米</t>
  </si>
  <si>
    <t>染坊到吴庄路</t>
  </si>
  <si>
    <t>1.7公里，建设宽度4米</t>
  </si>
  <si>
    <t>垓下村部北路</t>
  </si>
  <si>
    <t>0.67公里，建设宽度4米</t>
  </si>
  <si>
    <t>向阳乡河王村后杨路</t>
  </si>
  <si>
    <t>河王村杨辉</t>
  </si>
  <si>
    <t>0.4公里，建设宽度4米</t>
  </si>
  <si>
    <t>向阳乡汤圩村大路组路</t>
  </si>
  <si>
    <t>汤圩村王志国</t>
  </si>
  <si>
    <t>0.2公里，建设宽度4米</t>
  </si>
  <si>
    <t>向阳乡马桥村四马路</t>
  </si>
  <si>
    <t>马桥村</t>
  </si>
  <si>
    <t>0.8公里，建设宽度4米</t>
  </si>
  <si>
    <t>向阳乡官庄村老庄路</t>
  </si>
  <si>
    <t>官庄村陈猛</t>
  </si>
  <si>
    <t>0.9公里，建设宽度4米</t>
  </si>
  <si>
    <t>向阳乡土李断头路</t>
  </si>
  <si>
    <t>艳阳村张荣功</t>
  </si>
  <si>
    <t>0.24公里，建设宽度4米</t>
  </si>
  <si>
    <t>大桥村岳河组路</t>
  </si>
  <si>
    <t>大桥村赵孚</t>
  </si>
  <si>
    <t>1.04公里，建设宽度4米</t>
  </si>
  <si>
    <t>向阳乡向阳村后园东金中心路</t>
  </si>
  <si>
    <t>向阳村杨中廷</t>
  </si>
  <si>
    <t>东朱至044县道</t>
  </si>
  <si>
    <t>0.68公里，建设宽度4米</t>
  </si>
  <si>
    <t>黄岗路</t>
  </si>
  <si>
    <t>黄岗村</t>
  </si>
  <si>
    <t>沈庄小学路</t>
  </si>
  <si>
    <t>0.28公里，建设宽度4米</t>
  </si>
  <si>
    <t>虞凤路</t>
  </si>
  <si>
    <t>大胡东头至虞程路</t>
  </si>
  <si>
    <t>0.96公里，建设宽度4米</t>
  </si>
  <si>
    <t>后桥组路</t>
  </si>
  <si>
    <t>后桥村</t>
  </si>
  <si>
    <t>0.7公里，建设宽度4米</t>
  </si>
  <si>
    <t>入新沟闸</t>
  </si>
  <si>
    <t>禅堂乡人民政府 王强</t>
  </si>
  <si>
    <t>新建入新沟闸1座1孔</t>
  </si>
  <si>
    <t>改善生产条件，方便群众生产</t>
  </si>
  <si>
    <t>中心沟闸</t>
  </si>
  <si>
    <t>新建中心沟闸1座1孔</t>
  </si>
  <si>
    <t>新打机井30眼（王莽村、李言村）</t>
  </si>
  <si>
    <t>维修机井</t>
  </si>
  <si>
    <t>维修机井71眼（李言村、王莽村
郭海村、黄桥村、三周村）</t>
  </si>
  <si>
    <t>疏浚中沟3条、小沟25条（王莽村、李言村、黄桥村）</t>
  </si>
  <si>
    <t>大湖涵闸</t>
  </si>
  <si>
    <t>大湖村</t>
  </si>
  <si>
    <t>新建大湖涵闸，位于大湖村大湖庄西南老运料河左岸</t>
  </si>
  <si>
    <t>八集节制闸</t>
  </si>
  <si>
    <t>新建八集节制闸，位于旗杆村八庥庄北唐庄西沟</t>
  </si>
  <si>
    <t>2×8m板桥</t>
  </si>
  <si>
    <t>位于杨桥村柴沟</t>
  </si>
  <si>
    <t>位于陆圩村陆桥北孟家沟</t>
  </si>
  <si>
    <t>位于韩家村大赵庄北赵杆沟</t>
  </si>
  <si>
    <t>位于旗杆村赵杆沟</t>
  </si>
  <si>
    <t>10m板桥</t>
  </si>
  <si>
    <t>位于裴集村三渠沟</t>
  </si>
  <si>
    <t>戚楼村</t>
  </si>
  <si>
    <t>位于戚楼村戚邵沟</t>
  </si>
  <si>
    <t>6m板桥</t>
  </si>
  <si>
    <t>崔巷村2座，崔楼村1座，戚楼村1座</t>
  </si>
  <si>
    <t>4m板桥</t>
  </si>
  <si>
    <t>杨桥村2座，崔巷村3座，崔楼村2座，孟邵村3座，韩家村1座，旗杆村2座</t>
  </si>
  <si>
    <t>2m板桥</t>
  </si>
  <si>
    <t>杨桥村3座，裴集村2座，朝阳村5座，崔巷村5座，崔楼村10座，戚楼村3座，孟邵村4座，韩家村2座，旗杆村5座</t>
  </si>
  <si>
    <t>1m板桥</t>
  </si>
  <si>
    <t>杨桥村7座，裴集村5座，朝阳村5座，崔巷村20座，崔楼村15座，戚楼村8座，孟邵村10座，旗杆村4座</t>
  </si>
  <si>
    <t>农机机井</t>
  </si>
  <si>
    <t>崔巷村30眼，崔楼村15眼，戚楼村10眼，孟邵村10眼</t>
  </si>
  <si>
    <t>大中沟疏浚</t>
  </si>
  <si>
    <t>杨桥村村4000m，崔巷村7000m，崔楼村8000m，戚楼村2000m，孟邵村3000m</t>
  </si>
  <si>
    <t>24000m</t>
  </si>
  <si>
    <t>申场沟涵闸</t>
  </si>
  <si>
    <t>位于大路乡朱楼村申场沟</t>
  </si>
  <si>
    <t>6*1平板桥</t>
  </si>
  <si>
    <t>位于大路乡朱楼村秃尾沟</t>
  </si>
  <si>
    <t>位于大路乡蒋庙村、陈场村、蒋刘村、张杨村、苏宅村、刘大庄村、胡堆村、韩墩村、晏湾村。</t>
  </si>
  <si>
    <t>位于大路乡晏湾村、大龙村、蒋刘村、张杨村、苏宅村、刘大庄村、胡堆村、韩墩村。</t>
  </si>
  <si>
    <t>位于大路乡蒋庙村、晏湾村、大龙村、蒋刘村、张杨村、苏宅村、刘大庄村、胡堆村、韩墩村、朱楼村。</t>
  </si>
  <si>
    <t>30眼</t>
  </si>
  <si>
    <t>苏宅村、蒋刘村、朱楼村、蒋庙村、晏湾村</t>
  </si>
  <si>
    <t>10千米</t>
  </si>
  <si>
    <t>唐圩涵闸1座</t>
  </si>
  <si>
    <t>新建唐圩涵闸1座，位于冯庙镇王刘村唐圩沟</t>
  </si>
  <si>
    <t>吴杨涵闸</t>
  </si>
  <si>
    <t>新建吴杨涵闸，位于冯庙镇吴杨村蒋杨沟</t>
  </si>
  <si>
    <t>10米平板桥</t>
  </si>
  <si>
    <t>位于冯庙镇张集村新虹灵沟</t>
  </si>
  <si>
    <t>8米平板桥</t>
  </si>
  <si>
    <t>位于冯庙镇泗张村、大高村、路边沟</t>
  </si>
  <si>
    <t>位于冯庙镇大卢村、三王村、黄家村、王刘村、沟崖村、路边沟</t>
  </si>
  <si>
    <t>位于冯庙镇三王村、沟崖村、王刘村、张汪村、黄家村、大王村路边沟</t>
  </si>
  <si>
    <t>位于冯庙镇三王村、沟崖村、大卢村、大高村、大王村路边沟</t>
  </si>
  <si>
    <t>15千米</t>
  </si>
  <si>
    <t>20眼</t>
  </si>
  <si>
    <t>1×10m平板桥</t>
  </si>
  <si>
    <t>位于高楼镇潼郡村红泥沟</t>
  </si>
  <si>
    <t>桥1座</t>
  </si>
  <si>
    <t>1×8m平板桥</t>
  </si>
  <si>
    <t>孟山村</t>
  </si>
  <si>
    <t>位于高楼镇孟山村孟濉沟</t>
  </si>
  <si>
    <t>1×6m平板桥</t>
  </si>
  <si>
    <t>高楼村2座，王楼村1座</t>
  </si>
  <si>
    <t>桥3座</t>
  </si>
  <si>
    <t>1×4m平板桥</t>
  </si>
  <si>
    <t>高楼、卓圩、崔庄、张营、徐营</t>
  </si>
  <si>
    <t>桥24座</t>
  </si>
  <si>
    <t>1×2m平板桥</t>
  </si>
  <si>
    <t>桥60座</t>
  </si>
  <si>
    <t>1×1m平板桥</t>
  </si>
  <si>
    <t>大中沟疏竣</t>
  </si>
  <si>
    <t>朱庄、高楼、潼郡</t>
  </si>
  <si>
    <t>2.85KM</t>
  </si>
  <si>
    <t>朱庄、卓海、鲍庄、青谷堆、鳔张、潼郡</t>
  </si>
  <si>
    <t>机井60眼</t>
  </si>
  <si>
    <t>修桥</t>
  </si>
  <si>
    <t>双桥村修桥10座</t>
  </si>
  <si>
    <t>晏路村修桥10座</t>
  </si>
  <si>
    <t>桥涵修建</t>
  </si>
  <si>
    <t>修桥5座</t>
  </si>
  <si>
    <t>桥涵≥28座</t>
  </si>
  <si>
    <t>机井、砂石路、桥</t>
  </si>
  <si>
    <t>机井40个、桥30座、砂石路2万米</t>
  </si>
  <si>
    <t>2021年1月-12月</t>
  </si>
  <si>
    <t>新建水井20眼</t>
  </si>
  <si>
    <t>农田机井5眼</t>
  </si>
  <si>
    <t>农田机井≥25眼</t>
  </si>
  <si>
    <t>姚沟清理</t>
  </si>
  <si>
    <t>清理</t>
  </si>
  <si>
    <t>钱庄至陈桥庄姚沟</t>
  </si>
  <si>
    <t>2021.3-2022.12</t>
  </si>
  <si>
    <t>孙中沟</t>
  </si>
  <si>
    <t>张庄孙中沟</t>
  </si>
  <si>
    <t>三桥村8个自然庄</t>
  </si>
  <si>
    <t>疏通沟渠</t>
  </si>
  <si>
    <t>沟渠疏通6条共长2000米</t>
  </si>
  <si>
    <t>高标准农田建设</t>
  </si>
  <si>
    <t>400亩</t>
  </si>
  <si>
    <t>新建高标准农田400亩</t>
  </si>
  <si>
    <t>排水工程</t>
  </si>
  <si>
    <t>6个自然庄需要下水道4000米，清淤塘口5座</t>
  </si>
  <si>
    <t>西集</t>
  </si>
  <si>
    <t>新建8座</t>
  </si>
  <si>
    <t>叶庙</t>
  </si>
  <si>
    <t>新建6座</t>
  </si>
  <si>
    <t>新建15眼</t>
  </si>
  <si>
    <t>三张</t>
  </si>
  <si>
    <t>新建8眼</t>
  </si>
  <si>
    <t>清淤河沟</t>
  </si>
  <si>
    <t>叶庙社区河沟</t>
  </si>
  <si>
    <t>3000米</t>
  </si>
  <si>
    <t>西集社区河沟</t>
  </si>
  <si>
    <t>2米板桥</t>
  </si>
  <si>
    <t>王支村、找营村、大杨村、沟涯村、齐张村、沙滩村、王场村、王海村、王谷村、殷庄村、胡场村共96座</t>
  </si>
  <si>
    <t>6米板桥</t>
  </si>
  <si>
    <t>王支村、沙南村、马庄村、殷庄村共8座</t>
  </si>
  <si>
    <t>汪塘改造</t>
  </si>
  <si>
    <t>王支村、找营村、大庙村、沙南村、沙滩村、马庄村、王场村、王海村、殷庄村共22面</t>
  </si>
  <si>
    <t>中沟治理</t>
  </si>
  <si>
    <t>1条</t>
  </si>
  <si>
    <t>1000米</t>
  </si>
  <si>
    <t>大庙村、殷庄村、王海村、王谷村、大杨村、齐张村、沟涯村、马庄村、王场村、沙滩村、沙南村、胡场村、王支村、找营村共199个</t>
  </si>
  <si>
    <t>山桥村何山灌溉站</t>
  </si>
  <si>
    <t>新建何山灌溉站1*17.5千瓦</t>
  </si>
  <si>
    <t>新建灌溉站≥1座</t>
  </si>
  <si>
    <t>罗田村东关沟黄家闸下移工程</t>
  </si>
  <si>
    <t>东关沟黄家闸下移工程，1*4*4米</t>
  </si>
  <si>
    <t>新建沟闸工程≥1个</t>
  </si>
  <si>
    <t>亢田村大沟桂沟上游治理</t>
  </si>
  <si>
    <t>疏浚</t>
  </si>
  <si>
    <t>大沟桂沟上游治理1.2公里</t>
  </si>
  <si>
    <t>治理河沟数量≥1.2公里</t>
  </si>
  <si>
    <t>娄居生产桥</t>
  </si>
  <si>
    <t>娄庄镇人民政府陆璋</t>
  </si>
  <si>
    <t>娄居</t>
  </si>
  <si>
    <t>重建6米跨桥2座、新打机井15眼</t>
  </si>
  <si>
    <t>沱北村生产桥</t>
  </si>
  <si>
    <t>重建8米跨桥1座、新打机井25眼、清洗机井54眼</t>
  </si>
  <si>
    <t>维修涵闸2座、新修桥涵8座</t>
  </si>
  <si>
    <t>新建≥100平方</t>
  </si>
  <si>
    <t>疏浚中沟2条</t>
  </si>
  <si>
    <t>中沟2条</t>
  </si>
  <si>
    <t>南单九亩地桥涵</t>
  </si>
  <si>
    <t>新建路灯≥3座</t>
  </si>
  <si>
    <t>小赵庄东头桥涵</t>
  </si>
  <si>
    <t>小赵庄东头桥涵新建路灯≥1座</t>
  </si>
  <si>
    <t>南单中心大桥</t>
  </si>
  <si>
    <t>南单中心大桥新建路灯≥1座</t>
  </si>
  <si>
    <t>南单东南湖桥</t>
  </si>
  <si>
    <t>南单东南湖桥新建路灯≥1座</t>
  </si>
  <si>
    <t>后单桥</t>
  </si>
  <si>
    <t>后单桥新建路灯≥2座</t>
  </si>
  <si>
    <t>大杨东南湖南北</t>
  </si>
  <si>
    <t>大杨大湖地南北</t>
  </si>
  <si>
    <t>大杨大湖地南北新建桥涵≥3座</t>
  </si>
  <si>
    <t>大杨条地</t>
  </si>
  <si>
    <t>大杨条地新建桥涵≥1座</t>
  </si>
  <si>
    <t>大杨水泥路两边</t>
  </si>
  <si>
    <t>大杨水泥路两边新建桥涵≥4座</t>
  </si>
  <si>
    <t>大杨南湖</t>
  </si>
  <si>
    <t>大杨南湖新建桥涵≥2座</t>
  </si>
  <si>
    <t>小种西头</t>
  </si>
  <si>
    <t>小种西头新建桥涵≥3座</t>
  </si>
  <si>
    <t>小种东头新建桥涵≥3座</t>
  </si>
  <si>
    <t>单徐沟圩东学校南大桥函</t>
  </si>
  <si>
    <t>单徐沟圩东学校南大桥新建桥涵≥1座</t>
  </si>
  <si>
    <t>单夫久家西桥函</t>
  </si>
  <si>
    <t>单夫久家西新建桥涵≥1座</t>
  </si>
  <si>
    <t>圩东湖桥函</t>
  </si>
  <si>
    <t>圩东湖新建桥涵≥1座</t>
  </si>
  <si>
    <t>圩东南湖桥函</t>
  </si>
  <si>
    <t>圩东南湖新建桥涵≥14座</t>
  </si>
  <si>
    <t>圩西桥函</t>
  </si>
  <si>
    <t>圩西新建桥涵≥4座</t>
  </si>
  <si>
    <t>小赵桥函</t>
  </si>
  <si>
    <t>小赵新建桥涵≥4座</t>
  </si>
  <si>
    <t>扶贫资金小型水利工程建设项目</t>
  </si>
  <si>
    <t>灵璧县水利局
 张召虎</t>
  </si>
  <si>
    <t>疏浚中沟1条，新建涵桥17座</t>
  </si>
  <si>
    <t>疏浚大沟1.5公里，新打机井14个，新建涵桥12座（涵管桥10座，1*2平板桥2座）</t>
  </si>
  <si>
    <t>疏浚大沟1.5公里，新打机井28个，新建涵桥12座</t>
  </si>
  <si>
    <t>新建1*2平板桥4座，</t>
  </si>
  <si>
    <t>疏浚大沟2公里（境内草湖沟2公里）</t>
  </si>
  <si>
    <t>新建1*2平板桥3座，疏浚中沟2条（苏圩黄里闸沟1公里，北闸沟1公里）</t>
  </si>
  <si>
    <t>新建涵桥35座</t>
  </si>
  <si>
    <t>新建1*2平板桥10座，</t>
  </si>
  <si>
    <t>新建1*2平板桥2座，新建涵管桥26座，10个新打机井</t>
  </si>
  <si>
    <t>大魏站</t>
  </si>
  <si>
    <t>新河堰上改建泵站1座</t>
  </si>
  <si>
    <t>及家站</t>
  </si>
  <si>
    <t>红光村</t>
  </si>
  <si>
    <t>老马沟上改建泵站1座</t>
  </si>
  <si>
    <t>团结站</t>
  </si>
  <si>
    <t>张圩中心沟改建泵站1座</t>
  </si>
  <si>
    <t>杨疃闸</t>
  </si>
  <si>
    <t>杨疃闸维修、更换启动方式为             电启动</t>
  </si>
  <si>
    <t>新建生产桥</t>
  </si>
  <si>
    <t>新建生产桥1×4米3座</t>
  </si>
  <si>
    <t>新建生产桥1×4米4座</t>
  </si>
  <si>
    <t>庙王村</t>
  </si>
  <si>
    <t>新建生产桥1×4米5座</t>
  </si>
  <si>
    <t>新建生产桥1×4米13座</t>
  </si>
  <si>
    <t>新建生产桥1×8米1座</t>
  </si>
  <si>
    <t>后王排涝站重建</t>
  </si>
  <si>
    <t>拆除重建装机2台套KW水泵，防洪闸门重建</t>
  </si>
  <si>
    <t>重建质量合格</t>
  </si>
  <si>
    <t>小张排涝站重建</t>
  </si>
  <si>
    <t>县 水利局</t>
  </si>
  <si>
    <t>田路村</t>
  </si>
  <si>
    <t>重建装机2台套KW水泵，</t>
  </si>
  <si>
    <t>兴程排涝站维修</t>
  </si>
  <si>
    <t>程刘</t>
  </si>
  <si>
    <t>更换2台55K点击，2台启闭机更换、配电柜维修</t>
  </si>
  <si>
    <t>新建桥梁</t>
  </si>
  <si>
    <t>尹集镇 叶萍</t>
  </si>
  <si>
    <t>解阁村</t>
  </si>
  <si>
    <t>7个</t>
  </si>
  <si>
    <t>桥涵建设2座</t>
  </si>
  <si>
    <t>新建桥涵2座</t>
  </si>
  <si>
    <t>新打机井100眼</t>
  </si>
  <si>
    <t>新打机井100眼涉及马楼、陈渡口、姬贺、杜安、霸王城。尹北</t>
  </si>
  <si>
    <t>新修机井100眼</t>
  </si>
  <si>
    <t>清理沟塘淤泥</t>
  </si>
  <si>
    <t>尹集镇解阁村</t>
  </si>
  <si>
    <t>10公里</t>
  </si>
  <si>
    <t>邱东站</t>
  </si>
  <si>
    <t>位于游集镇新阳河</t>
  </si>
  <si>
    <t>张东湖涵</t>
  </si>
  <si>
    <t>位于洪山截源沟</t>
  </si>
  <si>
    <t>东大沟涵</t>
  </si>
  <si>
    <t>游西村</t>
  </si>
  <si>
    <t>位于东大沟</t>
  </si>
  <si>
    <t>位于游集镇邱楼、李场、大章李、杨庄、张楼、游西、游东、大康、张桥等村</t>
  </si>
  <si>
    <t>位于游集镇邱楼、李场、大章李、杨庄、张楼、游西、游东、大康、杜庄、九集等村</t>
  </si>
  <si>
    <t>位于游集镇邱楼、李场、、杨庄、张楼、游西、游东、大康、杜庄、九集等村</t>
  </si>
  <si>
    <t>50眼</t>
  </si>
  <si>
    <t>位于游集镇张桥、李楼、邱楼、大章李、李场、游东、游西等村</t>
  </si>
  <si>
    <t>8千米</t>
  </si>
  <si>
    <t>汪塘扩挖</t>
  </si>
  <si>
    <t>扩挖汪塘16面，位于杜庄、
大康、九集、元宝刘、张桥
、解圩、李场、邱楼等村</t>
  </si>
  <si>
    <t>三渠沟闸</t>
  </si>
  <si>
    <t>渔居</t>
  </si>
  <si>
    <t>五孔、机改电</t>
  </si>
  <si>
    <t>磬云、郑楼</t>
  </si>
  <si>
    <t>钢筋混凝土现浇四座</t>
  </si>
  <si>
    <t>纸房、梁集、磬云刘塘、郑楼、白马</t>
  </si>
  <si>
    <t>钢筋混凝土现浇20座</t>
  </si>
  <si>
    <t>卓庄、卞庄、中菜、张寨、杏山</t>
  </si>
  <si>
    <t>堌子、跃娄、申寨、马集</t>
  </si>
  <si>
    <t>钢筋混凝土现浇40座</t>
  </si>
  <si>
    <t>申场、申寨、纸房、刘塘</t>
  </si>
  <si>
    <t>新大机井60</t>
  </si>
  <si>
    <t>马集、白马、磬云</t>
  </si>
  <si>
    <t>浍朝河2.2公里、劈山河1.9公里、磬云沟2.6公里、项土沟3公里</t>
  </si>
  <si>
    <t>9.7公里</t>
  </si>
  <si>
    <t>排涝站</t>
  </si>
  <si>
    <t>刘寨村新建1个小型排涝站</t>
  </si>
  <si>
    <t>新建小型排水站≥2个</t>
  </si>
  <si>
    <t>涵闸</t>
  </si>
  <si>
    <t>星光村新建沈杨沟闸1座</t>
  </si>
  <si>
    <r>
      <rPr>
        <sz val="10"/>
        <color indexed="8"/>
        <rFont val="宋体"/>
        <charset val="134"/>
      </rPr>
      <t>新建涵闸≥</t>
    </r>
    <r>
      <rPr>
        <sz val="10"/>
        <color indexed="10"/>
        <rFont val="宋体"/>
        <charset val="134"/>
      </rPr>
      <t>1</t>
    </r>
    <r>
      <rPr>
        <sz val="10"/>
        <color indexed="8"/>
        <rFont val="宋体"/>
        <charset val="134"/>
      </rPr>
      <t>座</t>
    </r>
  </si>
  <si>
    <t>红旗村新建生产桥10座</t>
  </si>
  <si>
    <t>湖光村新建板桥6座</t>
  </si>
  <si>
    <t>双井村新建板桥28座</t>
  </si>
  <si>
    <t>双杨村板桥8座</t>
  </si>
  <si>
    <t>星光村4座板桥</t>
  </si>
  <si>
    <t>湖光村机井30眼</t>
  </si>
  <si>
    <t>双井村60眼</t>
  </si>
  <si>
    <t>大肚沟</t>
  </si>
  <si>
    <t>大肚沟疏浚2200米</t>
  </si>
  <si>
    <t>新建1-6米板桥20座</t>
  </si>
  <si>
    <t>节水灌溉400亩</t>
  </si>
  <si>
    <t>共计155个</t>
  </si>
  <si>
    <t>7765.92万元</t>
  </si>
  <si>
    <t>（二）、社保兜底脱贫工程项目</t>
  </si>
  <si>
    <t>1农村低保补助</t>
  </si>
  <si>
    <t>应保尽保、应退尽退，7488元/年</t>
  </si>
  <si>
    <t>应保尽保、应退尽退，救助保障率100%</t>
  </si>
  <si>
    <t>农村低保标准≥7488元/人/年</t>
  </si>
  <si>
    <t>补助资金及时发放率100%</t>
  </si>
  <si>
    <t>农村低保对象生活水平稳定提升</t>
  </si>
  <si>
    <t>≥51567人</t>
  </si>
  <si>
    <t>保障低保贫困户生活</t>
  </si>
  <si>
    <t>≥2302人</t>
  </si>
  <si>
    <t>≥3711人</t>
  </si>
  <si>
    <t>≥1925人</t>
  </si>
  <si>
    <t>≥2616人</t>
  </si>
  <si>
    <t>≥3547人</t>
  </si>
  <si>
    <t>≥3367人</t>
  </si>
  <si>
    <t>≥1986人</t>
  </si>
  <si>
    <t>≥2649人</t>
  </si>
  <si>
    <t>经济开发区</t>
  </si>
  <si>
    <t>≥610人</t>
  </si>
  <si>
    <t>≥1206人</t>
  </si>
  <si>
    <t>≥2825人</t>
  </si>
  <si>
    <t>应保尽保、应退尽退，低保家庭救助保障率100%</t>
  </si>
  <si>
    <t>≥2436人</t>
  </si>
  <si>
    <t>≥3291人</t>
  </si>
  <si>
    <t>≥2543人</t>
  </si>
  <si>
    <t>≥3198人</t>
  </si>
  <si>
    <t>≥2818人</t>
  </si>
  <si>
    <t>≥2375人</t>
  </si>
  <si>
    <t>≥3679人</t>
  </si>
  <si>
    <t>≥2118人</t>
  </si>
  <si>
    <t>≥2365人</t>
  </si>
  <si>
    <t>2、农村五保补助</t>
  </si>
  <si>
    <t>灵璧县各乡镇</t>
  </si>
  <si>
    <t>全县五保户6162人，资金4037.4845万元，分散每人每年5388元，集中每人每年7438元</t>
  </si>
  <si>
    <t>五保对象生活水平稳定提升</t>
  </si>
  <si>
    <t>全县20个乡镇/开发区</t>
  </si>
  <si>
    <t>分散五保供养每人每年5388元</t>
  </si>
  <si>
    <t>应保尽保、应退尽退，五保人员救助供养率100%</t>
  </si>
  <si>
    <t>分散五保供养≥5388元/人/年</t>
  </si>
  <si>
    <t>保障五保贫困户生活</t>
  </si>
  <si>
    <t>集中五保供养每人每年7438元</t>
  </si>
  <si>
    <t>集中五保供养≥7438元/人/年</t>
  </si>
  <si>
    <t>集中五保供养每人每年6679元</t>
  </si>
  <si>
    <t>集中五保供养每人每年8197元</t>
  </si>
  <si>
    <t>集中五保供养≥8197元/人/年</t>
  </si>
  <si>
    <t>集中五保供养≥6679元/人/年</t>
  </si>
  <si>
    <t>集中五保供养每人每年9715元</t>
  </si>
  <si>
    <t>集中五保供养≥9715元/人/年</t>
  </si>
  <si>
    <t>3、重度残疾人护理补贴</t>
  </si>
  <si>
    <t>重度残疾人护理补贴每人每月60元。</t>
  </si>
  <si>
    <t>重度残疾人护理补助覆盖率100%</t>
  </si>
  <si>
    <t>重度残疾人护理补贴≥60元/人/月</t>
  </si>
  <si>
    <t>困难残疾对象生活水平稳定提升</t>
  </si>
  <si>
    <t>保障重度残疾贫困户生活</t>
  </si>
  <si>
    <t>（三）、残疾人服务保障项目</t>
  </si>
  <si>
    <t>4、困难残疾人生活补贴</t>
  </si>
  <si>
    <t>困难残疾人生活补贴一二级每人每月80元、三四级每人每月40元。</t>
  </si>
  <si>
    <t>困难残疾人生活补贴一二级每人每月80元三四级每人每月40元</t>
  </si>
  <si>
    <t>困难残疾人生活补贴覆盖率100%</t>
  </si>
  <si>
    <t>一二级补贴≥80元/人月；三四级40元/人月</t>
  </si>
  <si>
    <t>保障困难残疾人生活</t>
  </si>
  <si>
    <t>4、留守儿童社会工作服务</t>
  </si>
  <si>
    <t>（一）、农村义务教育学生
营养改善计划</t>
  </si>
  <si>
    <t>（二）、义务教育薄弱环节
改善与能力提升</t>
  </si>
  <si>
    <t>（三）、人才科技文化扶贫项目</t>
  </si>
  <si>
    <t>（四）、学生资助补助</t>
  </si>
  <si>
    <t>东关社区</t>
  </si>
  <si>
    <t>西集社区</t>
  </si>
  <si>
    <t>（娄庄镇）顾明</t>
  </si>
  <si>
    <t>（下楼镇） 刘明</t>
  </si>
  <si>
    <t>花楼村</t>
  </si>
  <si>
    <t>....</t>
  </si>
  <si>
    <t>（三）、国土整治项目</t>
  </si>
  <si>
    <t>（四）、农村环境整治</t>
  </si>
  <si>
    <t>（一）、稳定就业项目</t>
  </si>
  <si>
    <t>（二）、创业致富带头人培训</t>
  </si>
  <si>
    <t>（三）、就业技能培训项目</t>
  </si>
  <si>
    <t>2021年1-12月</t>
  </si>
  <si>
    <t>社会扶贫</t>
  </si>
  <si>
    <t>社会扶贫工程项目</t>
  </si>
  <si>
    <t>其他</t>
  </si>
  <si>
    <t>（二）、农村改厕项目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</si>
</sst>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000_ "/>
    <numFmt numFmtId="179" formatCode="0_);[Red]\(0\)"/>
    <numFmt numFmtId="180" formatCode="0_ "/>
    <numFmt numFmtId="181" formatCode="0.000_);[Red]\(0.000\)"/>
    <numFmt numFmtId="182" formatCode="0.000;[Red]0.000"/>
    <numFmt numFmtId="183" formatCode="0.00_);[Red]\(0.00\)"/>
  </numFmts>
  <fonts count="5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36"/>
      <name val="宋体"/>
      <charset val="134"/>
    </font>
    <font>
      <b/>
      <sz val="36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rgb="FFC0000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</font>
    <font>
      <sz val="10"/>
      <name val="新宋体"/>
      <charset val="134"/>
    </font>
    <font>
      <b/>
      <sz val="10"/>
      <color rgb="FFFF0000"/>
      <name val="宋体"/>
      <charset val="134"/>
      <scheme val="major"/>
    </font>
    <font>
      <b/>
      <sz val="10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C00000"/>
      <name val="宋体"/>
      <charset val="134"/>
      <scheme val="major"/>
    </font>
    <font>
      <sz val="11"/>
      <name val="宋体"/>
      <charset val="134"/>
      <scheme val="minor"/>
    </font>
    <font>
      <sz val="10"/>
      <color rgb="FF000000"/>
      <name val="宋体"/>
      <charset val="129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8" borderId="23" applyNumberFormat="0" applyAlignment="0" applyProtection="0">
      <alignment vertical="center"/>
    </xf>
    <xf numFmtId="0" fontId="41" fillId="9" borderId="24" applyNumberFormat="0" applyAlignment="0" applyProtection="0">
      <alignment vertical="center"/>
    </xf>
    <xf numFmtId="0" fontId="42" fillId="9" borderId="23" applyNumberFormat="0" applyAlignment="0" applyProtection="0">
      <alignment vertical="center"/>
    </xf>
    <xf numFmtId="0" fontId="43" fillId="10" borderId="25" applyNumberFormat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0" fillId="0" borderId="0">
      <alignment vertical="center"/>
    </xf>
    <xf numFmtId="0" fontId="51" fillId="0" borderId="0" applyBorder="0">
      <alignment vertical="center"/>
    </xf>
    <xf numFmtId="0" fontId="0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</cellStyleXfs>
  <cellXfs count="3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61" applyNumberFormat="1" applyFont="1" applyFill="1" applyAlignment="1">
      <alignment horizontal="center" vertical="center" wrapText="1"/>
    </xf>
    <xf numFmtId="0" fontId="5" fillId="0" borderId="0" xfId="61" applyNumberFormat="1" applyFont="1" applyFill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 wrapText="1"/>
    </xf>
    <xf numFmtId="0" fontId="6" fillId="0" borderId="2" xfId="61" applyFont="1" applyFill="1" applyBorder="1" applyAlignment="1">
      <alignment horizontal="center" vertical="center" wrapText="1"/>
    </xf>
    <xf numFmtId="176" fontId="6" fillId="0" borderId="2" xfId="61" applyNumberFormat="1" applyFont="1" applyFill="1" applyBorder="1" applyAlignment="1">
      <alignment horizontal="center" vertical="center" wrapText="1"/>
    </xf>
    <xf numFmtId="0" fontId="6" fillId="0" borderId="2" xfId="61" applyFont="1" applyFill="1" applyBorder="1" applyAlignment="1" applyProtection="1">
      <alignment horizontal="center" vertical="center" wrapText="1"/>
      <protection locked="0"/>
    </xf>
    <xf numFmtId="0" fontId="6" fillId="0" borderId="3" xfId="61" applyFont="1" applyFill="1" applyBorder="1" applyAlignment="1">
      <alignment horizontal="center" vertical="center" wrapText="1"/>
    </xf>
    <xf numFmtId="0" fontId="6" fillId="0" borderId="4" xfId="61" applyFont="1" applyFill="1" applyBorder="1" applyAlignment="1">
      <alignment horizontal="center" vertical="center" wrapText="1"/>
    </xf>
    <xf numFmtId="0" fontId="6" fillId="0" borderId="5" xfId="61" applyFont="1" applyFill="1" applyBorder="1" applyAlignment="1">
      <alignment horizontal="center" vertical="center" wrapText="1"/>
    </xf>
    <xf numFmtId="0" fontId="6" fillId="0" borderId="6" xfId="61" applyFont="1" applyFill="1" applyBorder="1" applyAlignment="1">
      <alignment horizontal="center" vertical="center" wrapText="1"/>
    </xf>
    <xf numFmtId="0" fontId="6" fillId="0" borderId="7" xfId="61" applyFont="1" applyFill="1" applyBorder="1" applyAlignment="1">
      <alignment horizontal="center" vertical="center" wrapText="1"/>
    </xf>
    <xf numFmtId="0" fontId="6" fillId="0" borderId="8" xfId="6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7" fillId="0" borderId="9" xfId="51" applyFont="1" applyFill="1" applyBorder="1" applyAlignment="1">
      <alignment horizontal="center" vertical="center" wrapText="1"/>
    </xf>
    <xf numFmtId="0" fontId="7" fillId="0" borderId="2" xfId="60" applyNumberFormat="1" applyFont="1" applyFill="1" applyBorder="1" applyAlignment="1">
      <alignment horizontal="center" vertical="center" wrapText="1"/>
    </xf>
    <xf numFmtId="0" fontId="7" fillId="0" borderId="2" xfId="61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177" fontId="5" fillId="0" borderId="0" xfId="61" applyNumberFormat="1" applyFont="1" applyFill="1" applyAlignment="1">
      <alignment horizontal="center" vertical="center" wrapText="1"/>
    </xf>
    <xf numFmtId="178" fontId="5" fillId="0" borderId="0" xfId="61" applyNumberFormat="1" applyFont="1" applyFill="1" applyAlignment="1">
      <alignment horizontal="center" vertical="center" wrapText="1"/>
    </xf>
    <xf numFmtId="177" fontId="6" fillId="0" borderId="2" xfId="61" applyNumberFormat="1" applyFont="1" applyFill="1" applyBorder="1" applyAlignment="1">
      <alignment horizontal="center" vertical="center" wrapText="1"/>
    </xf>
    <xf numFmtId="0" fontId="6" fillId="0" borderId="10" xfId="61" applyFont="1" applyFill="1" applyBorder="1" applyAlignment="1">
      <alignment horizontal="center" vertical="center" wrapText="1"/>
    </xf>
    <xf numFmtId="0" fontId="6" fillId="0" borderId="0" xfId="61" applyFont="1" applyFill="1" applyAlignment="1">
      <alignment horizontal="center" vertical="center" wrapText="1"/>
    </xf>
    <xf numFmtId="0" fontId="6" fillId="0" borderId="11" xfId="61" applyFont="1" applyFill="1" applyBorder="1" applyAlignment="1">
      <alignment horizontal="center" vertical="center" wrapText="1"/>
    </xf>
    <xf numFmtId="178" fontId="6" fillId="0" borderId="2" xfId="61" applyNumberFormat="1" applyFont="1" applyFill="1" applyBorder="1" applyAlignment="1">
      <alignment horizontal="center" vertical="center" wrapText="1"/>
    </xf>
    <xf numFmtId="177" fontId="6" fillId="0" borderId="2" xfId="54" applyNumberFormat="1" applyFont="1" applyFill="1" applyBorder="1" applyAlignment="1">
      <alignment horizontal="center" vertical="center" wrapText="1"/>
    </xf>
    <xf numFmtId="57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8" fontId="7" fillId="0" borderId="2" xfId="61" applyNumberFormat="1" applyFont="1" applyFill="1" applyBorder="1" applyAlignment="1">
      <alignment horizontal="center" vertical="center" wrapText="1"/>
    </xf>
    <xf numFmtId="177" fontId="7" fillId="0" borderId="2" xfId="54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2" xfId="61" applyFont="1" applyFill="1" applyBorder="1" applyAlignment="1">
      <alignment horizontal="center" vertical="center" wrapText="1"/>
    </xf>
    <xf numFmtId="0" fontId="6" fillId="0" borderId="13" xfId="61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 wrapText="1"/>
    </xf>
    <xf numFmtId="179" fontId="6" fillId="0" borderId="2" xfId="54" applyNumberFormat="1" applyFont="1" applyFill="1" applyBorder="1" applyAlignment="1">
      <alignment horizontal="center" vertical="center" wrapText="1"/>
    </xf>
    <xf numFmtId="0" fontId="6" fillId="0" borderId="14" xfId="61" applyFont="1" applyFill="1" applyBorder="1" applyAlignment="1">
      <alignment horizontal="center" vertical="center" wrapText="1"/>
    </xf>
    <xf numFmtId="0" fontId="6" fillId="0" borderId="15" xfId="61" applyFont="1" applyFill="1" applyBorder="1" applyAlignment="1">
      <alignment horizontal="center" vertical="center" wrapText="1"/>
    </xf>
    <xf numFmtId="179" fontId="7" fillId="0" borderId="2" xfId="54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57" fontId="7" fillId="0" borderId="2" xfId="52" applyNumberFormat="1" applyFont="1" applyFill="1" applyBorder="1" applyAlignment="1">
      <alignment horizontal="center" vertical="center" wrapText="1"/>
    </xf>
    <xf numFmtId="0" fontId="7" fillId="0" borderId="2" xfId="54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180" fontId="7" fillId="0" borderId="2" xfId="5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54" applyNumberFormat="1" applyFont="1" applyFill="1" applyBorder="1" applyAlignment="1">
      <alignment horizontal="center" vertical="center" wrapText="1"/>
    </xf>
    <xf numFmtId="180" fontId="7" fillId="0" borderId="1" xfId="50" applyNumberFormat="1" applyFont="1" applyFill="1" applyBorder="1" applyAlignment="1">
      <alignment horizontal="center" vertical="center" wrapText="1"/>
    </xf>
    <xf numFmtId="0" fontId="7" fillId="0" borderId="2" xfId="57" applyFont="1" applyFill="1" applyBorder="1" applyAlignment="1">
      <alignment horizontal="center" vertical="center" wrapText="1"/>
    </xf>
    <xf numFmtId="0" fontId="7" fillId="0" borderId="1" xfId="61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6" xfId="61" applyFont="1" applyFill="1" applyBorder="1" applyAlignment="1">
      <alignment horizontal="center" vertical="center" wrapText="1"/>
    </xf>
    <xf numFmtId="0" fontId="7" fillId="0" borderId="14" xfId="61" applyFont="1" applyFill="1" applyBorder="1" applyAlignment="1">
      <alignment horizontal="center" vertical="center" wrapText="1"/>
    </xf>
    <xf numFmtId="0" fontId="7" fillId="0" borderId="2" xfId="6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" xfId="58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7" fillId="0" borderId="16" xfId="61" applyNumberFormat="1" applyFont="1" applyFill="1" applyBorder="1" applyAlignment="1">
      <alignment horizontal="center" vertical="center" wrapText="1"/>
    </xf>
    <xf numFmtId="0" fontId="7" fillId="0" borderId="14" xfId="61" applyNumberFormat="1" applyFont="1" applyFill="1" applyBorder="1" applyAlignment="1">
      <alignment horizontal="center" vertical="center" wrapText="1"/>
    </xf>
    <xf numFmtId="0" fontId="7" fillId="0" borderId="2" xfId="61" applyNumberFormat="1" applyFont="1" applyFill="1" applyBorder="1" applyAlignment="1">
      <alignment horizontal="center" vertical="center" wrapText="1"/>
    </xf>
    <xf numFmtId="0" fontId="7" fillId="0" borderId="2" xfId="5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54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58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61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2" borderId="2" xfId="5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1" xfId="6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57" fontId="6" fillId="2" borderId="2" xfId="52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79" fontId="2" fillId="0" borderId="2" xfId="54" applyNumberFormat="1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9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54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 indent="3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top" wrapText="1"/>
    </xf>
    <xf numFmtId="9" fontId="7" fillId="0" borderId="2" xfId="0" applyNumberFormat="1" applyFont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left" vertical="center" wrapText="1"/>
    </xf>
    <xf numFmtId="57" fontId="2" fillId="0" borderId="2" xfId="0" applyNumberFormat="1" applyFont="1" applyBorder="1" applyAlignment="1">
      <alignment horizontal="center" vertical="center"/>
    </xf>
    <xf numFmtId="177" fontId="7" fillId="0" borderId="2" xfId="61" applyNumberFormat="1" applyFont="1" applyFill="1" applyBorder="1" applyAlignment="1">
      <alignment horizontal="center" vertical="center" wrapText="1"/>
    </xf>
    <xf numFmtId="57" fontId="2" fillId="0" borderId="14" xfId="0" applyNumberFormat="1" applyFont="1" applyBorder="1" applyAlignment="1">
      <alignment horizontal="center" vertical="center"/>
    </xf>
    <xf numFmtId="9" fontId="2" fillId="0" borderId="14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2" xfId="55" applyFont="1" applyFill="1" applyBorder="1" applyAlignment="1">
      <alignment horizontal="center" vertical="center" wrapText="1"/>
    </xf>
    <xf numFmtId="0" fontId="7" fillId="3" borderId="2" xfId="6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57" fontId="15" fillId="0" borderId="2" xfId="0" applyNumberFormat="1" applyFont="1" applyFill="1" applyBorder="1" applyAlignment="1">
      <alignment horizontal="center" vertical="center" wrapText="1"/>
    </xf>
    <xf numFmtId="177" fontId="15" fillId="0" borderId="2" xfId="0" applyNumberFormat="1" applyFont="1" applyFill="1" applyBorder="1" applyAlignment="1">
      <alignment horizontal="center" vertical="center" wrapText="1"/>
    </xf>
    <xf numFmtId="178" fontId="15" fillId="0" borderId="2" xfId="61" applyNumberFormat="1" applyFont="1" applyFill="1" applyBorder="1" applyAlignment="1">
      <alignment horizontal="center" vertical="center" wrapText="1"/>
    </xf>
    <xf numFmtId="0" fontId="15" fillId="0" borderId="2" xfId="61" applyFont="1" applyFill="1" applyBorder="1" applyAlignment="1">
      <alignment horizontal="center" vertical="center" wrapText="1"/>
    </xf>
    <xf numFmtId="177" fontId="15" fillId="0" borderId="2" xfId="54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181" fontId="19" fillId="0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178" fontId="19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19" fillId="0" borderId="2" xfId="59" applyNumberFormat="1" applyFont="1" applyFill="1" applyBorder="1" applyAlignment="1">
      <alignment horizontal="center" vertical="center" wrapText="1"/>
    </xf>
    <xf numFmtId="177" fontId="7" fillId="0" borderId="2" xfId="59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22" fillId="0" borderId="2" xfId="54" applyFont="1" applyFill="1" applyBorder="1" applyAlignment="1">
      <alignment horizontal="center" vertical="center" wrapText="1"/>
    </xf>
    <xf numFmtId="0" fontId="15" fillId="0" borderId="2" xfId="54" applyFont="1" applyFill="1" applyBorder="1" applyAlignment="1">
      <alignment horizontal="center" vertical="center" wrapText="1"/>
    </xf>
    <xf numFmtId="179" fontId="15" fillId="0" borderId="2" xfId="54" applyNumberFormat="1" applyFont="1" applyFill="1" applyBorder="1" applyAlignment="1">
      <alignment horizontal="center" vertical="center" wrapText="1"/>
    </xf>
    <xf numFmtId="177" fontId="15" fillId="0" borderId="2" xfId="54" applyNumberFormat="1" applyFont="1" applyFill="1" applyBorder="1" applyAlignment="1" applyProtection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9" fontId="15" fillId="0" borderId="1" xfId="0" applyNumberFormat="1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0" fontId="19" fillId="0" borderId="2" xfId="5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23" fillId="0" borderId="1" xfId="6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7" fillId="0" borderId="2" xfId="61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76" fontId="7" fillId="0" borderId="2" xfId="49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2" xfId="58" applyFont="1" applyBorder="1" applyAlignment="1">
      <alignment horizontal="center" vertical="center" wrapText="1"/>
    </xf>
    <xf numFmtId="177" fontId="8" fillId="0" borderId="2" xfId="59" applyNumberFormat="1" applyFont="1" applyFill="1" applyBorder="1" applyAlignment="1">
      <alignment horizontal="center" vertical="center" wrapText="1"/>
    </xf>
    <xf numFmtId="182" fontId="7" fillId="0" borderId="2" xfId="6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/>
    </xf>
    <xf numFmtId="9" fontId="7" fillId="0" borderId="2" xfId="54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9" fontId="7" fillId="0" borderId="8" xfId="0" applyNumberFormat="1" applyFont="1" applyFill="1" applyBorder="1" applyAlignment="1">
      <alignment horizontal="center" vertical="center" wrapText="1"/>
    </xf>
    <xf numFmtId="0" fontId="7" fillId="5" borderId="2" xfId="53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 wrapText="1"/>
    </xf>
    <xf numFmtId="9" fontId="19" fillId="0" borderId="2" xfId="0" applyNumberFormat="1" applyFont="1" applyFill="1" applyBorder="1" applyAlignment="1">
      <alignment vertical="center" wrapText="1"/>
    </xf>
    <xf numFmtId="9" fontId="1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9" fillId="0" borderId="2" xfId="54" applyFont="1" applyFill="1" applyBorder="1" applyAlignment="1">
      <alignment horizontal="center" vertical="center" wrapText="1"/>
    </xf>
    <xf numFmtId="57" fontId="7" fillId="2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57" fontId="7" fillId="2" borderId="14" xfId="0" applyNumberFormat="1" applyFont="1" applyFill="1" applyBorder="1" applyAlignment="1">
      <alignment horizontal="center" vertical="center" wrapText="1"/>
    </xf>
    <xf numFmtId="176" fontId="7" fillId="2" borderId="14" xfId="50" applyNumberFormat="1" applyFont="1" applyFill="1" applyBorder="1" applyAlignment="1">
      <alignment horizontal="center" vertical="center" wrapText="1"/>
    </xf>
    <xf numFmtId="178" fontId="14" fillId="0" borderId="14" xfId="0" applyNumberFormat="1" applyFont="1" applyFill="1" applyBorder="1" applyAlignment="1">
      <alignment horizontal="center" vertical="center" wrapText="1"/>
    </xf>
    <xf numFmtId="57" fontId="19" fillId="0" borderId="2" xfId="52" applyNumberFormat="1" applyFont="1" applyFill="1" applyBorder="1" applyAlignment="1">
      <alignment horizontal="center" vertical="center" wrapText="1"/>
    </xf>
    <xf numFmtId="183" fontId="19" fillId="0" borderId="2" xfId="0" applyNumberFormat="1" applyFont="1" applyFill="1" applyBorder="1" applyAlignment="1">
      <alignment horizontal="center" vertical="center" wrapText="1"/>
    </xf>
    <xf numFmtId="9" fontId="14" fillId="2" borderId="2" xfId="0" applyNumberFormat="1" applyFont="1" applyFill="1" applyBorder="1" applyAlignment="1">
      <alignment horizontal="center" vertical="center" wrapText="1"/>
    </xf>
    <xf numFmtId="9" fontId="16" fillId="0" borderId="2" xfId="0" applyNumberFormat="1" applyFont="1" applyFill="1" applyBorder="1" applyAlignment="1">
      <alignment horizontal="center" vertical="center" wrapText="1"/>
    </xf>
    <xf numFmtId="9" fontId="14" fillId="0" borderId="2" xfId="0" applyNumberFormat="1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2" xfId="50" applyFont="1" applyFill="1" applyBorder="1" applyAlignment="1">
      <alignment horizontal="center" vertical="center" wrapText="1"/>
    </xf>
    <xf numFmtId="0" fontId="19" fillId="2" borderId="2" xfId="50" applyNumberFormat="1" applyFont="1" applyFill="1" applyBorder="1" applyAlignment="1">
      <alignment horizontal="center" vertical="center" wrapText="1"/>
    </xf>
    <xf numFmtId="0" fontId="20" fillId="0" borderId="2" xfId="5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2" xfId="50" applyFont="1" applyFill="1" applyBorder="1" applyAlignment="1">
      <alignment horizontal="center" vertical="center" wrapText="1"/>
    </xf>
    <xf numFmtId="177" fontId="19" fillId="0" borderId="2" xfId="6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176" fontId="7" fillId="0" borderId="2" xfId="6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>
      <alignment horizontal="center" vertical="center" wrapText="1"/>
    </xf>
    <xf numFmtId="176" fontId="8" fillId="2" borderId="14" xfId="5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9" fontId="7" fillId="0" borderId="1" xfId="3" applyNumberFormat="1" applyFont="1" applyFill="1" applyBorder="1" applyAlignment="1">
      <alignment horizontal="center" vertical="center" wrapText="1"/>
    </xf>
    <xf numFmtId="49" fontId="7" fillId="0" borderId="1" xfId="62" applyNumberFormat="1" applyFont="1" applyFill="1" applyBorder="1" applyAlignment="1">
      <alignment horizontal="center" vertical="center" wrapText="1"/>
    </xf>
    <xf numFmtId="9" fontId="7" fillId="0" borderId="3" xfId="0" applyNumberFormat="1" applyFont="1" applyFill="1" applyBorder="1" applyAlignment="1">
      <alignment horizontal="center" vertical="center" wrapText="1"/>
    </xf>
    <xf numFmtId="49" fontId="7" fillId="2" borderId="1" xfId="62" applyNumberFormat="1" applyFont="1" applyFill="1" applyBorder="1" applyAlignment="1">
      <alignment horizontal="center" vertical="center" wrapText="1"/>
    </xf>
    <xf numFmtId="49" fontId="7" fillId="0" borderId="1" xfId="54" applyNumberFormat="1" applyFont="1" applyFill="1" applyBorder="1" applyAlignment="1">
      <alignment horizontal="center" vertical="center" wrapText="1"/>
    </xf>
    <xf numFmtId="0" fontId="7" fillId="0" borderId="2" xfId="62" applyFont="1" applyFill="1" applyBorder="1" applyAlignment="1">
      <alignment horizontal="center" vertical="center" wrapText="1"/>
    </xf>
    <xf numFmtId="0" fontId="7" fillId="2" borderId="2" xfId="62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7" fillId="2" borderId="2" xfId="54" applyNumberFormat="1" applyFont="1" applyFill="1" applyBorder="1" applyAlignment="1">
      <alignment horizontal="center" vertical="center" wrapText="1"/>
    </xf>
    <xf numFmtId="49" fontId="7" fillId="0" borderId="2" xfId="62" applyNumberFormat="1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vertical="center" wrapText="1"/>
    </xf>
    <xf numFmtId="176" fontId="7" fillId="0" borderId="14" xfId="0" applyNumberFormat="1" applyFont="1" applyFill="1" applyBorder="1" applyAlignment="1">
      <alignment horizontal="center" vertical="center" wrapText="1"/>
    </xf>
    <xf numFmtId="183" fontId="7" fillId="0" borderId="2" xfId="55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55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56" applyNumberFormat="1" applyFont="1" applyFill="1" applyBorder="1" applyAlignment="1">
      <alignment horizontal="center" vertical="center"/>
    </xf>
    <xf numFmtId="0" fontId="7" fillId="0" borderId="2" xfId="56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8" fillId="0" borderId="2" xfId="5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176" fontId="7" fillId="0" borderId="2" xfId="50" applyNumberFormat="1" applyFont="1" applyFill="1" applyBorder="1" applyAlignment="1">
      <alignment horizontal="center" vertical="center" wrapText="1"/>
    </xf>
    <xf numFmtId="176" fontId="8" fillId="0" borderId="2" xfId="50" applyNumberFormat="1" applyFont="1" applyFill="1" applyBorder="1" applyAlignment="1">
      <alignment horizontal="center" vertical="center" wrapText="1"/>
    </xf>
    <xf numFmtId="182" fontId="7" fillId="0" borderId="2" xfId="50" applyNumberFormat="1" applyFont="1" applyFill="1" applyBorder="1" applyAlignment="1">
      <alignment horizontal="center" vertical="center" wrapText="1"/>
    </xf>
    <xf numFmtId="177" fontId="16" fillId="0" borderId="2" xfId="0" applyNumberFormat="1" applyFont="1" applyFill="1" applyBorder="1" applyAlignment="1">
      <alignment horizontal="center" vertical="center" wrapText="1"/>
    </xf>
    <xf numFmtId="57" fontId="14" fillId="0" borderId="2" xfId="0" applyNumberFormat="1" applyFont="1" applyFill="1" applyBorder="1" applyAlignment="1">
      <alignment horizontal="center" vertical="center" wrapText="1"/>
    </xf>
    <xf numFmtId="9" fontId="11" fillId="2" borderId="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0" borderId="2" xfId="60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/>
    </xf>
    <xf numFmtId="9" fontId="20" fillId="0" borderId="2" xfId="0" applyNumberFormat="1" applyFont="1" applyFill="1" applyBorder="1" applyAlignment="1">
      <alignment horizontal="center" vertical="center" wrapText="1"/>
    </xf>
    <xf numFmtId="9" fontId="27" fillId="0" borderId="2" xfId="0" applyNumberFormat="1" applyFont="1" applyFill="1" applyBorder="1" applyAlignment="1">
      <alignment horizontal="center" vertical="center" wrapText="1"/>
    </xf>
    <xf numFmtId="9" fontId="16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horizontal="center" vertical="center" wrapText="1"/>
    </xf>
    <xf numFmtId="57" fontId="16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2" borderId="2" xfId="5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8" fillId="0" borderId="2" xfId="54" applyFont="1" applyFill="1" applyBorder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 3" xfId="49"/>
    <cellStyle name="常规 2 13 2" xfId="50"/>
    <cellStyle name="常规 6" xfId="51"/>
    <cellStyle name="常规 12" xfId="52"/>
    <cellStyle name="常规 9" xfId="53"/>
    <cellStyle name="常规 2 13" xfId="54"/>
    <cellStyle name="常规 3 2" xfId="55"/>
    <cellStyle name="常规 2 2" xfId="56"/>
    <cellStyle name="常规 10 10 2 2 2 2" xfId="57"/>
    <cellStyle name="常规 10" xfId="58"/>
    <cellStyle name="常规 7" xfId="59"/>
    <cellStyle name="常规 2" xfId="60"/>
    <cellStyle name="常规_附件1-5 2" xfId="61"/>
    <cellStyle name="常规 3" xfId="6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64"/>
  <sheetViews>
    <sheetView tabSelected="1" view="pageBreakPreview" zoomScale="80" zoomScaleNormal="85" workbookViewId="0">
      <pane ySplit="5" topLeftCell="A76" activePane="bottomLeft" state="frozen"/>
      <selection/>
      <selection pane="bottomLeft" activeCell="E86" sqref="E86"/>
    </sheetView>
  </sheetViews>
  <sheetFormatPr defaultColWidth="9" defaultRowHeight="13.5"/>
  <cols>
    <col min="1" max="1" width="28" style="153" customWidth="1"/>
    <col min="2" max="2" width="21" style="154" customWidth="1"/>
    <col min="3" max="3" width="13.375" style="154" customWidth="1"/>
    <col min="4" max="4" width="13.625" style="154" customWidth="1"/>
    <col min="5" max="5" width="16.875" style="154" customWidth="1"/>
    <col min="6" max="7" width="9.625" style="154" customWidth="1"/>
    <col min="8" max="8" width="24.125" style="154" customWidth="1"/>
    <col min="9" max="10" width="10.75" style="154" customWidth="1"/>
    <col min="11" max="12" width="10.125" style="154"/>
    <col min="13" max="15" width="9" style="154"/>
    <col min="16" max="16" width="9.375" style="154" customWidth="1"/>
    <col min="17" max="19" width="10.875" style="154" customWidth="1"/>
    <col min="20" max="20" width="13.625" style="154" customWidth="1"/>
    <col min="21" max="21" width="10.0333333333333" style="154" customWidth="1"/>
    <col min="22" max="22" width="12.75" style="154" customWidth="1"/>
    <col min="23" max="23" width="31.175" style="154" customWidth="1"/>
    <col min="24" max="24" width="16.7583333333333" style="154" customWidth="1"/>
    <col min="25" max="16315" width="9" style="154"/>
  </cols>
  <sheetData>
    <row r="1" s="144" customFormat="1" ht="99" customHeight="1" spans="1:24">
      <c r="A1" s="7" t="s">
        <v>0</v>
      </c>
      <c r="B1" s="8"/>
      <c r="C1" s="8"/>
      <c r="D1" s="8"/>
      <c r="E1" s="8"/>
      <c r="F1" s="8"/>
      <c r="G1" s="8"/>
      <c r="H1" s="8"/>
      <c r="I1" s="8"/>
      <c r="J1" s="30"/>
      <c r="K1" s="8"/>
      <c r="L1" s="8"/>
      <c r="M1" s="31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="144" customFormat="1" ht="28" customHeight="1" spans="1:24">
      <c r="A2" s="9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4"/>
      <c r="H2" s="10" t="s">
        <v>7</v>
      </c>
      <c r="I2" s="11" t="s">
        <v>8</v>
      </c>
      <c r="J2" s="32" t="s">
        <v>9</v>
      </c>
      <c r="K2" s="13" t="s">
        <v>10</v>
      </c>
      <c r="L2" s="33"/>
      <c r="M2" s="33"/>
      <c r="N2" s="33"/>
      <c r="O2" s="33"/>
      <c r="P2" s="14"/>
      <c r="Q2" s="45" t="s">
        <v>11</v>
      </c>
      <c r="R2" s="45"/>
      <c r="S2" s="45"/>
      <c r="T2" s="45"/>
      <c r="U2" s="45"/>
      <c r="V2" s="46"/>
      <c r="W2" s="186" t="s">
        <v>12</v>
      </c>
      <c r="X2" s="48" t="s">
        <v>13</v>
      </c>
    </row>
    <row r="3" s="144" customFormat="1" ht="18" customHeight="1" spans="1:24">
      <c r="A3" s="9"/>
      <c r="B3" s="10"/>
      <c r="C3" s="10"/>
      <c r="D3" s="11"/>
      <c r="E3" s="12"/>
      <c r="F3" s="15"/>
      <c r="G3" s="16"/>
      <c r="H3" s="10"/>
      <c r="I3" s="11"/>
      <c r="J3" s="32"/>
      <c r="K3" s="15"/>
      <c r="L3" s="34"/>
      <c r="M3" s="34"/>
      <c r="N3" s="34"/>
      <c r="O3" s="34"/>
      <c r="P3" s="16"/>
      <c r="Q3" s="9" t="s">
        <v>14</v>
      </c>
      <c r="R3" s="45"/>
      <c r="S3" s="45"/>
      <c r="T3" s="45"/>
      <c r="U3" s="46"/>
      <c r="V3" s="49" t="s">
        <v>15</v>
      </c>
      <c r="W3" s="186"/>
      <c r="X3" s="48"/>
    </row>
    <row r="4" s="144" customFormat="1" ht="26" customHeight="1" spans="1:24">
      <c r="A4" s="9"/>
      <c r="B4" s="10"/>
      <c r="C4" s="10"/>
      <c r="D4" s="11"/>
      <c r="E4" s="12"/>
      <c r="F4" s="17"/>
      <c r="G4" s="18"/>
      <c r="H4" s="10"/>
      <c r="I4" s="11"/>
      <c r="J4" s="32"/>
      <c r="K4" s="17"/>
      <c r="L4" s="35"/>
      <c r="M4" s="35"/>
      <c r="N4" s="35"/>
      <c r="O4" s="35"/>
      <c r="P4" s="18"/>
      <c r="Q4" s="9" t="s">
        <v>16</v>
      </c>
      <c r="R4" s="45"/>
      <c r="S4" s="46"/>
      <c r="T4" s="9" t="s">
        <v>17</v>
      </c>
      <c r="U4" s="46"/>
      <c r="V4" s="50"/>
      <c r="W4" s="186"/>
      <c r="X4" s="48"/>
    </row>
    <row r="5" s="144" customFormat="1" ht="36" customHeight="1" spans="1:24">
      <c r="A5" s="9"/>
      <c r="B5" s="10"/>
      <c r="C5" s="10"/>
      <c r="D5" s="11"/>
      <c r="E5" s="12"/>
      <c r="F5" s="12" t="s">
        <v>18</v>
      </c>
      <c r="G5" s="10" t="s">
        <v>19</v>
      </c>
      <c r="H5" s="10"/>
      <c r="I5" s="11"/>
      <c r="J5" s="32"/>
      <c r="K5" s="32" t="s">
        <v>20</v>
      </c>
      <c r="L5" s="10" t="s">
        <v>21</v>
      </c>
      <c r="M5" s="36" t="s">
        <v>22</v>
      </c>
      <c r="N5" s="10" t="s">
        <v>23</v>
      </c>
      <c r="O5" s="10" t="s">
        <v>24</v>
      </c>
      <c r="P5" s="37" t="s">
        <v>25</v>
      </c>
      <c r="Q5" s="37" t="s">
        <v>26</v>
      </c>
      <c r="R5" s="37" t="s">
        <v>27</v>
      </c>
      <c r="S5" s="37" t="s">
        <v>28</v>
      </c>
      <c r="T5" s="37" t="s">
        <v>29</v>
      </c>
      <c r="U5" s="37" t="s">
        <v>30</v>
      </c>
      <c r="V5" s="37" t="s">
        <v>31</v>
      </c>
      <c r="W5" s="186"/>
      <c r="X5" s="48"/>
    </row>
    <row r="6" s="145" customFormat="1" ht="48" customHeight="1" spans="1:24">
      <c r="A6" s="9" t="s">
        <v>32</v>
      </c>
      <c r="B6" s="155"/>
      <c r="C6" s="155"/>
      <c r="D6" s="155"/>
      <c r="E6" s="155"/>
      <c r="F6" s="155"/>
      <c r="G6" s="155"/>
      <c r="H6" s="155"/>
      <c r="I6" s="171"/>
      <c r="J6" s="172"/>
      <c r="K6" s="155"/>
      <c r="L6" s="155"/>
      <c r="M6" s="173"/>
      <c r="N6" s="174"/>
      <c r="O6" s="174"/>
      <c r="P6" s="175"/>
      <c r="Q6" s="175"/>
      <c r="R6" s="175"/>
      <c r="S6" s="175"/>
      <c r="T6" s="175"/>
      <c r="U6" s="175"/>
      <c r="V6" s="175"/>
      <c r="W6" s="187"/>
      <c r="X6" s="188"/>
    </row>
    <row r="7" s="146" customFormat="1" ht="45" customHeight="1" spans="1:24">
      <c r="A7" s="156" t="s">
        <v>33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</row>
    <row r="8" s="145" customFormat="1" ht="45" customHeight="1" spans="1:24">
      <c r="A8" s="155"/>
      <c r="B8" s="19" t="s">
        <v>34</v>
      </c>
      <c r="C8" s="19" t="s">
        <v>35</v>
      </c>
      <c r="D8" s="158" t="s">
        <v>36</v>
      </c>
      <c r="E8" s="159" t="s">
        <v>37</v>
      </c>
      <c r="F8" s="160" t="s">
        <v>38</v>
      </c>
      <c r="G8" s="159" t="s">
        <v>39</v>
      </c>
      <c r="H8" s="159" t="s">
        <v>40</v>
      </c>
      <c r="I8" s="19" t="s">
        <v>41</v>
      </c>
      <c r="J8" s="176">
        <v>140.45</v>
      </c>
      <c r="K8" s="19">
        <v>140.45</v>
      </c>
      <c r="L8" s="19" t="s">
        <v>42</v>
      </c>
      <c r="M8" s="19" t="s">
        <v>42</v>
      </c>
      <c r="N8" s="19" t="s">
        <v>42</v>
      </c>
      <c r="O8" s="19" t="s">
        <v>42</v>
      </c>
      <c r="P8" s="19" t="s">
        <v>42</v>
      </c>
      <c r="Q8" s="91">
        <v>577</v>
      </c>
      <c r="R8" s="189" t="s">
        <v>43</v>
      </c>
      <c r="S8" s="91" t="s">
        <v>44</v>
      </c>
      <c r="T8" s="91" t="s">
        <v>45</v>
      </c>
      <c r="U8" s="91" t="s">
        <v>46</v>
      </c>
      <c r="V8" s="190">
        <v>0.95</v>
      </c>
      <c r="W8" s="91" t="s">
        <v>47</v>
      </c>
      <c r="X8" s="157"/>
    </row>
    <row r="9" s="145" customFormat="1" ht="45" customHeight="1" spans="1:24">
      <c r="A9" s="155"/>
      <c r="B9" s="19" t="s">
        <v>48</v>
      </c>
      <c r="C9" s="19" t="s">
        <v>35</v>
      </c>
      <c r="D9" s="158" t="s">
        <v>36</v>
      </c>
      <c r="E9" s="159" t="s">
        <v>49</v>
      </c>
      <c r="F9" s="160" t="s">
        <v>50</v>
      </c>
      <c r="G9" s="159" t="s">
        <v>51</v>
      </c>
      <c r="H9" s="159" t="s">
        <v>52</v>
      </c>
      <c r="I9" s="19">
        <v>2020.4</v>
      </c>
      <c r="J9" s="177">
        <v>117.536</v>
      </c>
      <c r="K9" s="19">
        <v>117.536</v>
      </c>
      <c r="L9" s="19" t="s">
        <v>42</v>
      </c>
      <c r="M9" s="19" t="s">
        <v>42</v>
      </c>
      <c r="N9" s="19" t="s">
        <v>42</v>
      </c>
      <c r="O9" s="19" t="s">
        <v>42</v>
      </c>
      <c r="P9" s="19" t="s">
        <v>42</v>
      </c>
      <c r="Q9" s="91">
        <v>538</v>
      </c>
      <c r="R9" s="189" t="s">
        <v>43</v>
      </c>
      <c r="S9" s="91" t="s">
        <v>44</v>
      </c>
      <c r="T9" s="91" t="s">
        <v>45</v>
      </c>
      <c r="U9" s="91">
        <v>534</v>
      </c>
      <c r="V9" s="190">
        <v>0.95</v>
      </c>
      <c r="W9" s="91" t="s">
        <v>47</v>
      </c>
      <c r="X9" s="157"/>
    </row>
    <row r="10" s="145" customFormat="1" ht="45" customHeight="1" spans="1:24">
      <c r="A10" s="155"/>
      <c r="B10" s="19" t="s">
        <v>53</v>
      </c>
      <c r="C10" s="19" t="s">
        <v>35</v>
      </c>
      <c r="D10" s="19" t="s">
        <v>36</v>
      </c>
      <c r="E10" s="19" t="s">
        <v>54</v>
      </c>
      <c r="F10" s="19" t="s">
        <v>55</v>
      </c>
      <c r="G10" s="19" t="s">
        <v>56</v>
      </c>
      <c r="H10" s="159" t="s">
        <v>57</v>
      </c>
      <c r="I10" s="19" t="s">
        <v>58</v>
      </c>
      <c r="J10" s="19">
        <v>174.2685</v>
      </c>
      <c r="K10" s="19">
        <v>174.2685</v>
      </c>
      <c r="L10" s="19" t="s">
        <v>42</v>
      </c>
      <c r="M10" s="19" t="s">
        <v>42</v>
      </c>
      <c r="N10" s="19" t="s">
        <v>42</v>
      </c>
      <c r="O10" s="19" t="s">
        <v>42</v>
      </c>
      <c r="P10" s="19" t="s">
        <v>42</v>
      </c>
      <c r="Q10" s="19">
        <v>907</v>
      </c>
      <c r="R10" s="189" t="s">
        <v>43</v>
      </c>
      <c r="S10" s="91" t="s">
        <v>44</v>
      </c>
      <c r="T10" s="91" t="s">
        <v>45</v>
      </c>
      <c r="U10" s="19" t="s">
        <v>59</v>
      </c>
      <c r="V10" s="190">
        <v>0.95</v>
      </c>
      <c r="W10" s="19" t="s">
        <v>60</v>
      </c>
      <c r="X10" s="19"/>
    </row>
    <row r="11" s="145" customFormat="1" ht="45" customHeight="1" spans="1:24">
      <c r="A11" s="155"/>
      <c r="B11" s="19" t="s">
        <v>61</v>
      </c>
      <c r="C11" s="19" t="s">
        <v>35</v>
      </c>
      <c r="D11" s="19" t="s">
        <v>62</v>
      </c>
      <c r="E11" s="19" t="s">
        <v>63</v>
      </c>
      <c r="F11" s="19" t="s">
        <v>64</v>
      </c>
      <c r="G11" s="19" t="s">
        <v>63</v>
      </c>
      <c r="H11" s="159" t="s">
        <v>65</v>
      </c>
      <c r="I11" s="19">
        <v>43952</v>
      </c>
      <c r="J11" s="19">
        <v>20.882</v>
      </c>
      <c r="K11" s="19">
        <v>20.882</v>
      </c>
      <c r="L11" s="19" t="s">
        <v>42</v>
      </c>
      <c r="M11" s="19" t="s">
        <v>42</v>
      </c>
      <c r="N11" s="19" t="s">
        <v>42</v>
      </c>
      <c r="O11" s="19" t="s">
        <v>42</v>
      </c>
      <c r="P11" s="19" t="s">
        <v>42</v>
      </c>
      <c r="Q11" s="19">
        <v>79</v>
      </c>
      <c r="R11" s="189" t="s">
        <v>43</v>
      </c>
      <c r="S11" s="91" t="s">
        <v>44</v>
      </c>
      <c r="T11" s="91" t="s">
        <v>45</v>
      </c>
      <c r="U11" s="19">
        <v>271</v>
      </c>
      <c r="V11" s="190">
        <v>0.95</v>
      </c>
      <c r="W11" s="19" t="s">
        <v>66</v>
      </c>
      <c r="X11" s="19"/>
    </row>
    <row r="12" s="145" customFormat="1" ht="45" customHeight="1" spans="1:24">
      <c r="A12" s="19"/>
      <c r="B12" s="19" t="s">
        <v>67</v>
      </c>
      <c r="C12" s="161" t="s">
        <v>35</v>
      </c>
      <c r="D12" s="161" t="s">
        <v>36</v>
      </c>
      <c r="E12" s="161" t="s">
        <v>68</v>
      </c>
      <c r="F12" s="161" t="s">
        <v>69</v>
      </c>
      <c r="G12" s="161" t="s">
        <v>70</v>
      </c>
      <c r="H12" s="159" t="s">
        <v>71</v>
      </c>
      <c r="I12" s="161" t="s">
        <v>72</v>
      </c>
      <c r="J12" s="161">
        <v>70.667</v>
      </c>
      <c r="K12" s="161">
        <v>70.667</v>
      </c>
      <c r="L12" s="19" t="s">
        <v>42</v>
      </c>
      <c r="M12" s="19" t="s">
        <v>42</v>
      </c>
      <c r="N12" s="19" t="s">
        <v>42</v>
      </c>
      <c r="O12" s="19" t="s">
        <v>42</v>
      </c>
      <c r="P12" s="19" t="s">
        <v>42</v>
      </c>
      <c r="Q12" s="161">
        <v>393</v>
      </c>
      <c r="R12" s="189" t="s">
        <v>43</v>
      </c>
      <c r="S12" s="161" t="s">
        <v>73</v>
      </c>
      <c r="T12" s="161" t="s">
        <v>74</v>
      </c>
      <c r="U12" s="161">
        <v>1420</v>
      </c>
      <c r="V12" s="190">
        <v>0.95</v>
      </c>
      <c r="W12" s="161" t="s">
        <v>75</v>
      </c>
      <c r="X12" s="191"/>
    </row>
    <row r="13" s="145" customFormat="1" ht="45" customHeight="1" spans="1:24">
      <c r="A13" s="155"/>
      <c r="B13" s="161" t="s">
        <v>76</v>
      </c>
      <c r="C13" s="161" t="s">
        <v>35</v>
      </c>
      <c r="D13" s="161" t="s">
        <v>36</v>
      </c>
      <c r="E13" s="161" t="s">
        <v>77</v>
      </c>
      <c r="F13" s="161" t="s">
        <v>78</v>
      </c>
      <c r="G13" s="161" t="s">
        <v>79</v>
      </c>
      <c r="H13" s="159" t="s">
        <v>80</v>
      </c>
      <c r="I13" s="161" t="s">
        <v>41</v>
      </c>
      <c r="J13" s="161">
        <v>103.195</v>
      </c>
      <c r="K13" s="161">
        <v>103.195</v>
      </c>
      <c r="L13" s="19" t="s">
        <v>42</v>
      </c>
      <c r="M13" s="19" t="s">
        <v>42</v>
      </c>
      <c r="N13" s="19" t="s">
        <v>42</v>
      </c>
      <c r="O13" s="19" t="s">
        <v>42</v>
      </c>
      <c r="P13" s="19" t="s">
        <v>42</v>
      </c>
      <c r="Q13" s="161">
        <v>514</v>
      </c>
      <c r="R13" s="189" t="s">
        <v>43</v>
      </c>
      <c r="S13" s="161" t="s">
        <v>44</v>
      </c>
      <c r="T13" s="161" t="s">
        <v>45</v>
      </c>
      <c r="U13" s="161" t="s">
        <v>81</v>
      </c>
      <c r="V13" s="190">
        <v>0.95</v>
      </c>
      <c r="W13" s="161" t="s">
        <v>47</v>
      </c>
      <c r="X13" s="161"/>
    </row>
    <row r="14" s="145" customFormat="1" ht="45" customHeight="1" spans="1:24">
      <c r="A14" s="155"/>
      <c r="B14" s="19" t="s">
        <v>82</v>
      </c>
      <c r="C14" s="157" t="s">
        <v>35</v>
      </c>
      <c r="D14" s="157" t="s">
        <v>36</v>
      </c>
      <c r="E14" s="157" t="s">
        <v>83</v>
      </c>
      <c r="F14" s="157" t="s">
        <v>84</v>
      </c>
      <c r="G14" s="157" t="s">
        <v>56</v>
      </c>
      <c r="H14" s="159" t="s">
        <v>85</v>
      </c>
      <c r="I14" s="162" t="s">
        <v>86</v>
      </c>
      <c r="J14" s="157">
        <v>203.471</v>
      </c>
      <c r="K14" s="157">
        <v>203.471</v>
      </c>
      <c r="L14" s="19" t="s">
        <v>42</v>
      </c>
      <c r="M14" s="19" t="s">
        <v>42</v>
      </c>
      <c r="N14" s="19" t="s">
        <v>42</v>
      </c>
      <c r="O14" s="19" t="s">
        <v>42</v>
      </c>
      <c r="P14" s="19" t="s">
        <v>42</v>
      </c>
      <c r="Q14" s="162">
        <v>701</v>
      </c>
      <c r="R14" s="189" t="s">
        <v>43</v>
      </c>
      <c r="S14" s="161" t="s">
        <v>44</v>
      </c>
      <c r="T14" s="162" t="s">
        <v>87</v>
      </c>
      <c r="U14" s="162">
        <v>1913</v>
      </c>
      <c r="V14" s="190">
        <v>0.95</v>
      </c>
      <c r="W14" s="162" t="s">
        <v>88</v>
      </c>
      <c r="X14" s="157"/>
    </row>
    <row r="15" s="145" customFormat="1" ht="45" customHeight="1" spans="1:24">
      <c r="A15" s="19"/>
      <c r="B15" s="19" t="s">
        <v>89</v>
      </c>
      <c r="C15" s="162" t="s">
        <v>35</v>
      </c>
      <c r="D15" s="162" t="s">
        <v>36</v>
      </c>
      <c r="E15" s="162" t="s">
        <v>90</v>
      </c>
      <c r="F15" s="162" t="s">
        <v>91</v>
      </c>
      <c r="G15" s="162" t="s">
        <v>92</v>
      </c>
      <c r="H15" s="159" t="s">
        <v>93</v>
      </c>
      <c r="I15" s="162" t="s">
        <v>94</v>
      </c>
      <c r="J15" s="162">
        <v>185.782</v>
      </c>
      <c r="K15" s="162">
        <v>185.782</v>
      </c>
      <c r="L15" s="19" t="s">
        <v>42</v>
      </c>
      <c r="M15" s="19" t="s">
        <v>42</v>
      </c>
      <c r="N15" s="19" t="s">
        <v>42</v>
      </c>
      <c r="O15" s="19" t="s">
        <v>42</v>
      </c>
      <c r="P15" s="19" t="s">
        <v>42</v>
      </c>
      <c r="Q15" s="162">
        <v>742</v>
      </c>
      <c r="R15" s="189" t="s">
        <v>43</v>
      </c>
      <c r="S15" s="161" t="s">
        <v>44</v>
      </c>
      <c r="T15" s="162" t="s">
        <v>95</v>
      </c>
      <c r="U15" s="162">
        <v>3114</v>
      </c>
      <c r="V15" s="190">
        <v>0.95</v>
      </c>
      <c r="W15" s="162" t="s">
        <v>96</v>
      </c>
      <c r="X15" s="162"/>
    </row>
    <row r="16" s="145" customFormat="1" ht="45" customHeight="1" spans="1:24">
      <c r="A16" s="155"/>
      <c r="B16" s="162" t="s">
        <v>97</v>
      </c>
      <c r="C16" s="162" t="s">
        <v>35</v>
      </c>
      <c r="D16" s="162" t="s">
        <v>98</v>
      </c>
      <c r="E16" s="162" t="s">
        <v>99</v>
      </c>
      <c r="F16" s="162" t="s">
        <v>100</v>
      </c>
      <c r="G16" s="162" t="s">
        <v>56</v>
      </c>
      <c r="H16" s="159" t="s">
        <v>101</v>
      </c>
      <c r="I16" s="162" t="s">
        <v>102</v>
      </c>
      <c r="J16" s="162">
        <v>257.62</v>
      </c>
      <c r="K16" s="162">
        <v>257.62</v>
      </c>
      <c r="L16" s="19" t="s">
        <v>42</v>
      </c>
      <c r="M16" s="19" t="s">
        <v>42</v>
      </c>
      <c r="N16" s="19" t="s">
        <v>42</v>
      </c>
      <c r="O16" s="19" t="s">
        <v>42</v>
      </c>
      <c r="P16" s="19" t="s">
        <v>42</v>
      </c>
      <c r="Q16" s="162">
        <v>887</v>
      </c>
      <c r="R16" s="189" t="s">
        <v>43</v>
      </c>
      <c r="S16" s="161" t="s">
        <v>44</v>
      </c>
      <c r="T16" s="162" t="s">
        <v>103</v>
      </c>
      <c r="U16" s="162">
        <v>887</v>
      </c>
      <c r="V16" s="190">
        <v>0.95</v>
      </c>
      <c r="W16" s="162" t="s">
        <v>104</v>
      </c>
      <c r="X16" s="162"/>
    </row>
    <row r="17" s="145" customFormat="1" ht="45" customHeight="1" spans="1:24">
      <c r="A17" s="155"/>
      <c r="B17" s="162" t="s">
        <v>105</v>
      </c>
      <c r="C17" s="162" t="s">
        <v>35</v>
      </c>
      <c r="D17" s="162" t="s">
        <v>36</v>
      </c>
      <c r="E17" s="162" t="s">
        <v>106</v>
      </c>
      <c r="F17" s="162" t="s">
        <v>107</v>
      </c>
      <c r="G17" s="162" t="s">
        <v>56</v>
      </c>
      <c r="H17" s="159" t="s">
        <v>108</v>
      </c>
      <c r="I17" s="162" t="s">
        <v>58</v>
      </c>
      <c r="J17" s="162">
        <v>186.621</v>
      </c>
      <c r="K17" s="162">
        <v>186.621</v>
      </c>
      <c r="L17" s="19" t="s">
        <v>42</v>
      </c>
      <c r="M17" s="19" t="s">
        <v>42</v>
      </c>
      <c r="N17" s="19" t="s">
        <v>42</v>
      </c>
      <c r="O17" s="19" t="s">
        <v>42</v>
      </c>
      <c r="P17" s="19" t="s">
        <v>42</v>
      </c>
      <c r="Q17" s="162">
        <v>834</v>
      </c>
      <c r="R17" s="189" t="s">
        <v>43</v>
      </c>
      <c r="S17" s="161" t="s">
        <v>44</v>
      </c>
      <c r="T17" s="162" t="s">
        <v>109</v>
      </c>
      <c r="U17" s="162">
        <v>3195</v>
      </c>
      <c r="V17" s="190">
        <v>0.95</v>
      </c>
      <c r="W17" s="162" t="s">
        <v>110</v>
      </c>
      <c r="X17" s="162" t="s">
        <v>60</v>
      </c>
    </row>
    <row r="18" s="145" customFormat="1" ht="45" customHeight="1" spans="1:24">
      <c r="A18" s="155"/>
      <c r="B18" s="19" t="s">
        <v>111</v>
      </c>
      <c r="C18" s="157" t="s">
        <v>35</v>
      </c>
      <c r="D18" s="162" t="s">
        <v>36</v>
      </c>
      <c r="E18" s="162" t="s">
        <v>112</v>
      </c>
      <c r="F18" s="162" t="s">
        <v>113</v>
      </c>
      <c r="G18" s="162" t="s">
        <v>114</v>
      </c>
      <c r="H18" s="159" t="s">
        <v>115</v>
      </c>
      <c r="I18" s="162" t="s">
        <v>116</v>
      </c>
      <c r="J18" s="162">
        <v>109.964</v>
      </c>
      <c r="K18" s="162">
        <v>109.964</v>
      </c>
      <c r="L18" s="19" t="s">
        <v>42</v>
      </c>
      <c r="M18" s="19" t="s">
        <v>42</v>
      </c>
      <c r="N18" s="19" t="s">
        <v>42</v>
      </c>
      <c r="O18" s="19" t="s">
        <v>42</v>
      </c>
      <c r="P18" s="19" t="s">
        <v>42</v>
      </c>
      <c r="Q18" s="162">
        <v>588</v>
      </c>
      <c r="R18" s="189" t="s">
        <v>43</v>
      </c>
      <c r="S18" s="161" t="s">
        <v>44</v>
      </c>
      <c r="T18" s="162" t="s">
        <v>95</v>
      </c>
      <c r="U18" s="162" t="s">
        <v>117</v>
      </c>
      <c r="V18" s="190">
        <v>0.95</v>
      </c>
      <c r="W18" s="162" t="s">
        <v>60</v>
      </c>
      <c r="X18" s="162"/>
    </row>
    <row r="19" s="145" customFormat="1" ht="45" customHeight="1" spans="1:24">
      <c r="A19" s="155"/>
      <c r="B19" s="19" t="s">
        <v>118</v>
      </c>
      <c r="C19" s="162" t="s">
        <v>35</v>
      </c>
      <c r="D19" s="162" t="s">
        <v>98</v>
      </c>
      <c r="E19" s="162" t="s">
        <v>119</v>
      </c>
      <c r="F19" s="162" t="s">
        <v>120</v>
      </c>
      <c r="G19" s="162" t="s">
        <v>56</v>
      </c>
      <c r="H19" s="159" t="s">
        <v>121</v>
      </c>
      <c r="I19" s="162" t="s">
        <v>122</v>
      </c>
      <c r="J19" s="162">
        <v>154.12</v>
      </c>
      <c r="K19" s="162">
        <v>154.12</v>
      </c>
      <c r="L19" s="19" t="s">
        <v>42</v>
      </c>
      <c r="M19" s="19" t="s">
        <v>42</v>
      </c>
      <c r="N19" s="19" t="s">
        <v>42</v>
      </c>
      <c r="O19" s="19" t="s">
        <v>42</v>
      </c>
      <c r="P19" s="19" t="s">
        <v>42</v>
      </c>
      <c r="Q19" s="192">
        <v>821</v>
      </c>
      <c r="R19" s="189" t="s">
        <v>43</v>
      </c>
      <c r="S19" s="161" t="s">
        <v>44</v>
      </c>
      <c r="T19" s="192" t="s">
        <v>123</v>
      </c>
      <c r="U19" s="192">
        <v>821</v>
      </c>
      <c r="V19" s="190">
        <v>0.95</v>
      </c>
      <c r="W19" s="192" t="s">
        <v>124</v>
      </c>
      <c r="X19" s="162"/>
    </row>
    <row r="20" s="145" customFormat="1" ht="45" customHeight="1" spans="1:24">
      <c r="A20" s="155"/>
      <c r="B20" s="19" t="s">
        <v>125</v>
      </c>
      <c r="C20" s="19" t="s">
        <v>35</v>
      </c>
      <c r="D20" s="158" t="s">
        <v>36</v>
      </c>
      <c r="E20" s="159" t="s">
        <v>126</v>
      </c>
      <c r="F20" s="160" t="s">
        <v>127</v>
      </c>
      <c r="G20" s="159" t="s">
        <v>39</v>
      </c>
      <c r="H20" s="159" t="s">
        <v>128</v>
      </c>
      <c r="I20" s="19" t="s">
        <v>41</v>
      </c>
      <c r="J20" s="177">
        <v>188.595</v>
      </c>
      <c r="K20" s="177">
        <v>188.595</v>
      </c>
      <c r="L20" s="19" t="s">
        <v>42</v>
      </c>
      <c r="M20" s="19" t="s">
        <v>42</v>
      </c>
      <c r="N20" s="19" t="s">
        <v>42</v>
      </c>
      <c r="O20" s="19" t="s">
        <v>42</v>
      </c>
      <c r="P20" s="19" t="s">
        <v>42</v>
      </c>
      <c r="Q20" s="91">
        <v>835</v>
      </c>
      <c r="R20" s="189" t="s">
        <v>43</v>
      </c>
      <c r="S20" s="161" t="s">
        <v>44</v>
      </c>
      <c r="T20" s="91" t="s">
        <v>45</v>
      </c>
      <c r="U20" s="91" t="s">
        <v>129</v>
      </c>
      <c r="V20" s="190">
        <v>0.95</v>
      </c>
      <c r="W20" s="91" t="s">
        <v>47</v>
      </c>
      <c r="X20" s="157"/>
    </row>
    <row r="21" s="145" customFormat="1" ht="45" customHeight="1" spans="1:24">
      <c r="A21" s="19"/>
      <c r="B21" s="19" t="s">
        <v>130</v>
      </c>
      <c r="C21" s="162" t="s">
        <v>35</v>
      </c>
      <c r="D21" s="162" t="s">
        <v>98</v>
      </c>
      <c r="E21" s="162" t="s">
        <v>131</v>
      </c>
      <c r="F21" s="162" t="s">
        <v>132</v>
      </c>
      <c r="G21" s="162" t="s">
        <v>56</v>
      </c>
      <c r="H21" s="159" t="s">
        <v>133</v>
      </c>
      <c r="I21" s="162" t="s">
        <v>122</v>
      </c>
      <c r="J21" s="162">
        <v>172.293</v>
      </c>
      <c r="K21" s="162">
        <v>172.293</v>
      </c>
      <c r="L21" s="19" t="s">
        <v>42</v>
      </c>
      <c r="M21" s="19" t="s">
        <v>42</v>
      </c>
      <c r="N21" s="19" t="s">
        <v>42</v>
      </c>
      <c r="O21" s="19" t="s">
        <v>42</v>
      </c>
      <c r="P21" s="19" t="s">
        <v>42</v>
      </c>
      <c r="Q21" s="192">
        <v>591</v>
      </c>
      <c r="R21" s="189" t="s">
        <v>43</v>
      </c>
      <c r="S21" s="161" t="s">
        <v>44</v>
      </c>
      <c r="T21" s="192" t="s">
        <v>103</v>
      </c>
      <c r="U21" s="192">
        <v>2304</v>
      </c>
      <c r="V21" s="190">
        <v>0.95</v>
      </c>
      <c r="W21" s="192" t="s">
        <v>134</v>
      </c>
      <c r="X21" s="162"/>
    </row>
    <row r="22" s="145" customFormat="1" ht="45" customHeight="1" spans="1:24">
      <c r="A22" s="155"/>
      <c r="B22" s="19" t="s">
        <v>135</v>
      </c>
      <c r="C22" s="19" t="s">
        <v>35</v>
      </c>
      <c r="D22" s="158" t="s">
        <v>36</v>
      </c>
      <c r="E22" s="159" t="s">
        <v>136</v>
      </c>
      <c r="F22" s="160" t="s">
        <v>137</v>
      </c>
      <c r="G22" s="159" t="s">
        <v>138</v>
      </c>
      <c r="H22" s="159" t="s">
        <v>139</v>
      </c>
      <c r="I22" s="19" t="s">
        <v>41</v>
      </c>
      <c r="J22" s="177">
        <v>166.4185</v>
      </c>
      <c r="K22" s="177">
        <v>166.4185</v>
      </c>
      <c r="L22" s="19" t="s">
        <v>42</v>
      </c>
      <c r="M22" s="19" t="s">
        <v>42</v>
      </c>
      <c r="N22" s="19" t="s">
        <v>42</v>
      </c>
      <c r="O22" s="19" t="s">
        <v>42</v>
      </c>
      <c r="P22" s="19" t="s">
        <v>42</v>
      </c>
      <c r="Q22" s="91">
        <v>735</v>
      </c>
      <c r="R22" s="189" t="s">
        <v>43</v>
      </c>
      <c r="S22" s="161" t="s">
        <v>44</v>
      </c>
      <c r="T22" s="91" t="s">
        <v>45</v>
      </c>
      <c r="U22" s="91" t="s">
        <v>140</v>
      </c>
      <c r="V22" s="190">
        <v>0.95</v>
      </c>
      <c r="W22" s="91" t="s">
        <v>47</v>
      </c>
      <c r="X22" s="157"/>
    </row>
    <row r="23" s="145" customFormat="1" ht="45" customHeight="1" spans="1:24">
      <c r="A23" s="155"/>
      <c r="B23" s="19" t="s">
        <v>141</v>
      </c>
      <c r="C23" s="157" t="s">
        <v>35</v>
      </c>
      <c r="D23" s="162" t="s">
        <v>36</v>
      </c>
      <c r="E23" s="162" t="s">
        <v>142</v>
      </c>
      <c r="F23" s="162" t="s">
        <v>143</v>
      </c>
      <c r="G23" s="162" t="s">
        <v>144</v>
      </c>
      <c r="H23" s="159" t="s">
        <v>145</v>
      </c>
      <c r="I23" s="178" t="s">
        <v>58</v>
      </c>
      <c r="J23" s="157">
        <v>94.133</v>
      </c>
      <c r="K23" s="157">
        <v>94.133</v>
      </c>
      <c r="L23" s="19" t="s">
        <v>42</v>
      </c>
      <c r="M23" s="19" t="s">
        <v>42</v>
      </c>
      <c r="N23" s="19" t="s">
        <v>42</v>
      </c>
      <c r="O23" s="19" t="s">
        <v>42</v>
      </c>
      <c r="P23" s="19" t="s">
        <v>42</v>
      </c>
      <c r="Q23" s="192">
        <v>418</v>
      </c>
      <c r="R23" s="189" t="s">
        <v>43</v>
      </c>
      <c r="S23" s="161" t="s">
        <v>44</v>
      </c>
      <c r="T23" s="162" t="s">
        <v>95</v>
      </c>
      <c r="U23" s="91" t="s">
        <v>146</v>
      </c>
      <c r="V23" s="190">
        <v>0.95</v>
      </c>
      <c r="W23" s="192" t="s">
        <v>60</v>
      </c>
      <c r="X23" s="157"/>
    </row>
    <row r="24" s="145" customFormat="1" ht="45" customHeight="1" spans="1:24">
      <c r="A24" s="155"/>
      <c r="B24" s="19" t="s">
        <v>147</v>
      </c>
      <c r="C24" s="19" t="s">
        <v>35</v>
      </c>
      <c r="D24" s="19" t="s">
        <v>36</v>
      </c>
      <c r="E24" s="19" t="s">
        <v>148</v>
      </c>
      <c r="F24" s="19" t="s">
        <v>148</v>
      </c>
      <c r="G24" s="19" t="s">
        <v>148</v>
      </c>
      <c r="H24" s="159" t="s">
        <v>149</v>
      </c>
      <c r="I24" s="19" t="s">
        <v>150</v>
      </c>
      <c r="J24" s="19">
        <v>98.47</v>
      </c>
      <c r="K24" s="19">
        <v>98.47</v>
      </c>
      <c r="L24" s="19" t="s">
        <v>42</v>
      </c>
      <c r="M24" s="19" t="s">
        <v>42</v>
      </c>
      <c r="N24" s="19" t="s">
        <v>42</v>
      </c>
      <c r="O24" s="19" t="s">
        <v>42</v>
      </c>
      <c r="P24" s="19" t="s">
        <v>42</v>
      </c>
      <c r="Q24" s="19">
        <v>504</v>
      </c>
      <c r="R24" s="189" t="s">
        <v>43</v>
      </c>
      <c r="S24" s="161" t="s">
        <v>44</v>
      </c>
      <c r="T24" s="19" t="s">
        <v>151</v>
      </c>
      <c r="U24" s="91" t="s">
        <v>152</v>
      </c>
      <c r="V24" s="190">
        <v>0.95</v>
      </c>
      <c r="W24" s="19" t="s">
        <v>153</v>
      </c>
      <c r="X24" s="193"/>
    </row>
    <row r="25" s="145" customFormat="1" ht="45" customHeight="1" spans="1:24">
      <c r="A25" s="155"/>
      <c r="B25" s="19" t="s">
        <v>154</v>
      </c>
      <c r="C25" s="19" t="s">
        <v>35</v>
      </c>
      <c r="D25" s="158" t="s">
        <v>36</v>
      </c>
      <c r="E25" s="159" t="s">
        <v>155</v>
      </c>
      <c r="F25" s="160" t="s">
        <v>156</v>
      </c>
      <c r="G25" s="159" t="s">
        <v>157</v>
      </c>
      <c r="H25" s="159" t="s">
        <v>158</v>
      </c>
      <c r="I25" s="19" t="s">
        <v>41</v>
      </c>
      <c r="J25" s="177">
        <v>187.783</v>
      </c>
      <c r="K25" s="177">
        <v>187.783</v>
      </c>
      <c r="L25" s="19" t="s">
        <v>42</v>
      </c>
      <c r="M25" s="19" t="s">
        <v>42</v>
      </c>
      <c r="N25" s="19" t="s">
        <v>42</v>
      </c>
      <c r="O25" s="19" t="s">
        <v>42</v>
      </c>
      <c r="P25" s="19" t="s">
        <v>42</v>
      </c>
      <c r="Q25" s="91">
        <v>971</v>
      </c>
      <c r="R25" s="189" t="s">
        <v>43</v>
      </c>
      <c r="S25" s="161" t="s">
        <v>44</v>
      </c>
      <c r="T25" s="91" t="s">
        <v>45</v>
      </c>
      <c r="U25" s="91" t="s">
        <v>159</v>
      </c>
      <c r="V25" s="190">
        <v>0.95</v>
      </c>
      <c r="W25" s="91" t="s">
        <v>47</v>
      </c>
      <c r="X25" s="157"/>
    </row>
    <row r="26" s="145" customFormat="1" ht="45" customHeight="1" spans="1:24">
      <c r="A26" s="155"/>
      <c r="B26" s="19" t="s">
        <v>160</v>
      </c>
      <c r="C26" s="19" t="s">
        <v>35</v>
      </c>
      <c r="D26" s="158" t="s">
        <v>36</v>
      </c>
      <c r="E26" s="159" t="s">
        <v>161</v>
      </c>
      <c r="F26" s="160" t="s">
        <v>162</v>
      </c>
      <c r="G26" s="159" t="s">
        <v>163</v>
      </c>
      <c r="H26" s="159" t="s">
        <v>164</v>
      </c>
      <c r="I26" s="19">
        <v>2020.4</v>
      </c>
      <c r="J26" s="179">
        <v>205.658</v>
      </c>
      <c r="K26" s="179">
        <v>205.658</v>
      </c>
      <c r="L26" s="19" t="s">
        <v>42</v>
      </c>
      <c r="M26" s="19" t="s">
        <v>42</v>
      </c>
      <c r="N26" s="19" t="s">
        <v>42</v>
      </c>
      <c r="O26" s="19" t="s">
        <v>42</v>
      </c>
      <c r="P26" s="19" t="s">
        <v>42</v>
      </c>
      <c r="Q26" s="91">
        <v>864</v>
      </c>
      <c r="R26" s="189" t="s">
        <v>43</v>
      </c>
      <c r="S26" s="161" t="s">
        <v>44</v>
      </c>
      <c r="T26" s="91" t="s">
        <v>45</v>
      </c>
      <c r="U26" s="91">
        <v>2550</v>
      </c>
      <c r="V26" s="190">
        <v>0.95</v>
      </c>
      <c r="W26" s="91" t="s">
        <v>47</v>
      </c>
      <c r="X26" s="157"/>
    </row>
    <row r="27" s="145" customFormat="1" ht="45" customHeight="1" spans="1:24">
      <c r="A27" s="155"/>
      <c r="B27" s="19" t="s">
        <v>165</v>
      </c>
      <c r="C27" s="155" t="s">
        <v>35</v>
      </c>
      <c r="D27" s="155" t="s">
        <v>166</v>
      </c>
      <c r="E27" s="155" t="s">
        <v>167</v>
      </c>
      <c r="F27" s="155" t="s">
        <v>168</v>
      </c>
      <c r="G27" s="155" t="s">
        <v>56</v>
      </c>
      <c r="H27" s="159" t="s">
        <v>169</v>
      </c>
      <c r="I27" s="155" t="s">
        <v>170</v>
      </c>
      <c r="J27" s="180">
        <v>161.5335</v>
      </c>
      <c r="K27" s="180">
        <v>161.5335</v>
      </c>
      <c r="L27" s="19" t="s">
        <v>42</v>
      </c>
      <c r="M27" s="19" t="s">
        <v>42</v>
      </c>
      <c r="N27" s="19" t="s">
        <v>42</v>
      </c>
      <c r="O27" s="19" t="s">
        <v>42</v>
      </c>
      <c r="P27" s="19" t="s">
        <v>42</v>
      </c>
      <c r="Q27" s="155">
        <v>568</v>
      </c>
      <c r="R27" s="189" t="s">
        <v>43</v>
      </c>
      <c r="S27" s="55" t="s">
        <v>170</v>
      </c>
      <c r="T27" s="155" t="s">
        <v>171</v>
      </c>
      <c r="U27" s="155" t="s">
        <v>172</v>
      </c>
      <c r="V27" s="190">
        <v>0.95</v>
      </c>
      <c r="W27" s="155" t="s">
        <v>173</v>
      </c>
      <c r="X27" s="155"/>
    </row>
    <row r="28" s="145" customFormat="1" ht="45" customHeight="1" spans="1:24">
      <c r="A28" s="19"/>
      <c r="B28" s="163" t="s">
        <v>174</v>
      </c>
      <c r="C28" s="23"/>
      <c r="D28" s="164"/>
      <c r="E28" s="164"/>
      <c r="F28" s="164"/>
      <c r="G28" s="164"/>
      <c r="H28" s="23"/>
      <c r="I28" s="155"/>
      <c r="J28" s="181" t="s">
        <v>175</v>
      </c>
      <c r="K28" s="44"/>
      <c r="L28" s="155"/>
      <c r="M28" s="182"/>
      <c r="N28" s="182"/>
      <c r="O28" s="182"/>
      <c r="P28" s="182"/>
      <c r="Q28" s="164"/>
      <c r="R28" s="164"/>
      <c r="S28" s="55"/>
      <c r="T28" s="164"/>
      <c r="U28" s="164"/>
      <c r="V28" s="194"/>
      <c r="W28" s="164"/>
      <c r="X28" s="155"/>
    </row>
    <row r="29" s="145" customFormat="1" ht="45" customHeight="1" spans="1:24">
      <c r="A29" s="165" t="s">
        <v>176</v>
      </c>
      <c r="B29" s="166"/>
      <c r="C29" s="23"/>
      <c r="D29" s="164"/>
      <c r="E29" s="164"/>
      <c r="F29" s="164"/>
      <c r="G29" s="164"/>
      <c r="H29" s="23"/>
      <c r="I29" s="155"/>
      <c r="J29" s="44"/>
      <c r="K29" s="44"/>
      <c r="L29" s="155"/>
      <c r="M29" s="182"/>
      <c r="N29" s="182"/>
      <c r="O29" s="182"/>
      <c r="P29" s="182"/>
      <c r="Q29" s="164"/>
      <c r="R29" s="164"/>
      <c r="S29" s="55"/>
      <c r="T29" s="164"/>
      <c r="U29" s="164"/>
      <c r="V29" s="194"/>
      <c r="W29" s="164"/>
      <c r="X29" s="155"/>
    </row>
    <row r="30" s="145" customFormat="1" ht="45" customHeight="1" spans="1:24">
      <c r="A30" s="162"/>
      <c r="B30" s="19" t="s">
        <v>177</v>
      </c>
      <c r="C30" s="81" t="s">
        <v>35</v>
      </c>
      <c r="D30" s="81" t="s">
        <v>36</v>
      </c>
      <c r="E30" s="81" t="s">
        <v>178</v>
      </c>
      <c r="F30" s="81" t="s">
        <v>55</v>
      </c>
      <c r="G30" s="19" t="s">
        <v>179</v>
      </c>
      <c r="H30" s="19" t="s">
        <v>180</v>
      </c>
      <c r="I30" s="19" t="s">
        <v>94</v>
      </c>
      <c r="J30" s="81">
        <v>30</v>
      </c>
      <c r="K30" s="81">
        <v>30</v>
      </c>
      <c r="L30" s="19" t="s">
        <v>42</v>
      </c>
      <c r="M30" s="183" t="s">
        <v>42</v>
      </c>
      <c r="N30" s="183" t="s">
        <v>42</v>
      </c>
      <c r="O30" s="183" t="s">
        <v>42</v>
      </c>
      <c r="P30" s="183" t="s">
        <v>42</v>
      </c>
      <c r="Q30" s="19" t="s">
        <v>181</v>
      </c>
      <c r="R30" s="19" t="s">
        <v>182</v>
      </c>
      <c r="S30" s="55" t="s">
        <v>94</v>
      </c>
      <c r="T30" s="19" t="s">
        <v>183</v>
      </c>
      <c r="U30" s="19">
        <v>19</v>
      </c>
      <c r="V30" s="57">
        <v>1</v>
      </c>
      <c r="W30" s="19" t="s">
        <v>184</v>
      </c>
      <c r="X30" s="19"/>
    </row>
    <row r="31" s="145" customFormat="1" ht="45" customHeight="1" spans="2:24">
      <c r="B31" s="81" t="s">
        <v>185</v>
      </c>
      <c r="C31" s="81" t="s">
        <v>35</v>
      </c>
      <c r="D31" s="81" t="s">
        <v>36</v>
      </c>
      <c r="E31" s="81" t="s">
        <v>178</v>
      </c>
      <c r="F31" s="81" t="s">
        <v>55</v>
      </c>
      <c r="G31" s="19" t="s">
        <v>186</v>
      </c>
      <c r="H31" s="81" t="s">
        <v>187</v>
      </c>
      <c r="I31" s="19" t="s">
        <v>94</v>
      </c>
      <c r="J31" s="81">
        <v>30</v>
      </c>
      <c r="K31" s="81">
        <v>30</v>
      </c>
      <c r="L31" s="19" t="s">
        <v>42</v>
      </c>
      <c r="M31" s="183" t="s">
        <v>42</v>
      </c>
      <c r="N31" s="183" t="s">
        <v>42</v>
      </c>
      <c r="O31" s="183" t="s">
        <v>42</v>
      </c>
      <c r="P31" s="183" t="s">
        <v>42</v>
      </c>
      <c r="Q31" s="19" t="s">
        <v>181</v>
      </c>
      <c r="R31" s="19" t="s">
        <v>182</v>
      </c>
      <c r="S31" s="55" t="s">
        <v>94</v>
      </c>
      <c r="T31" s="19" t="s">
        <v>183</v>
      </c>
      <c r="U31" s="26">
        <v>20</v>
      </c>
      <c r="V31" s="57">
        <v>1</v>
      </c>
      <c r="W31" s="19" t="s">
        <v>184</v>
      </c>
      <c r="X31" s="19"/>
    </row>
    <row r="32" s="145" customFormat="1" ht="45" customHeight="1" spans="1:24">
      <c r="A32" s="167"/>
      <c r="B32" s="81" t="s">
        <v>188</v>
      </c>
      <c r="C32" s="81" t="s">
        <v>35</v>
      </c>
      <c r="D32" s="81" t="s">
        <v>36</v>
      </c>
      <c r="E32" s="81" t="s">
        <v>178</v>
      </c>
      <c r="F32" s="81" t="s">
        <v>55</v>
      </c>
      <c r="G32" s="81" t="s">
        <v>189</v>
      </c>
      <c r="H32" s="81" t="s">
        <v>190</v>
      </c>
      <c r="I32" s="19" t="s">
        <v>94</v>
      </c>
      <c r="J32" s="81">
        <v>30</v>
      </c>
      <c r="K32" s="81">
        <v>30</v>
      </c>
      <c r="L32" s="19" t="s">
        <v>42</v>
      </c>
      <c r="M32" s="183" t="s">
        <v>42</v>
      </c>
      <c r="N32" s="183" t="s">
        <v>42</v>
      </c>
      <c r="O32" s="183" t="s">
        <v>42</v>
      </c>
      <c r="P32" s="183" t="s">
        <v>42</v>
      </c>
      <c r="Q32" s="19" t="s">
        <v>181</v>
      </c>
      <c r="R32" s="19" t="s">
        <v>182</v>
      </c>
      <c r="S32" s="55" t="s">
        <v>94</v>
      </c>
      <c r="T32" s="19" t="s">
        <v>183</v>
      </c>
      <c r="U32" s="26">
        <v>20</v>
      </c>
      <c r="V32" s="57">
        <v>1</v>
      </c>
      <c r="W32" s="19" t="s">
        <v>184</v>
      </c>
      <c r="X32" s="19"/>
    </row>
    <row r="33" s="145" customFormat="1" ht="45" customHeight="1" spans="1:24">
      <c r="A33" s="167"/>
      <c r="B33" s="81" t="s">
        <v>191</v>
      </c>
      <c r="C33" s="81" t="s">
        <v>35</v>
      </c>
      <c r="D33" s="81" t="s">
        <v>36</v>
      </c>
      <c r="E33" s="81" t="s">
        <v>178</v>
      </c>
      <c r="F33" s="81" t="s">
        <v>55</v>
      </c>
      <c r="G33" s="81" t="s">
        <v>192</v>
      </c>
      <c r="H33" s="81" t="s">
        <v>193</v>
      </c>
      <c r="I33" s="19" t="s">
        <v>94</v>
      </c>
      <c r="J33" s="81">
        <v>30</v>
      </c>
      <c r="K33" s="81">
        <v>30</v>
      </c>
      <c r="L33" s="19" t="s">
        <v>42</v>
      </c>
      <c r="M33" s="183" t="s">
        <v>42</v>
      </c>
      <c r="N33" s="183" t="s">
        <v>42</v>
      </c>
      <c r="O33" s="183" t="s">
        <v>42</v>
      </c>
      <c r="P33" s="183" t="s">
        <v>42</v>
      </c>
      <c r="Q33" s="19" t="s">
        <v>181</v>
      </c>
      <c r="R33" s="19" t="s">
        <v>182</v>
      </c>
      <c r="S33" s="55" t="s">
        <v>94</v>
      </c>
      <c r="T33" s="19" t="s">
        <v>183</v>
      </c>
      <c r="U33" s="26">
        <v>30</v>
      </c>
      <c r="V33" s="57">
        <v>1</v>
      </c>
      <c r="W33" s="19" t="s">
        <v>184</v>
      </c>
      <c r="X33" s="19"/>
    </row>
    <row r="34" s="145" customFormat="1" ht="45" customHeight="1" spans="1:24">
      <c r="A34" s="167"/>
      <c r="B34" s="19" t="s">
        <v>194</v>
      </c>
      <c r="C34" s="19" t="s">
        <v>35</v>
      </c>
      <c r="D34" s="19" t="s">
        <v>36</v>
      </c>
      <c r="E34" s="81" t="s">
        <v>178</v>
      </c>
      <c r="F34" s="19" t="s">
        <v>55</v>
      </c>
      <c r="G34" s="19" t="s">
        <v>195</v>
      </c>
      <c r="H34" s="19" t="s">
        <v>196</v>
      </c>
      <c r="I34" s="19" t="s">
        <v>94</v>
      </c>
      <c r="J34" s="19">
        <v>20</v>
      </c>
      <c r="K34" s="19">
        <v>20</v>
      </c>
      <c r="L34" s="19" t="s">
        <v>42</v>
      </c>
      <c r="M34" s="183" t="s">
        <v>42</v>
      </c>
      <c r="N34" s="183" t="s">
        <v>42</v>
      </c>
      <c r="O34" s="183" t="s">
        <v>42</v>
      </c>
      <c r="P34" s="183" t="s">
        <v>42</v>
      </c>
      <c r="Q34" s="19" t="s">
        <v>181</v>
      </c>
      <c r="R34" s="19" t="s">
        <v>182</v>
      </c>
      <c r="S34" s="55" t="s">
        <v>94</v>
      </c>
      <c r="T34" s="19" t="s">
        <v>183</v>
      </c>
      <c r="U34" s="26">
        <v>20</v>
      </c>
      <c r="V34" s="57">
        <v>1</v>
      </c>
      <c r="W34" s="19" t="s">
        <v>184</v>
      </c>
      <c r="X34" s="19"/>
    </row>
    <row r="35" s="145" customFormat="1" ht="45" customHeight="1" spans="1:24">
      <c r="A35" s="91"/>
      <c r="B35" s="19" t="s">
        <v>197</v>
      </c>
      <c r="C35" s="19" t="s">
        <v>35</v>
      </c>
      <c r="D35" s="19" t="s">
        <v>36</v>
      </c>
      <c r="E35" s="81" t="s">
        <v>178</v>
      </c>
      <c r="F35" s="19" t="s">
        <v>55</v>
      </c>
      <c r="G35" s="19" t="s">
        <v>198</v>
      </c>
      <c r="H35" s="19" t="s">
        <v>199</v>
      </c>
      <c r="I35" s="19" t="s">
        <v>94</v>
      </c>
      <c r="J35" s="19">
        <v>30</v>
      </c>
      <c r="K35" s="19">
        <v>30</v>
      </c>
      <c r="L35" s="19" t="s">
        <v>42</v>
      </c>
      <c r="M35" s="183" t="s">
        <v>42</v>
      </c>
      <c r="N35" s="183" t="s">
        <v>42</v>
      </c>
      <c r="O35" s="183" t="s">
        <v>42</v>
      </c>
      <c r="P35" s="183" t="s">
        <v>42</v>
      </c>
      <c r="Q35" s="19" t="s">
        <v>181</v>
      </c>
      <c r="R35" s="19" t="s">
        <v>182</v>
      </c>
      <c r="S35" s="55" t="s">
        <v>94</v>
      </c>
      <c r="T35" s="19" t="s">
        <v>183</v>
      </c>
      <c r="U35" s="26">
        <v>40</v>
      </c>
      <c r="V35" s="57">
        <v>1</v>
      </c>
      <c r="W35" s="19" t="s">
        <v>184</v>
      </c>
      <c r="X35" s="19"/>
    </row>
    <row r="36" s="145" customFormat="1" ht="45" customHeight="1" spans="1:24">
      <c r="A36" s="167"/>
      <c r="B36" s="19" t="s">
        <v>200</v>
      </c>
      <c r="C36" s="19" t="s">
        <v>35</v>
      </c>
      <c r="D36" s="19" t="s">
        <v>36</v>
      </c>
      <c r="E36" s="81" t="s">
        <v>178</v>
      </c>
      <c r="F36" s="19" t="s">
        <v>55</v>
      </c>
      <c r="G36" s="19" t="s">
        <v>201</v>
      </c>
      <c r="H36" s="19" t="s">
        <v>202</v>
      </c>
      <c r="I36" s="19" t="s">
        <v>94</v>
      </c>
      <c r="J36" s="19">
        <v>30</v>
      </c>
      <c r="K36" s="19">
        <v>30</v>
      </c>
      <c r="L36" s="19" t="s">
        <v>42</v>
      </c>
      <c r="M36" s="183" t="s">
        <v>42</v>
      </c>
      <c r="N36" s="183" t="s">
        <v>42</v>
      </c>
      <c r="O36" s="183" t="s">
        <v>42</v>
      </c>
      <c r="P36" s="183" t="s">
        <v>42</v>
      </c>
      <c r="Q36" s="19" t="s">
        <v>181</v>
      </c>
      <c r="R36" s="19" t="s">
        <v>182</v>
      </c>
      <c r="S36" s="55" t="s">
        <v>94</v>
      </c>
      <c r="T36" s="19" t="s">
        <v>183</v>
      </c>
      <c r="U36" s="26">
        <v>20</v>
      </c>
      <c r="V36" s="57">
        <v>1</v>
      </c>
      <c r="W36" s="19" t="s">
        <v>184</v>
      </c>
      <c r="X36" s="19"/>
    </row>
    <row r="37" s="145" customFormat="1" ht="45" customHeight="1" spans="1:24">
      <c r="A37" s="91"/>
      <c r="B37" s="19" t="s">
        <v>203</v>
      </c>
      <c r="C37" s="19" t="s">
        <v>35</v>
      </c>
      <c r="D37" s="19" t="s">
        <v>36</v>
      </c>
      <c r="E37" s="81" t="s">
        <v>178</v>
      </c>
      <c r="F37" s="19" t="s">
        <v>55</v>
      </c>
      <c r="G37" s="19" t="s">
        <v>201</v>
      </c>
      <c r="H37" s="19" t="s">
        <v>204</v>
      </c>
      <c r="I37" s="19" t="s">
        <v>94</v>
      </c>
      <c r="J37" s="19">
        <v>30</v>
      </c>
      <c r="K37" s="19">
        <v>30</v>
      </c>
      <c r="L37" s="19" t="s">
        <v>42</v>
      </c>
      <c r="M37" s="183" t="s">
        <v>42</v>
      </c>
      <c r="N37" s="183" t="s">
        <v>42</v>
      </c>
      <c r="O37" s="183" t="s">
        <v>42</v>
      </c>
      <c r="P37" s="183" t="s">
        <v>42</v>
      </c>
      <c r="Q37" s="19" t="s">
        <v>181</v>
      </c>
      <c r="R37" s="19" t="s">
        <v>182</v>
      </c>
      <c r="S37" s="55" t="s">
        <v>94</v>
      </c>
      <c r="T37" s="19" t="s">
        <v>183</v>
      </c>
      <c r="U37" s="26">
        <v>21</v>
      </c>
      <c r="V37" s="57">
        <v>1</v>
      </c>
      <c r="W37" s="19" t="s">
        <v>184</v>
      </c>
      <c r="X37" s="19"/>
    </row>
    <row r="38" s="145" customFormat="1" ht="45" customHeight="1" spans="1:24">
      <c r="A38" s="91"/>
      <c r="B38" s="19" t="s">
        <v>205</v>
      </c>
      <c r="C38" s="19" t="s">
        <v>35</v>
      </c>
      <c r="D38" s="19" t="s">
        <v>36</v>
      </c>
      <c r="E38" s="81" t="s">
        <v>178</v>
      </c>
      <c r="F38" s="19" t="s">
        <v>55</v>
      </c>
      <c r="G38" s="19" t="s">
        <v>201</v>
      </c>
      <c r="H38" s="19" t="s">
        <v>206</v>
      </c>
      <c r="I38" s="19" t="s">
        <v>94</v>
      </c>
      <c r="J38" s="19">
        <v>280</v>
      </c>
      <c r="K38" s="19">
        <v>280</v>
      </c>
      <c r="L38" s="19" t="s">
        <v>42</v>
      </c>
      <c r="M38" s="183" t="s">
        <v>42</v>
      </c>
      <c r="N38" s="183" t="s">
        <v>42</v>
      </c>
      <c r="O38" s="183" t="s">
        <v>42</v>
      </c>
      <c r="P38" s="183" t="s">
        <v>42</v>
      </c>
      <c r="Q38" s="19" t="s">
        <v>181</v>
      </c>
      <c r="R38" s="19" t="s">
        <v>182</v>
      </c>
      <c r="S38" s="55" t="s">
        <v>94</v>
      </c>
      <c r="T38" s="19" t="s">
        <v>183</v>
      </c>
      <c r="U38" s="26">
        <v>5</v>
      </c>
      <c r="V38" s="57">
        <v>1</v>
      </c>
      <c r="W38" s="19" t="s">
        <v>184</v>
      </c>
      <c r="X38" s="19"/>
    </row>
    <row r="39" s="145" customFormat="1" ht="45" customHeight="1" spans="1:24">
      <c r="A39" s="91"/>
      <c r="B39" s="19" t="s">
        <v>207</v>
      </c>
      <c r="C39" s="81" t="s">
        <v>35</v>
      </c>
      <c r="D39" s="81" t="s">
        <v>36</v>
      </c>
      <c r="E39" s="81" t="s">
        <v>178</v>
      </c>
      <c r="F39" s="81" t="s">
        <v>55</v>
      </c>
      <c r="G39" s="19" t="s">
        <v>201</v>
      </c>
      <c r="H39" s="19" t="s">
        <v>208</v>
      </c>
      <c r="I39" s="19" t="s">
        <v>94</v>
      </c>
      <c r="J39" s="81">
        <v>30</v>
      </c>
      <c r="K39" s="81">
        <v>30</v>
      </c>
      <c r="L39" s="19" t="s">
        <v>42</v>
      </c>
      <c r="M39" s="183" t="s">
        <v>42</v>
      </c>
      <c r="N39" s="183" t="s">
        <v>42</v>
      </c>
      <c r="O39" s="183" t="s">
        <v>42</v>
      </c>
      <c r="P39" s="183" t="s">
        <v>42</v>
      </c>
      <c r="Q39" s="19" t="s">
        <v>181</v>
      </c>
      <c r="R39" s="19" t="s">
        <v>182</v>
      </c>
      <c r="S39" s="55" t="s">
        <v>94</v>
      </c>
      <c r="T39" s="19" t="s">
        <v>183</v>
      </c>
      <c r="U39" s="26">
        <v>30</v>
      </c>
      <c r="V39" s="57">
        <v>1</v>
      </c>
      <c r="W39" s="19" t="s">
        <v>184</v>
      </c>
      <c r="X39" s="19"/>
    </row>
    <row r="40" s="145" customFormat="1" ht="45" customHeight="1" spans="1:24">
      <c r="A40" s="91"/>
      <c r="B40" s="19" t="s">
        <v>209</v>
      </c>
      <c r="C40" s="81" t="s">
        <v>35</v>
      </c>
      <c r="D40" s="81" t="s">
        <v>36</v>
      </c>
      <c r="E40" s="81" t="s">
        <v>178</v>
      </c>
      <c r="F40" s="81" t="s">
        <v>55</v>
      </c>
      <c r="G40" s="19" t="s">
        <v>201</v>
      </c>
      <c r="H40" s="19" t="s">
        <v>210</v>
      </c>
      <c r="I40" s="19" t="s">
        <v>94</v>
      </c>
      <c r="J40" s="81">
        <v>30</v>
      </c>
      <c r="K40" s="81">
        <v>30</v>
      </c>
      <c r="L40" s="19" t="s">
        <v>42</v>
      </c>
      <c r="M40" s="183" t="s">
        <v>42</v>
      </c>
      <c r="N40" s="183" t="s">
        <v>42</v>
      </c>
      <c r="O40" s="183" t="s">
        <v>42</v>
      </c>
      <c r="P40" s="183" t="s">
        <v>42</v>
      </c>
      <c r="Q40" s="19" t="s">
        <v>181</v>
      </c>
      <c r="R40" s="19" t="s">
        <v>182</v>
      </c>
      <c r="S40" s="55" t="s">
        <v>94</v>
      </c>
      <c r="T40" s="19" t="s">
        <v>183</v>
      </c>
      <c r="U40" s="26">
        <v>30</v>
      </c>
      <c r="V40" s="57">
        <v>1</v>
      </c>
      <c r="W40" s="19" t="s">
        <v>184</v>
      </c>
      <c r="X40" s="19"/>
    </row>
    <row r="41" s="145" customFormat="1" ht="45" customHeight="1" spans="1:24">
      <c r="A41" s="91"/>
      <c r="B41" s="19" t="s">
        <v>211</v>
      </c>
      <c r="C41" s="81" t="s">
        <v>35</v>
      </c>
      <c r="D41" s="81" t="s">
        <v>36</v>
      </c>
      <c r="E41" s="81" t="s">
        <v>178</v>
      </c>
      <c r="F41" s="81" t="s">
        <v>55</v>
      </c>
      <c r="G41" s="19" t="s">
        <v>201</v>
      </c>
      <c r="H41" s="19" t="s">
        <v>212</v>
      </c>
      <c r="I41" s="19" t="s">
        <v>94</v>
      </c>
      <c r="J41" s="81">
        <v>30</v>
      </c>
      <c r="K41" s="81">
        <v>30</v>
      </c>
      <c r="L41" s="19" t="s">
        <v>42</v>
      </c>
      <c r="M41" s="183" t="s">
        <v>42</v>
      </c>
      <c r="N41" s="183" t="s">
        <v>42</v>
      </c>
      <c r="O41" s="183" t="s">
        <v>42</v>
      </c>
      <c r="P41" s="183" t="s">
        <v>42</v>
      </c>
      <c r="Q41" s="19" t="s">
        <v>181</v>
      </c>
      <c r="R41" s="19" t="s">
        <v>182</v>
      </c>
      <c r="S41" s="55" t="s">
        <v>94</v>
      </c>
      <c r="T41" s="19" t="s">
        <v>183</v>
      </c>
      <c r="U41" s="26">
        <v>21</v>
      </c>
      <c r="V41" s="57">
        <v>1</v>
      </c>
      <c r="W41" s="19" t="s">
        <v>184</v>
      </c>
      <c r="X41" s="19"/>
    </row>
    <row r="42" s="145" customFormat="1" ht="45" customHeight="1" spans="1:24">
      <c r="A42" s="91"/>
      <c r="B42" s="19" t="s">
        <v>213</v>
      </c>
      <c r="C42" s="81" t="s">
        <v>35</v>
      </c>
      <c r="D42" s="81" t="s">
        <v>36</v>
      </c>
      <c r="E42" s="81" t="s">
        <v>178</v>
      </c>
      <c r="F42" s="81" t="s">
        <v>55</v>
      </c>
      <c r="G42" s="19" t="s">
        <v>201</v>
      </c>
      <c r="H42" s="19" t="s">
        <v>214</v>
      </c>
      <c r="I42" s="19" t="s">
        <v>94</v>
      </c>
      <c r="J42" s="81">
        <v>30</v>
      </c>
      <c r="K42" s="81">
        <v>30</v>
      </c>
      <c r="L42" s="19" t="s">
        <v>42</v>
      </c>
      <c r="M42" s="183" t="s">
        <v>42</v>
      </c>
      <c r="N42" s="183" t="s">
        <v>42</v>
      </c>
      <c r="O42" s="183" t="s">
        <v>42</v>
      </c>
      <c r="P42" s="183" t="s">
        <v>42</v>
      </c>
      <c r="Q42" s="19" t="s">
        <v>181</v>
      </c>
      <c r="R42" s="19" t="s">
        <v>182</v>
      </c>
      <c r="S42" s="55" t="s">
        <v>94</v>
      </c>
      <c r="T42" s="19" t="s">
        <v>183</v>
      </c>
      <c r="U42" s="26">
        <v>20</v>
      </c>
      <c r="V42" s="57">
        <v>1</v>
      </c>
      <c r="W42" s="19" t="s">
        <v>184</v>
      </c>
      <c r="X42" s="19"/>
    </row>
    <row r="43" s="145" customFormat="1" ht="45" customHeight="1" spans="1:24">
      <c r="A43" s="91"/>
      <c r="B43" s="19" t="s">
        <v>215</v>
      </c>
      <c r="C43" s="81" t="s">
        <v>35</v>
      </c>
      <c r="D43" s="81" t="s">
        <v>36</v>
      </c>
      <c r="E43" s="81" t="s">
        <v>178</v>
      </c>
      <c r="F43" s="81" t="s">
        <v>55</v>
      </c>
      <c r="G43" s="19" t="s">
        <v>201</v>
      </c>
      <c r="H43" s="19" t="s">
        <v>216</v>
      </c>
      <c r="I43" s="19" t="s">
        <v>94</v>
      </c>
      <c r="J43" s="81">
        <v>30</v>
      </c>
      <c r="K43" s="81">
        <v>30</v>
      </c>
      <c r="L43" s="19" t="s">
        <v>42</v>
      </c>
      <c r="M43" s="183" t="s">
        <v>42</v>
      </c>
      <c r="N43" s="183" t="s">
        <v>42</v>
      </c>
      <c r="O43" s="183" t="s">
        <v>42</v>
      </c>
      <c r="P43" s="183" t="s">
        <v>42</v>
      </c>
      <c r="Q43" s="19" t="s">
        <v>181</v>
      </c>
      <c r="R43" s="19" t="s">
        <v>182</v>
      </c>
      <c r="S43" s="55" t="s">
        <v>94</v>
      </c>
      <c r="T43" s="19" t="s">
        <v>183</v>
      </c>
      <c r="U43" s="26">
        <v>15</v>
      </c>
      <c r="V43" s="57">
        <v>1</v>
      </c>
      <c r="W43" s="19" t="s">
        <v>184</v>
      </c>
      <c r="X43" s="19"/>
    </row>
    <row r="44" s="145" customFormat="1" ht="45" customHeight="1" spans="1:24">
      <c r="A44" s="91"/>
      <c r="B44" s="19" t="s">
        <v>217</v>
      </c>
      <c r="C44" s="81" t="s">
        <v>35</v>
      </c>
      <c r="D44" s="81" t="s">
        <v>36</v>
      </c>
      <c r="E44" s="81" t="s">
        <v>178</v>
      </c>
      <c r="F44" s="81" t="s">
        <v>55</v>
      </c>
      <c r="G44" s="19" t="s">
        <v>201</v>
      </c>
      <c r="H44" s="19" t="s">
        <v>218</v>
      </c>
      <c r="I44" s="19" t="s">
        <v>94</v>
      </c>
      <c r="J44" s="81">
        <v>30</v>
      </c>
      <c r="K44" s="81">
        <v>30</v>
      </c>
      <c r="L44" s="19" t="s">
        <v>42</v>
      </c>
      <c r="M44" s="183" t="s">
        <v>42</v>
      </c>
      <c r="N44" s="183" t="s">
        <v>42</v>
      </c>
      <c r="O44" s="183" t="s">
        <v>42</v>
      </c>
      <c r="P44" s="183" t="s">
        <v>42</v>
      </c>
      <c r="Q44" s="19" t="s">
        <v>181</v>
      </c>
      <c r="R44" s="19" t="s">
        <v>182</v>
      </c>
      <c r="S44" s="55" t="s">
        <v>94</v>
      </c>
      <c r="T44" s="19" t="s">
        <v>183</v>
      </c>
      <c r="U44" s="26">
        <v>40</v>
      </c>
      <c r="V44" s="57">
        <v>1</v>
      </c>
      <c r="W44" s="19" t="s">
        <v>184</v>
      </c>
      <c r="X44" s="19"/>
    </row>
    <row r="45" s="145" customFormat="1" ht="45" customHeight="1" spans="1:24">
      <c r="A45" s="91"/>
      <c r="B45" s="19" t="s">
        <v>219</v>
      </c>
      <c r="C45" s="81" t="s">
        <v>35</v>
      </c>
      <c r="D45" s="81" t="s">
        <v>36</v>
      </c>
      <c r="E45" s="81" t="s">
        <v>178</v>
      </c>
      <c r="F45" s="81" t="s">
        <v>55</v>
      </c>
      <c r="G45" s="19" t="s">
        <v>201</v>
      </c>
      <c r="H45" s="19" t="s">
        <v>220</v>
      </c>
      <c r="I45" s="19" t="s">
        <v>94</v>
      </c>
      <c r="J45" s="81">
        <v>30</v>
      </c>
      <c r="K45" s="81">
        <v>30</v>
      </c>
      <c r="L45" s="19" t="s">
        <v>42</v>
      </c>
      <c r="M45" s="183" t="s">
        <v>42</v>
      </c>
      <c r="N45" s="183" t="s">
        <v>42</v>
      </c>
      <c r="O45" s="183" t="s">
        <v>42</v>
      </c>
      <c r="P45" s="183" t="s">
        <v>42</v>
      </c>
      <c r="Q45" s="19" t="s">
        <v>181</v>
      </c>
      <c r="R45" s="19" t="s">
        <v>182</v>
      </c>
      <c r="S45" s="55" t="s">
        <v>94</v>
      </c>
      <c r="T45" s="19" t="s">
        <v>183</v>
      </c>
      <c r="U45" s="26">
        <v>30</v>
      </c>
      <c r="V45" s="57">
        <v>1</v>
      </c>
      <c r="W45" s="19" t="s">
        <v>184</v>
      </c>
      <c r="X45" s="19"/>
    </row>
    <row r="46" s="145" customFormat="1" ht="45" customHeight="1" spans="1:24">
      <c r="A46" s="91"/>
      <c r="B46" s="19" t="s">
        <v>221</v>
      </c>
      <c r="C46" s="81" t="s">
        <v>35</v>
      </c>
      <c r="D46" s="81" t="s">
        <v>36</v>
      </c>
      <c r="E46" s="81" t="s">
        <v>178</v>
      </c>
      <c r="F46" s="81" t="s">
        <v>55</v>
      </c>
      <c r="G46" s="19" t="s">
        <v>201</v>
      </c>
      <c r="H46" s="19" t="s">
        <v>222</v>
      </c>
      <c r="I46" s="19" t="s">
        <v>94</v>
      </c>
      <c r="J46" s="81">
        <v>30</v>
      </c>
      <c r="K46" s="81">
        <v>30</v>
      </c>
      <c r="L46" s="19" t="s">
        <v>42</v>
      </c>
      <c r="M46" s="183" t="s">
        <v>42</v>
      </c>
      <c r="N46" s="183" t="s">
        <v>42</v>
      </c>
      <c r="O46" s="183" t="s">
        <v>42</v>
      </c>
      <c r="P46" s="183" t="s">
        <v>42</v>
      </c>
      <c r="Q46" s="19" t="s">
        <v>181</v>
      </c>
      <c r="R46" s="19" t="s">
        <v>182</v>
      </c>
      <c r="S46" s="55" t="s">
        <v>94</v>
      </c>
      <c r="T46" s="19" t="s">
        <v>183</v>
      </c>
      <c r="U46" s="26">
        <v>30</v>
      </c>
      <c r="V46" s="57">
        <v>1</v>
      </c>
      <c r="W46" s="19" t="s">
        <v>184</v>
      </c>
      <c r="X46" s="19"/>
    </row>
    <row r="47" s="145" customFormat="1" ht="45" customHeight="1" spans="1:24">
      <c r="A47" s="159"/>
      <c r="B47" s="19" t="s">
        <v>223</v>
      </c>
      <c r="C47" s="19" t="s">
        <v>35</v>
      </c>
      <c r="D47" s="19" t="s">
        <v>166</v>
      </c>
      <c r="E47" s="19" t="s">
        <v>167</v>
      </c>
      <c r="F47" s="19" t="s">
        <v>168</v>
      </c>
      <c r="G47" s="19" t="s">
        <v>224</v>
      </c>
      <c r="H47" s="19" t="s">
        <v>225</v>
      </c>
      <c r="I47" s="19" t="s">
        <v>94</v>
      </c>
      <c r="J47" s="19">
        <v>810</v>
      </c>
      <c r="K47" s="19">
        <v>810</v>
      </c>
      <c r="L47" s="19" t="s">
        <v>42</v>
      </c>
      <c r="M47" s="183" t="s">
        <v>42</v>
      </c>
      <c r="N47" s="183" t="s">
        <v>42</v>
      </c>
      <c r="O47" s="183" t="s">
        <v>42</v>
      </c>
      <c r="P47" s="183" t="s">
        <v>42</v>
      </c>
      <c r="Q47" s="19" t="s">
        <v>181</v>
      </c>
      <c r="R47" s="19" t="s">
        <v>226</v>
      </c>
      <c r="S47" s="55" t="s">
        <v>94</v>
      </c>
      <c r="T47" s="19" t="s">
        <v>227</v>
      </c>
      <c r="U47" s="19" t="s">
        <v>228</v>
      </c>
      <c r="V47" s="19" t="s">
        <v>229</v>
      </c>
      <c r="W47" s="19" t="s">
        <v>230</v>
      </c>
      <c r="X47" s="19"/>
    </row>
    <row r="48" s="145" customFormat="1" ht="45" customHeight="1" spans="1:24">
      <c r="A48" s="159"/>
      <c r="B48" s="23" t="s">
        <v>231</v>
      </c>
      <c r="C48" s="23" t="s">
        <v>35</v>
      </c>
      <c r="D48" s="19" t="s">
        <v>166</v>
      </c>
      <c r="E48" s="19" t="s">
        <v>167</v>
      </c>
      <c r="F48" s="19" t="s">
        <v>168</v>
      </c>
      <c r="G48" s="19" t="s">
        <v>232</v>
      </c>
      <c r="H48" s="23" t="s">
        <v>233</v>
      </c>
      <c r="I48" s="19" t="s">
        <v>234</v>
      </c>
      <c r="J48" s="23">
        <v>100</v>
      </c>
      <c r="K48" s="23">
        <v>100</v>
      </c>
      <c r="L48" s="19" t="s">
        <v>42</v>
      </c>
      <c r="M48" s="183" t="s">
        <v>42</v>
      </c>
      <c r="N48" s="183" t="s">
        <v>42</v>
      </c>
      <c r="O48" s="183" t="s">
        <v>42</v>
      </c>
      <c r="P48" s="183" t="s">
        <v>42</v>
      </c>
      <c r="Q48" s="19" t="s">
        <v>181</v>
      </c>
      <c r="R48" s="19" t="s">
        <v>235</v>
      </c>
      <c r="S48" s="55" t="s">
        <v>94</v>
      </c>
      <c r="T48" s="19" t="s">
        <v>236</v>
      </c>
      <c r="U48" s="19">
        <v>50</v>
      </c>
      <c r="V48" s="57">
        <v>1</v>
      </c>
      <c r="W48" s="19" t="s">
        <v>236</v>
      </c>
      <c r="X48" s="19"/>
    </row>
    <row r="49" s="145" customFormat="1" ht="45" customHeight="1" spans="1:24">
      <c r="A49" s="159"/>
      <c r="B49" s="23" t="s">
        <v>237</v>
      </c>
      <c r="C49" s="23" t="s">
        <v>35</v>
      </c>
      <c r="D49" s="19" t="s">
        <v>166</v>
      </c>
      <c r="E49" s="19" t="s">
        <v>167</v>
      </c>
      <c r="F49" s="19" t="s">
        <v>168</v>
      </c>
      <c r="G49" s="19" t="s">
        <v>238</v>
      </c>
      <c r="H49" s="23" t="s">
        <v>239</v>
      </c>
      <c r="I49" s="19" t="s">
        <v>234</v>
      </c>
      <c r="J49" s="23">
        <v>150</v>
      </c>
      <c r="K49" s="23">
        <v>150</v>
      </c>
      <c r="L49" s="19" t="s">
        <v>42</v>
      </c>
      <c r="M49" s="183" t="s">
        <v>42</v>
      </c>
      <c r="N49" s="183" t="s">
        <v>42</v>
      </c>
      <c r="O49" s="183" t="s">
        <v>42</v>
      </c>
      <c r="P49" s="183" t="s">
        <v>42</v>
      </c>
      <c r="Q49" s="19" t="s">
        <v>181</v>
      </c>
      <c r="R49" s="19" t="s">
        <v>235</v>
      </c>
      <c r="S49" s="55" t="s">
        <v>94</v>
      </c>
      <c r="T49" s="19" t="s">
        <v>236</v>
      </c>
      <c r="U49" s="19">
        <v>80</v>
      </c>
      <c r="V49" s="57">
        <v>1</v>
      </c>
      <c r="W49" s="19" t="s">
        <v>236</v>
      </c>
      <c r="X49" s="19"/>
    </row>
    <row r="50" s="145" customFormat="1" ht="45" customHeight="1" spans="1:24">
      <c r="A50" s="159"/>
      <c r="B50" s="23" t="s">
        <v>240</v>
      </c>
      <c r="C50" s="23" t="s">
        <v>35</v>
      </c>
      <c r="D50" s="19" t="s">
        <v>166</v>
      </c>
      <c r="E50" s="19" t="s">
        <v>167</v>
      </c>
      <c r="F50" s="19" t="s">
        <v>168</v>
      </c>
      <c r="G50" s="19" t="s">
        <v>241</v>
      </c>
      <c r="H50" s="23" t="s">
        <v>242</v>
      </c>
      <c r="I50" s="19" t="s">
        <v>234</v>
      </c>
      <c r="J50" s="23">
        <v>100</v>
      </c>
      <c r="K50" s="23">
        <v>100</v>
      </c>
      <c r="L50" s="19" t="s">
        <v>42</v>
      </c>
      <c r="M50" s="183" t="s">
        <v>42</v>
      </c>
      <c r="N50" s="183" t="s">
        <v>42</v>
      </c>
      <c r="O50" s="183" t="s">
        <v>42</v>
      </c>
      <c r="P50" s="183" t="s">
        <v>42</v>
      </c>
      <c r="Q50" s="19" t="s">
        <v>181</v>
      </c>
      <c r="R50" s="19" t="s">
        <v>235</v>
      </c>
      <c r="S50" s="55" t="s">
        <v>94</v>
      </c>
      <c r="T50" s="19" t="s">
        <v>236</v>
      </c>
      <c r="U50" s="19">
        <v>50</v>
      </c>
      <c r="V50" s="57">
        <v>1</v>
      </c>
      <c r="W50" s="19" t="s">
        <v>236</v>
      </c>
      <c r="X50" s="19"/>
    </row>
    <row r="51" s="145" customFormat="1" ht="45" customHeight="1" spans="1:24">
      <c r="A51" s="159"/>
      <c r="B51" s="19" t="s">
        <v>243</v>
      </c>
      <c r="C51" s="19" t="s">
        <v>35</v>
      </c>
      <c r="D51" s="19" t="s">
        <v>36</v>
      </c>
      <c r="E51" s="19" t="s">
        <v>244</v>
      </c>
      <c r="F51" s="19" t="s">
        <v>143</v>
      </c>
      <c r="G51" s="19" t="s">
        <v>245</v>
      </c>
      <c r="H51" s="19" t="s">
        <v>246</v>
      </c>
      <c r="I51" s="19" t="s">
        <v>94</v>
      </c>
      <c r="J51" s="19">
        <v>80</v>
      </c>
      <c r="K51" s="19">
        <v>80</v>
      </c>
      <c r="L51" s="19" t="s">
        <v>42</v>
      </c>
      <c r="M51" s="183" t="s">
        <v>42</v>
      </c>
      <c r="N51" s="183" t="s">
        <v>42</v>
      </c>
      <c r="O51" s="183" t="s">
        <v>42</v>
      </c>
      <c r="P51" s="183" t="s">
        <v>42</v>
      </c>
      <c r="Q51" s="19" t="s">
        <v>181</v>
      </c>
      <c r="R51" s="19" t="s">
        <v>247</v>
      </c>
      <c r="S51" s="55" t="s">
        <v>94</v>
      </c>
      <c r="T51" s="19" t="s">
        <v>183</v>
      </c>
      <c r="U51" s="19" t="s">
        <v>248</v>
      </c>
      <c r="V51" s="19" t="s">
        <v>229</v>
      </c>
      <c r="W51" s="19" t="s">
        <v>249</v>
      </c>
      <c r="X51" s="19"/>
    </row>
    <row r="52" s="145" customFormat="1" ht="45" customHeight="1" spans="1:24">
      <c r="A52" s="159"/>
      <c r="B52" s="19" t="s">
        <v>250</v>
      </c>
      <c r="C52" s="19" t="s">
        <v>35</v>
      </c>
      <c r="D52" s="19" t="s">
        <v>36</v>
      </c>
      <c r="E52" s="19" t="s">
        <v>244</v>
      </c>
      <c r="F52" s="19" t="s">
        <v>143</v>
      </c>
      <c r="G52" s="19" t="s">
        <v>251</v>
      </c>
      <c r="H52" s="19" t="s">
        <v>252</v>
      </c>
      <c r="I52" s="19" t="s">
        <v>94</v>
      </c>
      <c r="J52" s="19">
        <v>70</v>
      </c>
      <c r="K52" s="19">
        <v>70</v>
      </c>
      <c r="L52" s="19" t="s">
        <v>42</v>
      </c>
      <c r="M52" s="183" t="s">
        <v>42</v>
      </c>
      <c r="N52" s="183" t="s">
        <v>42</v>
      </c>
      <c r="O52" s="183" t="s">
        <v>42</v>
      </c>
      <c r="P52" s="183" t="s">
        <v>42</v>
      </c>
      <c r="Q52" s="19" t="s">
        <v>181</v>
      </c>
      <c r="R52" s="19" t="s">
        <v>247</v>
      </c>
      <c r="S52" s="55" t="s">
        <v>94</v>
      </c>
      <c r="T52" s="19" t="s">
        <v>183</v>
      </c>
      <c r="U52" s="19" t="s">
        <v>253</v>
      </c>
      <c r="V52" s="19" t="s">
        <v>229</v>
      </c>
      <c r="W52" s="19" t="s">
        <v>249</v>
      </c>
      <c r="X52" s="19"/>
    </row>
    <row r="53" s="145" customFormat="1" ht="45" customHeight="1" spans="1:24">
      <c r="A53" s="159"/>
      <c r="B53" s="19" t="s">
        <v>254</v>
      </c>
      <c r="C53" s="19" t="s">
        <v>255</v>
      </c>
      <c r="D53" s="19" t="s">
        <v>36</v>
      </c>
      <c r="E53" s="19" t="s">
        <v>244</v>
      </c>
      <c r="F53" s="19" t="s">
        <v>143</v>
      </c>
      <c r="G53" s="19" t="s">
        <v>256</v>
      </c>
      <c r="H53" s="19" t="s">
        <v>257</v>
      </c>
      <c r="I53" s="19" t="s">
        <v>72</v>
      </c>
      <c r="J53" s="19">
        <v>30</v>
      </c>
      <c r="K53" s="19">
        <v>30</v>
      </c>
      <c r="L53" s="19" t="s">
        <v>42</v>
      </c>
      <c r="M53" s="183" t="s">
        <v>42</v>
      </c>
      <c r="N53" s="183" t="s">
        <v>42</v>
      </c>
      <c r="O53" s="183" t="s">
        <v>42</v>
      </c>
      <c r="P53" s="183" t="s">
        <v>42</v>
      </c>
      <c r="Q53" s="19" t="s">
        <v>181</v>
      </c>
      <c r="R53" s="19" t="s">
        <v>226</v>
      </c>
      <c r="S53" s="19" t="s">
        <v>258</v>
      </c>
      <c r="T53" s="19" t="s">
        <v>183</v>
      </c>
      <c r="U53" s="19">
        <v>5</v>
      </c>
      <c r="V53" s="19" t="s">
        <v>229</v>
      </c>
      <c r="W53" s="19" t="s">
        <v>249</v>
      </c>
      <c r="X53" s="19"/>
    </row>
    <row r="54" s="145" customFormat="1" ht="45" customHeight="1" spans="1:24">
      <c r="A54" s="159"/>
      <c r="B54" s="19" t="s">
        <v>259</v>
      </c>
      <c r="C54" s="19" t="s">
        <v>35</v>
      </c>
      <c r="D54" s="19" t="s">
        <v>36</v>
      </c>
      <c r="E54" s="19" t="s">
        <v>244</v>
      </c>
      <c r="F54" s="19" t="s">
        <v>143</v>
      </c>
      <c r="G54" s="19" t="s">
        <v>260</v>
      </c>
      <c r="H54" s="19" t="s">
        <v>261</v>
      </c>
      <c r="I54" s="19" t="s">
        <v>94</v>
      </c>
      <c r="J54" s="19">
        <v>28</v>
      </c>
      <c r="K54" s="19">
        <v>28</v>
      </c>
      <c r="L54" s="19" t="s">
        <v>42</v>
      </c>
      <c r="M54" s="19" t="s">
        <v>42</v>
      </c>
      <c r="N54" s="19" t="s">
        <v>42</v>
      </c>
      <c r="O54" s="19" t="s">
        <v>42</v>
      </c>
      <c r="P54" s="19" t="s">
        <v>42</v>
      </c>
      <c r="Q54" s="19" t="s">
        <v>181</v>
      </c>
      <c r="R54" s="19" t="s">
        <v>247</v>
      </c>
      <c r="S54" s="19" t="s">
        <v>94</v>
      </c>
      <c r="T54" s="19" t="s">
        <v>183</v>
      </c>
      <c r="U54" s="19">
        <v>6</v>
      </c>
      <c r="V54" s="19" t="s">
        <v>229</v>
      </c>
      <c r="W54" s="19" t="s">
        <v>249</v>
      </c>
      <c r="X54" s="19"/>
    </row>
    <row r="55" s="145" customFormat="1" ht="45" customHeight="1" spans="1:24">
      <c r="A55" s="159"/>
      <c r="B55" s="19" t="s">
        <v>262</v>
      </c>
      <c r="C55" s="19" t="s">
        <v>35</v>
      </c>
      <c r="D55" s="19" t="s">
        <v>36</v>
      </c>
      <c r="E55" s="19" t="s">
        <v>244</v>
      </c>
      <c r="F55" s="19" t="s">
        <v>143</v>
      </c>
      <c r="G55" s="19" t="s">
        <v>263</v>
      </c>
      <c r="H55" s="19" t="s">
        <v>264</v>
      </c>
      <c r="I55" s="19" t="s">
        <v>72</v>
      </c>
      <c r="J55" s="19">
        <v>30</v>
      </c>
      <c r="K55" s="19">
        <v>30</v>
      </c>
      <c r="L55" s="19" t="s">
        <v>42</v>
      </c>
      <c r="M55" s="183" t="s">
        <v>42</v>
      </c>
      <c r="N55" s="183" t="s">
        <v>42</v>
      </c>
      <c r="O55" s="183" t="s">
        <v>42</v>
      </c>
      <c r="P55" s="183" t="s">
        <v>42</v>
      </c>
      <c r="Q55" s="19" t="s">
        <v>181</v>
      </c>
      <c r="R55" s="19" t="s">
        <v>226</v>
      </c>
      <c r="S55" s="19" t="s">
        <v>258</v>
      </c>
      <c r="T55" s="19" t="s">
        <v>183</v>
      </c>
      <c r="U55" s="19">
        <v>2</v>
      </c>
      <c r="V55" s="19" t="s">
        <v>229</v>
      </c>
      <c r="W55" s="19" t="s">
        <v>249</v>
      </c>
      <c r="X55" s="19"/>
    </row>
    <row r="56" s="145" customFormat="1" ht="45" customHeight="1" spans="1:24">
      <c r="A56" s="159"/>
      <c r="B56" s="19" t="s">
        <v>265</v>
      </c>
      <c r="C56" s="168" t="s">
        <v>35</v>
      </c>
      <c r="D56" s="19" t="s">
        <v>166</v>
      </c>
      <c r="E56" s="23" t="s">
        <v>266</v>
      </c>
      <c r="F56" s="19" t="s">
        <v>127</v>
      </c>
      <c r="G56" s="19" t="s">
        <v>267</v>
      </c>
      <c r="H56" s="19" t="s">
        <v>268</v>
      </c>
      <c r="I56" s="19" t="s">
        <v>94</v>
      </c>
      <c r="J56" s="184">
        <v>690</v>
      </c>
      <c r="K56" s="184">
        <v>690</v>
      </c>
      <c r="L56" s="19" t="s">
        <v>42</v>
      </c>
      <c r="M56" s="183" t="s">
        <v>42</v>
      </c>
      <c r="N56" s="183" t="s">
        <v>42</v>
      </c>
      <c r="O56" s="183" t="s">
        <v>42</v>
      </c>
      <c r="P56" s="183" t="s">
        <v>42</v>
      </c>
      <c r="Q56" s="19" t="s">
        <v>269</v>
      </c>
      <c r="R56" s="19" t="s">
        <v>247</v>
      </c>
      <c r="S56" s="55" t="s">
        <v>94</v>
      </c>
      <c r="T56" s="19" t="s">
        <v>183</v>
      </c>
      <c r="U56" s="19">
        <v>260</v>
      </c>
      <c r="V56" s="57" t="s">
        <v>229</v>
      </c>
      <c r="W56" s="19" t="s">
        <v>270</v>
      </c>
      <c r="X56" s="19"/>
    </row>
    <row r="57" s="145" customFormat="1" ht="45" customHeight="1" spans="1:24">
      <c r="A57" s="169"/>
      <c r="B57" s="19" t="s">
        <v>271</v>
      </c>
      <c r="C57" s="81" t="s">
        <v>35</v>
      </c>
      <c r="D57" s="19" t="s">
        <v>36</v>
      </c>
      <c r="E57" s="19" t="s">
        <v>272</v>
      </c>
      <c r="F57" s="19" t="s">
        <v>120</v>
      </c>
      <c r="G57" s="19" t="s">
        <v>273</v>
      </c>
      <c r="H57" s="81" t="s">
        <v>274</v>
      </c>
      <c r="I57" s="19" t="s">
        <v>94</v>
      </c>
      <c r="J57" s="19">
        <v>720</v>
      </c>
      <c r="K57" s="19">
        <v>720</v>
      </c>
      <c r="L57" s="19" t="s">
        <v>42</v>
      </c>
      <c r="M57" s="183" t="s">
        <v>42</v>
      </c>
      <c r="N57" s="183" t="s">
        <v>42</v>
      </c>
      <c r="O57" s="183" t="s">
        <v>42</v>
      </c>
      <c r="P57" s="183" t="s">
        <v>42</v>
      </c>
      <c r="Q57" s="19" t="s">
        <v>181</v>
      </c>
      <c r="R57" s="19" t="s">
        <v>275</v>
      </c>
      <c r="S57" s="55" t="s">
        <v>94</v>
      </c>
      <c r="T57" s="19" t="s">
        <v>183</v>
      </c>
      <c r="U57" s="19">
        <v>320</v>
      </c>
      <c r="V57" s="57" t="s">
        <v>229</v>
      </c>
      <c r="W57" s="19" t="s">
        <v>270</v>
      </c>
      <c r="X57" s="19"/>
    </row>
    <row r="58" s="145" customFormat="1" ht="45" customHeight="1" spans="1:24">
      <c r="A58" s="169"/>
      <c r="B58" s="19" t="s">
        <v>276</v>
      </c>
      <c r="C58" s="81" t="s">
        <v>35</v>
      </c>
      <c r="D58" s="19" t="s">
        <v>36</v>
      </c>
      <c r="E58" s="19" t="s">
        <v>272</v>
      </c>
      <c r="F58" s="19" t="s">
        <v>120</v>
      </c>
      <c r="G58" s="19" t="s">
        <v>277</v>
      </c>
      <c r="H58" s="81" t="s">
        <v>278</v>
      </c>
      <c r="I58" s="19" t="s">
        <v>94</v>
      </c>
      <c r="J58" s="19">
        <v>152</v>
      </c>
      <c r="K58" s="19">
        <v>152</v>
      </c>
      <c r="L58" s="19" t="s">
        <v>42</v>
      </c>
      <c r="M58" s="183" t="s">
        <v>42</v>
      </c>
      <c r="N58" s="183" t="s">
        <v>42</v>
      </c>
      <c r="O58" s="183" t="s">
        <v>42</v>
      </c>
      <c r="P58" s="183" t="s">
        <v>42</v>
      </c>
      <c r="Q58" s="19" t="s">
        <v>181</v>
      </c>
      <c r="R58" s="19" t="s">
        <v>226</v>
      </c>
      <c r="S58" s="55" t="s">
        <v>94</v>
      </c>
      <c r="T58" s="19" t="s">
        <v>183</v>
      </c>
      <c r="U58" s="19">
        <v>68</v>
      </c>
      <c r="V58" s="57">
        <v>1</v>
      </c>
      <c r="W58" s="19" t="s">
        <v>270</v>
      </c>
      <c r="X58" s="51"/>
    </row>
    <row r="59" s="145" customFormat="1" ht="45" customHeight="1" spans="1:24">
      <c r="A59" s="169"/>
      <c r="B59" s="81" t="s">
        <v>279</v>
      </c>
      <c r="C59" s="81" t="s">
        <v>35</v>
      </c>
      <c r="D59" s="19" t="s">
        <v>36</v>
      </c>
      <c r="E59" s="19" t="s">
        <v>280</v>
      </c>
      <c r="F59" s="81" t="s">
        <v>107</v>
      </c>
      <c r="G59" s="81" t="s">
        <v>281</v>
      </c>
      <c r="H59" s="19" t="s">
        <v>282</v>
      </c>
      <c r="I59" s="19" t="s">
        <v>94</v>
      </c>
      <c r="J59" s="185">
        <v>518</v>
      </c>
      <c r="K59" s="185">
        <v>518</v>
      </c>
      <c r="L59" s="19" t="s">
        <v>42</v>
      </c>
      <c r="M59" s="183" t="s">
        <v>42</v>
      </c>
      <c r="N59" s="183" t="s">
        <v>42</v>
      </c>
      <c r="O59" s="183" t="s">
        <v>42</v>
      </c>
      <c r="P59" s="183" t="s">
        <v>42</v>
      </c>
      <c r="Q59" s="19" t="s">
        <v>181</v>
      </c>
      <c r="R59" s="19" t="s">
        <v>247</v>
      </c>
      <c r="S59" s="55" t="s">
        <v>94</v>
      </c>
      <c r="T59" s="19" t="s">
        <v>183</v>
      </c>
      <c r="U59" s="19">
        <v>300</v>
      </c>
      <c r="V59" s="57" t="s">
        <v>229</v>
      </c>
      <c r="W59" s="19" t="s">
        <v>270</v>
      </c>
      <c r="X59" s="19"/>
    </row>
    <row r="60" s="145" customFormat="1" ht="45" customHeight="1" spans="1:24">
      <c r="A60" s="159"/>
      <c r="B60" s="81" t="s">
        <v>283</v>
      </c>
      <c r="C60" s="19" t="s">
        <v>35</v>
      </c>
      <c r="D60" s="19" t="s">
        <v>36</v>
      </c>
      <c r="E60" s="19" t="s">
        <v>280</v>
      </c>
      <c r="F60" s="19" t="s">
        <v>107</v>
      </c>
      <c r="G60" s="19" t="s">
        <v>284</v>
      </c>
      <c r="H60" s="19" t="s">
        <v>285</v>
      </c>
      <c r="I60" s="19" t="s">
        <v>94</v>
      </c>
      <c r="J60" s="19">
        <v>100</v>
      </c>
      <c r="K60" s="19">
        <v>100</v>
      </c>
      <c r="L60" s="19" t="s">
        <v>42</v>
      </c>
      <c r="M60" s="19" t="s">
        <v>42</v>
      </c>
      <c r="N60" s="19" t="s">
        <v>42</v>
      </c>
      <c r="O60" s="19" t="s">
        <v>42</v>
      </c>
      <c r="P60" s="19" t="s">
        <v>42</v>
      </c>
      <c r="Q60" s="19" t="s">
        <v>285</v>
      </c>
      <c r="R60" s="19" t="s">
        <v>286</v>
      </c>
      <c r="S60" s="19" t="s">
        <v>94</v>
      </c>
      <c r="T60" s="19" t="s">
        <v>183</v>
      </c>
      <c r="U60" s="19">
        <v>65</v>
      </c>
      <c r="V60" s="57">
        <v>1</v>
      </c>
      <c r="W60" s="19" t="s">
        <v>184</v>
      </c>
      <c r="X60" s="57"/>
    </row>
    <row r="61" s="145" customFormat="1" ht="45" customHeight="1" spans="1:24">
      <c r="A61" s="159"/>
      <c r="B61" s="81" t="s">
        <v>287</v>
      </c>
      <c r="C61" s="19" t="s">
        <v>35</v>
      </c>
      <c r="D61" s="19" t="s">
        <v>36</v>
      </c>
      <c r="E61" s="19" t="s">
        <v>280</v>
      </c>
      <c r="F61" s="19" t="s">
        <v>107</v>
      </c>
      <c r="G61" s="19" t="s">
        <v>288</v>
      </c>
      <c r="H61" s="19" t="s">
        <v>289</v>
      </c>
      <c r="I61" s="19" t="s">
        <v>94</v>
      </c>
      <c r="J61" s="19">
        <v>100</v>
      </c>
      <c r="K61" s="19">
        <v>100</v>
      </c>
      <c r="L61" s="19" t="s">
        <v>42</v>
      </c>
      <c r="M61" s="19" t="s">
        <v>42</v>
      </c>
      <c r="N61" s="19" t="s">
        <v>42</v>
      </c>
      <c r="O61" s="19" t="s">
        <v>42</v>
      </c>
      <c r="P61" s="19" t="s">
        <v>42</v>
      </c>
      <c r="Q61" s="19" t="s">
        <v>289</v>
      </c>
      <c r="R61" s="19" t="s">
        <v>286</v>
      </c>
      <c r="S61" s="19" t="s">
        <v>94</v>
      </c>
      <c r="T61" s="19" t="s">
        <v>183</v>
      </c>
      <c r="U61" s="19">
        <v>64</v>
      </c>
      <c r="V61" s="57">
        <v>1</v>
      </c>
      <c r="W61" s="19" t="s">
        <v>184</v>
      </c>
      <c r="X61" s="57"/>
    </row>
    <row r="62" s="145" customFormat="1" ht="45" customHeight="1" spans="1:24">
      <c r="A62" s="170"/>
      <c r="B62" s="81" t="s">
        <v>290</v>
      </c>
      <c r="C62" s="19" t="s">
        <v>35</v>
      </c>
      <c r="D62" s="19" t="s">
        <v>36</v>
      </c>
      <c r="E62" s="19" t="s">
        <v>291</v>
      </c>
      <c r="F62" s="19" t="s">
        <v>107</v>
      </c>
      <c r="G62" s="19" t="s">
        <v>292</v>
      </c>
      <c r="H62" s="19" t="s">
        <v>293</v>
      </c>
      <c r="I62" s="19" t="s">
        <v>94</v>
      </c>
      <c r="J62" s="19">
        <v>150</v>
      </c>
      <c r="K62" s="19">
        <v>150</v>
      </c>
      <c r="L62" s="19" t="s">
        <v>42</v>
      </c>
      <c r="M62" s="19" t="s">
        <v>42</v>
      </c>
      <c r="N62" s="19" t="s">
        <v>42</v>
      </c>
      <c r="O62" s="19" t="s">
        <v>42</v>
      </c>
      <c r="P62" s="19" t="s">
        <v>42</v>
      </c>
      <c r="Q62" s="19" t="s">
        <v>293</v>
      </c>
      <c r="R62" s="19" t="s">
        <v>286</v>
      </c>
      <c r="S62" s="19" t="s">
        <v>94</v>
      </c>
      <c r="T62" s="19" t="s">
        <v>183</v>
      </c>
      <c r="U62" s="19">
        <v>63</v>
      </c>
      <c r="V62" s="57">
        <v>1</v>
      </c>
      <c r="W62" s="19" t="s">
        <v>184</v>
      </c>
      <c r="X62" s="195"/>
    </row>
    <row r="63" s="145" customFormat="1" ht="45" customHeight="1" spans="1:24">
      <c r="A63" s="170"/>
      <c r="B63" s="19" t="s">
        <v>294</v>
      </c>
      <c r="C63" s="19" t="s">
        <v>35</v>
      </c>
      <c r="D63" s="19" t="s">
        <v>36</v>
      </c>
      <c r="E63" s="23" t="s">
        <v>131</v>
      </c>
      <c r="F63" s="19" t="s">
        <v>132</v>
      </c>
      <c r="G63" s="19" t="s">
        <v>295</v>
      </c>
      <c r="H63" s="19" t="s">
        <v>296</v>
      </c>
      <c r="I63" s="19" t="s">
        <v>94</v>
      </c>
      <c r="J63" s="19">
        <v>35</v>
      </c>
      <c r="K63" s="19">
        <v>35</v>
      </c>
      <c r="L63" s="19" t="s">
        <v>42</v>
      </c>
      <c r="M63" s="183" t="s">
        <v>42</v>
      </c>
      <c r="N63" s="183" t="s">
        <v>42</v>
      </c>
      <c r="O63" s="183" t="s">
        <v>42</v>
      </c>
      <c r="P63" s="183" t="s">
        <v>42</v>
      </c>
      <c r="Q63" s="19" t="s">
        <v>297</v>
      </c>
      <c r="R63" s="19" t="s">
        <v>298</v>
      </c>
      <c r="S63" s="55" t="s">
        <v>94</v>
      </c>
      <c r="T63" s="19" t="s">
        <v>183</v>
      </c>
      <c r="U63" s="19">
        <v>12</v>
      </c>
      <c r="V63" s="57" t="s">
        <v>229</v>
      </c>
      <c r="W63" s="19" t="s">
        <v>299</v>
      </c>
      <c r="X63" s="19" t="s">
        <v>300</v>
      </c>
    </row>
    <row r="64" s="145" customFormat="1" ht="45" customHeight="1" spans="1:24">
      <c r="A64" s="170"/>
      <c r="B64" s="19" t="s">
        <v>301</v>
      </c>
      <c r="C64" s="19" t="s">
        <v>35</v>
      </c>
      <c r="D64" s="19" t="s">
        <v>36</v>
      </c>
      <c r="E64" s="23" t="s">
        <v>131</v>
      </c>
      <c r="F64" s="19" t="s">
        <v>132</v>
      </c>
      <c r="G64" s="19" t="s">
        <v>302</v>
      </c>
      <c r="H64" s="19" t="s">
        <v>303</v>
      </c>
      <c r="I64" s="19" t="s">
        <v>94</v>
      </c>
      <c r="J64" s="19">
        <v>50</v>
      </c>
      <c r="K64" s="19">
        <v>50</v>
      </c>
      <c r="L64" s="19" t="s">
        <v>42</v>
      </c>
      <c r="M64" s="183" t="s">
        <v>42</v>
      </c>
      <c r="N64" s="183" t="s">
        <v>42</v>
      </c>
      <c r="O64" s="183" t="s">
        <v>42</v>
      </c>
      <c r="P64" s="183" t="s">
        <v>42</v>
      </c>
      <c r="Q64" s="19" t="s">
        <v>304</v>
      </c>
      <c r="R64" s="19" t="s">
        <v>247</v>
      </c>
      <c r="S64" s="55" t="s">
        <v>94</v>
      </c>
      <c r="T64" s="19" t="s">
        <v>183</v>
      </c>
      <c r="U64" s="19">
        <v>10</v>
      </c>
      <c r="V64" s="57" t="s">
        <v>229</v>
      </c>
      <c r="W64" s="19" t="s">
        <v>299</v>
      </c>
      <c r="X64" s="19" t="s">
        <v>300</v>
      </c>
    </row>
    <row r="65" s="145" customFormat="1" ht="45" customHeight="1" spans="1:24">
      <c r="A65" s="159"/>
      <c r="B65" s="19" t="s">
        <v>305</v>
      </c>
      <c r="C65" s="19" t="s">
        <v>35</v>
      </c>
      <c r="D65" s="100" t="s">
        <v>36</v>
      </c>
      <c r="E65" s="23" t="s">
        <v>131</v>
      </c>
      <c r="F65" s="19" t="s">
        <v>132</v>
      </c>
      <c r="G65" s="19" t="s">
        <v>306</v>
      </c>
      <c r="H65" s="19" t="s">
        <v>307</v>
      </c>
      <c r="I65" s="19" t="s">
        <v>94</v>
      </c>
      <c r="J65" s="19">
        <v>50</v>
      </c>
      <c r="K65" s="100">
        <v>50</v>
      </c>
      <c r="L65" s="19" t="s">
        <v>42</v>
      </c>
      <c r="M65" s="183" t="s">
        <v>42</v>
      </c>
      <c r="N65" s="183" t="s">
        <v>42</v>
      </c>
      <c r="O65" s="183" t="s">
        <v>42</v>
      </c>
      <c r="P65" s="183" t="s">
        <v>42</v>
      </c>
      <c r="Q65" s="19" t="s">
        <v>308</v>
      </c>
      <c r="R65" s="19" t="s">
        <v>309</v>
      </c>
      <c r="S65" s="55" t="s">
        <v>94</v>
      </c>
      <c r="T65" s="19" t="s">
        <v>310</v>
      </c>
      <c r="U65" s="19">
        <v>50</v>
      </c>
      <c r="V65" s="214">
        <v>1</v>
      </c>
      <c r="W65" s="19" t="s">
        <v>299</v>
      </c>
      <c r="X65" s="100" t="s">
        <v>300</v>
      </c>
    </row>
    <row r="66" s="145" customFormat="1" ht="45" customHeight="1" spans="1:24">
      <c r="A66" s="159"/>
      <c r="B66" s="100" t="s">
        <v>311</v>
      </c>
      <c r="C66" s="100" t="s">
        <v>35</v>
      </c>
      <c r="D66" s="100" t="s">
        <v>36</v>
      </c>
      <c r="E66" s="23" t="s">
        <v>131</v>
      </c>
      <c r="F66" s="100" t="s">
        <v>132</v>
      </c>
      <c r="G66" s="100" t="s">
        <v>312</v>
      </c>
      <c r="H66" s="19" t="s">
        <v>313</v>
      </c>
      <c r="I66" s="19" t="s">
        <v>314</v>
      </c>
      <c r="J66" s="100">
        <v>50</v>
      </c>
      <c r="K66" s="100">
        <v>50</v>
      </c>
      <c r="L66" s="19" t="s">
        <v>42</v>
      </c>
      <c r="M66" s="183" t="s">
        <v>42</v>
      </c>
      <c r="N66" s="183" t="s">
        <v>42</v>
      </c>
      <c r="O66" s="183" t="s">
        <v>42</v>
      </c>
      <c r="P66" s="183" t="s">
        <v>42</v>
      </c>
      <c r="Q66" s="19" t="s">
        <v>315</v>
      </c>
      <c r="R66" s="19" t="s">
        <v>309</v>
      </c>
      <c r="S66" s="55" t="s">
        <v>94</v>
      </c>
      <c r="T66" s="19" t="s">
        <v>310</v>
      </c>
      <c r="U66" s="100">
        <v>15</v>
      </c>
      <c r="V66" s="214">
        <v>1</v>
      </c>
      <c r="W66" s="19" t="s">
        <v>299</v>
      </c>
      <c r="X66" s="100" t="s">
        <v>300</v>
      </c>
    </row>
    <row r="67" s="145" customFormat="1" ht="45" customHeight="1" spans="1:24">
      <c r="A67" s="196"/>
      <c r="B67" s="19" t="s">
        <v>316</v>
      </c>
      <c r="C67" s="19" t="s">
        <v>35</v>
      </c>
      <c r="D67" s="100" t="s">
        <v>36</v>
      </c>
      <c r="E67" s="23" t="s">
        <v>131</v>
      </c>
      <c r="F67" s="19" t="s">
        <v>132</v>
      </c>
      <c r="G67" s="19" t="s">
        <v>317</v>
      </c>
      <c r="H67" s="19" t="s">
        <v>318</v>
      </c>
      <c r="I67" s="19" t="s">
        <v>319</v>
      </c>
      <c r="J67" s="19">
        <v>45</v>
      </c>
      <c r="K67" s="19">
        <v>45</v>
      </c>
      <c r="L67" s="19" t="s">
        <v>42</v>
      </c>
      <c r="M67" s="183" t="s">
        <v>42</v>
      </c>
      <c r="N67" s="183" t="s">
        <v>42</v>
      </c>
      <c r="O67" s="183" t="s">
        <v>42</v>
      </c>
      <c r="P67" s="183" t="s">
        <v>42</v>
      </c>
      <c r="Q67" s="19" t="s">
        <v>320</v>
      </c>
      <c r="R67" s="19" t="s">
        <v>309</v>
      </c>
      <c r="S67" s="55" t="s">
        <v>94</v>
      </c>
      <c r="T67" s="19" t="s">
        <v>321</v>
      </c>
      <c r="U67" s="100">
        <v>10</v>
      </c>
      <c r="V67" s="214">
        <v>1</v>
      </c>
      <c r="W67" s="19" t="s">
        <v>299</v>
      </c>
      <c r="X67" s="100" t="s">
        <v>300</v>
      </c>
    </row>
    <row r="68" s="145" customFormat="1" ht="45" customHeight="1" spans="1:24">
      <c r="A68" s="196"/>
      <c r="B68" s="19" t="s">
        <v>322</v>
      </c>
      <c r="C68" s="19" t="s">
        <v>35</v>
      </c>
      <c r="D68" s="19" t="s">
        <v>36</v>
      </c>
      <c r="E68" s="19" t="s">
        <v>323</v>
      </c>
      <c r="F68" s="19" t="s">
        <v>78</v>
      </c>
      <c r="G68" s="19" t="s">
        <v>324</v>
      </c>
      <c r="H68" s="19" t="s">
        <v>325</v>
      </c>
      <c r="I68" s="19" t="s">
        <v>94</v>
      </c>
      <c r="J68" s="19">
        <v>160</v>
      </c>
      <c r="K68" s="19">
        <v>160</v>
      </c>
      <c r="L68" s="19" t="s">
        <v>42</v>
      </c>
      <c r="M68" s="183" t="s">
        <v>42</v>
      </c>
      <c r="N68" s="183" t="s">
        <v>42</v>
      </c>
      <c r="O68" s="183" t="s">
        <v>42</v>
      </c>
      <c r="P68" s="183" t="s">
        <v>42</v>
      </c>
      <c r="Q68" s="19" t="s">
        <v>326</v>
      </c>
      <c r="R68" s="19" t="s">
        <v>327</v>
      </c>
      <c r="S68" s="55" t="s">
        <v>94</v>
      </c>
      <c r="T68" s="19" t="s">
        <v>183</v>
      </c>
      <c r="U68" s="19">
        <v>20</v>
      </c>
      <c r="V68" s="57" t="s">
        <v>229</v>
      </c>
      <c r="W68" s="19" t="s">
        <v>299</v>
      </c>
      <c r="X68" s="19"/>
    </row>
    <row r="69" s="145" customFormat="1" ht="67" customHeight="1" spans="1:24">
      <c r="A69" s="196"/>
      <c r="B69" s="27" t="s">
        <v>328</v>
      </c>
      <c r="C69" s="27" t="s">
        <v>35</v>
      </c>
      <c r="D69" s="19" t="s">
        <v>36</v>
      </c>
      <c r="E69" s="19" t="s">
        <v>136</v>
      </c>
      <c r="F69" s="24" t="s">
        <v>137</v>
      </c>
      <c r="G69" s="19" t="s">
        <v>329</v>
      </c>
      <c r="H69" s="27" t="s">
        <v>330</v>
      </c>
      <c r="I69" s="19" t="s">
        <v>94</v>
      </c>
      <c r="J69" s="141">
        <v>550</v>
      </c>
      <c r="K69" s="209">
        <v>550</v>
      </c>
      <c r="L69" s="19" t="s">
        <v>42</v>
      </c>
      <c r="M69" s="183" t="s">
        <v>42</v>
      </c>
      <c r="N69" s="183" t="s">
        <v>42</v>
      </c>
      <c r="O69" s="183" t="s">
        <v>42</v>
      </c>
      <c r="P69" s="183" t="s">
        <v>42</v>
      </c>
      <c r="Q69" s="209" t="s">
        <v>331</v>
      </c>
      <c r="R69" s="141" t="s">
        <v>332</v>
      </c>
      <c r="S69" s="55" t="s">
        <v>94</v>
      </c>
      <c r="T69" s="27" t="s">
        <v>333</v>
      </c>
      <c r="U69" s="41">
        <v>200</v>
      </c>
      <c r="V69" s="215" t="s">
        <v>229</v>
      </c>
      <c r="W69" s="28" t="s">
        <v>334</v>
      </c>
      <c r="X69" s="19"/>
    </row>
    <row r="70" s="145" customFormat="1" ht="67" customHeight="1" spans="1:24">
      <c r="A70" s="196"/>
      <c r="B70" s="19" t="s">
        <v>294</v>
      </c>
      <c r="C70" s="19" t="s">
        <v>35</v>
      </c>
      <c r="D70" s="19" t="s">
        <v>166</v>
      </c>
      <c r="E70" s="19" t="s">
        <v>155</v>
      </c>
      <c r="F70" s="19" t="s">
        <v>156</v>
      </c>
      <c r="G70" s="19" t="s">
        <v>335</v>
      </c>
      <c r="H70" s="197" t="s">
        <v>336</v>
      </c>
      <c r="I70" s="19">
        <v>2020</v>
      </c>
      <c r="J70" s="42">
        <v>20</v>
      </c>
      <c r="K70" s="42">
        <v>20</v>
      </c>
      <c r="L70" s="19" t="s">
        <v>42</v>
      </c>
      <c r="M70" s="183" t="s">
        <v>42</v>
      </c>
      <c r="N70" s="183" t="s">
        <v>42</v>
      </c>
      <c r="O70" s="183" t="s">
        <v>42</v>
      </c>
      <c r="P70" s="183" t="s">
        <v>42</v>
      </c>
      <c r="Q70" s="19" t="s">
        <v>181</v>
      </c>
      <c r="R70" s="19" t="s">
        <v>235</v>
      </c>
      <c r="S70" s="19" t="s">
        <v>337</v>
      </c>
      <c r="T70" s="19" t="s">
        <v>236</v>
      </c>
      <c r="U70" s="19">
        <v>326</v>
      </c>
      <c r="V70" s="57">
        <v>0.95</v>
      </c>
      <c r="W70" s="19" t="s">
        <v>338</v>
      </c>
      <c r="X70" s="19"/>
    </row>
    <row r="71" s="145" customFormat="1" ht="67" customHeight="1" spans="1:24">
      <c r="A71" s="196"/>
      <c r="B71" s="19" t="s">
        <v>339</v>
      </c>
      <c r="C71" s="19" t="s">
        <v>35</v>
      </c>
      <c r="D71" s="19" t="s">
        <v>166</v>
      </c>
      <c r="E71" s="19" t="s">
        <v>155</v>
      </c>
      <c r="F71" s="19" t="s">
        <v>156</v>
      </c>
      <c r="G71" s="19" t="s">
        <v>340</v>
      </c>
      <c r="H71" s="197" t="s">
        <v>341</v>
      </c>
      <c r="I71" s="19">
        <v>2020</v>
      </c>
      <c r="J71" s="42">
        <v>80</v>
      </c>
      <c r="K71" s="42">
        <v>80</v>
      </c>
      <c r="L71" s="19" t="s">
        <v>42</v>
      </c>
      <c r="M71" s="183" t="s">
        <v>42</v>
      </c>
      <c r="N71" s="183" t="s">
        <v>42</v>
      </c>
      <c r="O71" s="183" t="s">
        <v>42</v>
      </c>
      <c r="P71" s="183" t="s">
        <v>42</v>
      </c>
      <c r="Q71" s="19" t="s">
        <v>181</v>
      </c>
      <c r="R71" s="19" t="s">
        <v>235</v>
      </c>
      <c r="S71" s="19" t="s">
        <v>337</v>
      </c>
      <c r="T71" s="19" t="s">
        <v>236</v>
      </c>
      <c r="U71" s="19">
        <v>247</v>
      </c>
      <c r="V71" s="57">
        <v>0.95</v>
      </c>
      <c r="W71" s="19" t="s">
        <v>338</v>
      </c>
      <c r="X71" s="19"/>
    </row>
    <row r="72" s="145" customFormat="1" ht="93" customHeight="1" spans="1:24">
      <c r="A72" s="198"/>
      <c r="B72" s="24" t="s">
        <v>339</v>
      </c>
      <c r="C72" s="19" t="s">
        <v>35</v>
      </c>
      <c r="D72" s="19" t="s">
        <v>166</v>
      </c>
      <c r="E72" s="19" t="s">
        <v>155</v>
      </c>
      <c r="F72" s="19" t="s">
        <v>156</v>
      </c>
      <c r="G72" s="19" t="s">
        <v>342</v>
      </c>
      <c r="H72" s="197" t="s">
        <v>343</v>
      </c>
      <c r="I72" s="19">
        <v>2020</v>
      </c>
      <c r="J72" s="19">
        <v>560</v>
      </c>
      <c r="K72" s="19">
        <v>560</v>
      </c>
      <c r="L72" s="19" t="s">
        <v>42</v>
      </c>
      <c r="M72" s="183" t="s">
        <v>42</v>
      </c>
      <c r="N72" s="183" t="s">
        <v>42</v>
      </c>
      <c r="O72" s="183" t="s">
        <v>42</v>
      </c>
      <c r="P72" s="183" t="s">
        <v>42</v>
      </c>
      <c r="Q72" s="19" t="s">
        <v>181</v>
      </c>
      <c r="R72" s="19" t="s">
        <v>235</v>
      </c>
      <c r="S72" s="19" t="s">
        <v>337</v>
      </c>
      <c r="T72" s="19" t="s">
        <v>344</v>
      </c>
      <c r="U72" s="19">
        <v>4286</v>
      </c>
      <c r="V72" s="57">
        <v>0.95</v>
      </c>
      <c r="W72" s="19" t="s">
        <v>338</v>
      </c>
      <c r="X72" s="19"/>
    </row>
    <row r="73" s="145" customFormat="1" ht="61" customHeight="1" spans="1:24">
      <c r="A73" s="162"/>
      <c r="B73" s="19" t="s">
        <v>339</v>
      </c>
      <c r="C73" s="19" t="s">
        <v>35</v>
      </c>
      <c r="D73" s="19" t="s">
        <v>166</v>
      </c>
      <c r="E73" s="19" t="s">
        <v>155</v>
      </c>
      <c r="F73" s="19" t="s">
        <v>156</v>
      </c>
      <c r="G73" s="19" t="s">
        <v>345</v>
      </c>
      <c r="H73" s="197" t="s">
        <v>346</v>
      </c>
      <c r="I73" s="19">
        <v>2020</v>
      </c>
      <c r="J73" s="19">
        <v>59</v>
      </c>
      <c r="K73" s="19">
        <v>59</v>
      </c>
      <c r="L73" s="19" t="s">
        <v>42</v>
      </c>
      <c r="M73" s="183" t="s">
        <v>42</v>
      </c>
      <c r="N73" s="183" t="s">
        <v>42</v>
      </c>
      <c r="O73" s="183" t="s">
        <v>42</v>
      </c>
      <c r="P73" s="183" t="s">
        <v>42</v>
      </c>
      <c r="Q73" s="19" t="s">
        <v>181</v>
      </c>
      <c r="R73" s="19" t="s">
        <v>235</v>
      </c>
      <c r="S73" s="19" t="s">
        <v>337</v>
      </c>
      <c r="T73" s="19" t="s">
        <v>236</v>
      </c>
      <c r="U73" s="19">
        <v>38</v>
      </c>
      <c r="V73" s="57">
        <v>0.95</v>
      </c>
      <c r="W73" s="19" t="s">
        <v>338</v>
      </c>
      <c r="X73" s="19"/>
    </row>
    <row r="74" s="145" customFormat="1" ht="45" customHeight="1" spans="1:24">
      <c r="A74" s="199"/>
      <c r="B74" s="19" t="s">
        <v>347</v>
      </c>
      <c r="C74" s="19" t="s">
        <v>35</v>
      </c>
      <c r="D74" s="19" t="s">
        <v>36</v>
      </c>
      <c r="E74" s="19" t="s">
        <v>348</v>
      </c>
      <c r="F74" s="19" t="s">
        <v>113</v>
      </c>
      <c r="G74" s="19" t="s">
        <v>349</v>
      </c>
      <c r="H74" s="19" t="s">
        <v>350</v>
      </c>
      <c r="I74" s="19" t="s">
        <v>234</v>
      </c>
      <c r="J74" s="19">
        <v>300</v>
      </c>
      <c r="K74" s="19">
        <v>300</v>
      </c>
      <c r="L74" s="19" t="s">
        <v>42</v>
      </c>
      <c r="M74" s="183" t="s">
        <v>42</v>
      </c>
      <c r="N74" s="183" t="s">
        <v>42</v>
      </c>
      <c r="O74" s="183" t="s">
        <v>42</v>
      </c>
      <c r="P74" s="183" t="s">
        <v>42</v>
      </c>
      <c r="Q74" s="19" t="s">
        <v>351</v>
      </c>
      <c r="R74" s="19" t="s">
        <v>352</v>
      </c>
      <c r="S74" s="19" t="s">
        <v>94</v>
      </c>
      <c r="T74" s="19" t="s">
        <v>353</v>
      </c>
      <c r="U74" s="19">
        <v>496</v>
      </c>
      <c r="V74" s="57">
        <v>1</v>
      </c>
      <c r="W74" s="24" t="s">
        <v>354</v>
      </c>
      <c r="X74" s="27"/>
    </row>
    <row r="75" s="145" customFormat="1" ht="45" customHeight="1" spans="1:24">
      <c r="A75" s="199"/>
      <c r="B75" s="19" t="s">
        <v>355</v>
      </c>
      <c r="C75" s="19" t="s">
        <v>35</v>
      </c>
      <c r="D75" s="19" t="s">
        <v>166</v>
      </c>
      <c r="E75" s="19" t="s">
        <v>356</v>
      </c>
      <c r="F75" s="19" t="s">
        <v>84</v>
      </c>
      <c r="G75" s="19" t="s">
        <v>357</v>
      </c>
      <c r="H75" s="19" t="s">
        <v>358</v>
      </c>
      <c r="I75" s="19" t="s">
        <v>359</v>
      </c>
      <c r="J75" s="19">
        <v>120</v>
      </c>
      <c r="K75" s="19">
        <v>120</v>
      </c>
      <c r="L75" s="19" t="s">
        <v>42</v>
      </c>
      <c r="M75" s="183" t="s">
        <v>42</v>
      </c>
      <c r="N75" s="183" t="s">
        <v>42</v>
      </c>
      <c r="O75" s="183" t="s">
        <v>42</v>
      </c>
      <c r="P75" s="183" t="s">
        <v>42</v>
      </c>
      <c r="Q75" s="19" t="s">
        <v>360</v>
      </c>
      <c r="R75" s="19" t="s">
        <v>361</v>
      </c>
      <c r="S75" s="19" t="s">
        <v>362</v>
      </c>
      <c r="T75" s="19" t="s">
        <v>363</v>
      </c>
      <c r="U75" s="19">
        <v>255</v>
      </c>
      <c r="V75" s="57" t="s">
        <v>364</v>
      </c>
      <c r="W75" s="19" t="s">
        <v>365</v>
      </c>
      <c r="X75" s="19"/>
    </row>
    <row r="76" s="145" customFormat="1" ht="45" customHeight="1" spans="1:24">
      <c r="A76" s="199"/>
      <c r="B76" s="23" t="s">
        <v>366</v>
      </c>
      <c r="C76" s="23" t="s">
        <v>35</v>
      </c>
      <c r="D76" s="23" t="s">
        <v>166</v>
      </c>
      <c r="E76" s="23" t="s">
        <v>367</v>
      </c>
      <c r="F76" s="23" t="s">
        <v>127</v>
      </c>
      <c r="G76" s="23" t="s">
        <v>368</v>
      </c>
      <c r="H76" s="19" t="s">
        <v>369</v>
      </c>
      <c r="I76" s="23">
        <v>2020</v>
      </c>
      <c r="J76" s="23">
        <v>500</v>
      </c>
      <c r="K76" s="23">
        <v>500</v>
      </c>
      <c r="L76" s="19" t="s">
        <v>42</v>
      </c>
      <c r="M76" s="183" t="s">
        <v>42</v>
      </c>
      <c r="N76" s="183" t="s">
        <v>42</v>
      </c>
      <c r="O76" s="183" t="s">
        <v>42</v>
      </c>
      <c r="P76" s="183" t="s">
        <v>42</v>
      </c>
      <c r="Q76" s="23" t="s">
        <v>370</v>
      </c>
      <c r="R76" s="23" t="s">
        <v>235</v>
      </c>
      <c r="S76" s="23" t="s">
        <v>94</v>
      </c>
      <c r="T76" s="23" t="s">
        <v>371</v>
      </c>
      <c r="U76" s="23">
        <v>152</v>
      </c>
      <c r="V76" s="23">
        <v>1</v>
      </c>
      <c r="W76" s="23" t="s">
        <v>372</v>
      </c>
      <c r="X76" s="19"/>
    </row>
    <row r="77" s="145" customFormat="1" ht="45" customHeight="1" spans="1:24">
      <c r="A77" s="159"/>
      <c r="B77" s="81" t="s">
        <v>373</v>
      </c>
      <c r="C77" s="27" t="s">
        <v>35</v>
      </c>
      <c r="D77" s="19" t="s">
        <v>36</v>
      </c>
      <c r="E77" s="19" t="s">
        <v>374</v>
      </c>
      <c r="F77" s="19" t="s">
        <v>38</v>
      </c>
      <c r="G77" s="19" t="s">
        <v>375</v>
      </c>
      <c r="H77" s="19" t="s">
        <v>376</v>
      </c>
      <c r="I77" s="55">
        <v>43983</v>
      </c>
      <c r="J77" s="19">
        <v>50</v>
      </c>
      <c r="K77" s="19">
        <v>50</v>
      </c>
      <c r="L77" s="19" t="s">
        <v>42</v>
      </c>
      <c r="M77" s="183" t="s">
        <v>42</v>
      </c>
      <c r="N77" s="183" t="s">
        <v>42</v>
      </c>
      <c r="O77" s="183" t="s">
        <v>42</v>
      </c>
      <c r="P77" s="183" t="s">
        <v>42</v>
      </c>
      <c r="Q77" s="19" t="s">
        <v>181</v>
      </c>
      <c r="R77" s="19" t="s">
        <v>377</v>
      </c>
      <c r="S77" s="23" t="s">
        <v>94</v>
      </c>
      <c r="T77" s="19" t="s">
        <v>183</v>
      </c>
      <c r="U77" s="216">
        <v>660</v>
      </c>
      <c r="V77" s="57">
        <v>1</v>
      </c>
      <c r="W77" s="19" t="s">
        <v>270</v>
      </c>
      <c r="X77" s="73"/>
    </row>
    <row r="78" s="145" customFormat="1" ht="45" customHeight="1" spans="1:24">
      <c r="A78" s="53"/>
      <c r="B78" s="19" t="s">
        <v>378</v>
      </c>
      <c r="C78" s="27" t="s">
        <v>35</v>
      </c>
      <c r="D78" s="19" t="s">
        <v>36</v>
      </c>
      <c r="E78" s="19" t="s">
        <v>374</v>
      </c>
      <c r="F78" s="19" t="s">
        <v>38</v>
      </c>
      <c r="G78" s="19" t="s">
        <v>375</v>
      </c>
      <c r="H78" s="19" t="s">
        <v>379</v>
      </c>
      <c r="I78" s="55">
        <v>43983</v>
      </c>
      <c r="J78" s="68">
        <v>100</v>
      </c>
      <c r="K78" s="73">
        <v>100</v>
      </c>
      <c r="L78" s="19" t="s">
        <v>42</v>
      </c>
      <c r="M78" s="183" t="s">
        <v>42</v>
      </c>
      <c r="N78" s="183" t="s">
        <v>42</v>
      </c>
      <c r="O78" s="183" t="s">
        <v>42</v>
      </c>
      <c r="P78" s="183" t="s">
        <v>42</v>
      </c>
      <c r="Q78" s="19" t="s">
        <v>181</v>
      </c>
      <c r="R78" s="19" t="s">
        <v>377</v>
      </c>
      <c r="S78" s="23" t="s">
        <v>94</v>
      </c>
      <c r="T78" s="19" t="s">
        <v>183</v>
      </c>
      <c r="U78" s="19">
        <v>660</v>
      </c>
      <c r="V78" s="57">
        <v>1</v>
      </c>
      <c r="W78" s="19" t="s">
        <v>270</v>
      </c>
      <c r="X78" s="86"/>
    </row>
    <row r="79" s="145" customFormat="1" ht="45" customHeight="1" spans="1:24">
      <c r="A79" s="200"/>
      <c r="B79" s="86" t="s">
        <v>380</v>
      </c>
      <c r="C79" s="86" t="s">
        <v>35</v>
      </c>
      <c r="D79" s="19" t="s">
        <v>36</v>
      </c>
      <c r="E79" s="19" t="s">
        <v>374</v>
      </c>
      <c r="F79" s="19" t="s">
        <v>38</v>
      </c>
      <c r="G79" s="86" t="s">
        <v>381</v>
      </c>
      <c r="H79" s="19" t="s">
        <v>382</v>
      </c>
      <c r="I79" s="210" t="s">
        <v>94</v>
      </c>
      <c r="J79" s="19">
        <v>94</v>
      </c>
      <c r="K79" s="19">
        <v>94</v>
      </c>
      <c r="L79" s="19" t="s">
        <v>42</v>
      </c>
      <c r="M79" s="183" t="s">
        <v>42</v>
      </c>
      <c r="N79" s="183" t="s">
        <v>42</v>
      </c>
      <c r="O79" s="183" t="s">
        <v>42</v>
      </c>
      <c r="P79" s="183" t="s">
        <v>42</v>
      </c>
      <c r="Q79" s="19" t="s">
        <v>383</v>
      </c>
      <c r="R79" s="19" t="s">
        <v>384</v>
      </c>
      <c r="S79" s="23" t="s">
        <v>94</v>
      </c>
      <c r="T79" s="19" t="s">
        <v>183</v>
      </c>
      <c r="U79" s="86">
        <v>128</v>
      </c>
      <c r="V79" s="217">
        <v>1</v>
      </c>
      <c r="W79" s="86" t="s">
        <v>385</v>
      </c>
      <c r="X79" s="86"/>
    </row>
    <row r="80" s="145" customFormat="1" ht="45" customHeight="1" spans="1:24">
      <c r="A80" s="200"/>
      <c r="B80" s="27" t="s">
        <v>386</v>
      </c>
      <c r="C80" s="27" t="s">
        <v>35</v>
      </c>
      <c r="D80" s="19" t="s">
        <v>36</v>
      </c>
      <c r="E80" s="19" t="s">
        <v>374</v>
      </c>
      <c r="F80" s="19" t="s">
        <v>38</v>
      </c>
      <c r="G80" s="19" t="s">
        <v>387</v>
      </c>
      <c r="H80" s="19" t="s">
        <v>388</v>
      </c>
      <c r="I80" s="19">
        <v>2020</v>
      </c>
      <c r="J80" s="211">
        <v>29</v>
      </c>
      <c r="K80" s="211">
        <v>29</v>
      </c>
      <c r="L80" s="19" t="s">
        <v>42</v>
      </c>
      <c r="M80" s="183" t="s">
        <v>42</v>
      </c>
      <c r="N80" s="183" t="s">
        <v>42</v>
      </c>
      <c r="O80" s="183" t="s">
        <v>42</v>
      </c>
      <c r="P80" s="183" t="s">
        <v>42</v>
      </c>
      <c r="Q80" s="19" t="s">
        <v>388</v>
      </c>
      <c r="R80" s="19" t="s">
        <v>286</v>
      </c>
      <c r="S80" s="23" t="s">
        <v>94</v>
      </c>
      <c r="T80" s="19" t="s">
        <v>183</v>
      </c>
      <c r="U80" s="218">
        <v>10</v>
      </c>
      <c r="V80" s="57">
        <v>1</v>
      </c>
      <c r="W80" s="19" t="s">
        <v>389</v>
      </c>
      <c r="X80" s="23"/>
    </row>
    <row r="81" s="145" customFormat="1" ht="45" customHeight="1" spans="1:24">
      <c r="A81" s="53"/>
      <c r="B81" s="19" t="s">
        <v>390</v>
      </c>
      <c r="C81" s="19" t="s">
        <v>35</v>
      </c>
      <c r="D81" s="19" t="s">
        <v>36</v>
      </c>
      <c r="E81" s="19" t="s">
        <v>374</v>
      </c>
      <c r="F81" s="19" t="s">
        <v>38</v>
      </c>
      <c r="G81" s="19" t="s">
        <v>391</v>
      </c>
      <c r="H81" s="19" t="s">
        <v>392</v>
      </c>
      <c r="I81" s="19" t="s">
        <v>94</v>
      </c>
      <c r="J81" s="19">
        <v>231.6</v>
      </c>
      <c r="K81" s="19">
        <v>231.6</v>
      </c>
      <c r="L81" s="19" t="s">
        <v>42</v>
      </c>
      <c r="M81" s="183" t="s">
        <v>42</v>
      </c>
      <c r="N81" s="183" t="s">
        <v>42</v>
      </c>
      <c r="O81" s="183" t="s">
        <v>42</v>
      </c>
      <c r="P81" s="183" t="s">
        <v>42</v>
      </c>
      <c r="Q81" s="19" t="s">
        <v>393</v>
      </c>
      <c r="R81" s="19" t="s">
        <v>286</v>
      </c>
      <c r="S81" s="23" t="s">
        <v>94</v>
      </c>
      <c r="T81" s="19" t="s">
        <v>183</v>
      </c>
      <c r="U81" s="19">
        <v>80</v>
      </c>
      <c r="V81" s="57">
        <v>1</v>
      </c>
      <c r="W81" s="19" t="s">
        <v>394</v>
      </c>
      <c r="X81" s="23"/>
    </row>
    <row r="82" s="145" customFormat="1" ht="45" customHeight="1" spans="1:24">
      <c r="A82" s="201"/>
      <c r="B82" s="19" t="s">
        <v>395</v>
      </c>
      <c r="C82" s="19" t="s">
        <v>35</v>
      </c>
      <c r="D82" s="19" t="s">
        <v>36</v>
      </c>
      <c r="E82" s="19" t="s">
        <v>374</v>
      </c>
      <c r="F82" s="19" t="s">
        <v>38</v>
      </c>
      <c r="G82" s="19" t="s">
        <v>396</v>
      </c>
      <c r="H82" s="19" t="s">
        <v>397</v>
      </c>
      <c r="I82" s="19" t="s">
        <v>94</v>
      </c>
      <c r="J82" s="19">
        <v>26</v>
      </c>
      <c r="K82" s="86">
        <v>26</v>
      </c>
      <c r="L82" s="86" t="s">
        <v>42</v>
      </c>
      <c r="M82" s="183" t="s">
        <v>42</v>
      </c>
      <c r="N82" s="183" t="s">
        <v>42</v>
      </c>
      <c r="O82" s="183" t="s">
        <v>42</v>
      </c>
      <c r="P82" s="183" t="s">
        <v>42</v>
      </c>
      <c r="Q82" s="19" t="s">
        <v>181</v>
      </c>
      <c r="R82" s="19" t="s">
        <v>286</v>
      </c>
      <c r="S82" s="23" t="s">
        <v>94</v>
      </c>
      <c r="T82" s="19" t="s">
        <v>183</v>
      </c>
      <c r="U82" s="19">
        <v>263</v>
      </c>
      <c r="V82" s="57">
        <v>1</v>
      </c>
      <c r="W82" s="19" t="s">
        <v>398</v>
      </c>
      <c r="X82" s="23"/>
    </row>
    <row r="83" s="147" customFormat="1" ht="45" customHeight="1" spans="1:24">
      <c r="A83" s="155"/>
      <c r="B83" s="19" t="s">
        <v>399</v>
      </c>
      <c r="C83" s="19" t="s">
        <v>35</v>
      </c>
      <c r="D83" s="19" t="s">
        <v>36</v>
      </c>
      <c r="E83" s="19" t="s">
        <v>400</v>
      </c>
      <c r="F83" s="19" t="s">
        <v>69</v>
      </c>
      <c r="G83" s="19" t="s">
        <v>401</v>
      </c>
      <c r="H83" s="19" t="s">
        <v>402</v>
      </c>
      <c r="I83" s="19" t="s">
        <v>72</v>
      </c>
      <c r="J83" s="19">
        <v>75</v>
      </c>
      <c r="K83" s="19">
        <v>75</v>
      </c>
      <c r="L83" s="19" t="s">
        <v>42</v>
      </c>
      <c r="M83" s="183" t="s">
        <v>42</v>
      </c>
      <c r="N83" s="183" t="s">
        <v>42</v>
      </c>
      <c r="O83" s="183" t="s">
        <v>42</v>
      </c>
      <c r="P83" s="183" t="s">
        <v>42</v>
      </c>
      <c r="Q83" s="19" t="s">
        <v>403</v>
      </c>
      <c r="R83" s="19" t="s">
        <v>404</v>
      </c>
      <c r="S83" s="19" t="s">
        <v>405</v>
      </c>
      <c r="T83" s="19" t="s">
        <v>406</v>
      </c>
      <c r="U83" s="19">
        <v>167</v>
      </c>
      <c r="V83" s="57">
        <v>1</v>
      </c>
      <c r="W83" s="19" t="s">
        <v>389</v>
      </c>
      <c r="X83" s="19"/>
    </row>
    <row r="84" s="145" customFormat="1" ht="45" customHeight="1" spans="1:24">
      <c r="A84" s="162"/>
      <c r="B84" s="100" t="s">
        <v>407</v>
      </c>
      <c r="C84" s="100" t="s">
        <v>35</v>
      </c>
      <c r="D84" s="23" t="s">
        <v>36</v>
      </c>
      <c r="E84" s="23" t="s">
        <v>408</v>
      </c>
      <c r="F84" s="23" t="s">
        <v>100</v>
      </c>
      <c r="G84" s="100" t="s">
        <v>409</v>
      </c>
      <c r="H84" s="19" t="s">
        <v>410</v>
      </c>
      <c r="I84" s="19" t="s">
        <v>94</v>
      </c>
      <c r="J84" s="100">
        <v>500</v>
      </c>
      <c r="K84" s="100">
        <v>500</v>
      </c>
      <c r="L84" s="19" t="s">
        <v>42</v>
      </c>
      <c r="M84" s="183" t="s">
        <v>42</v>
      </c>
      <c r="N84" s="183" t="s">
        <v>42</v>
      </c>
      <c r="O84" s="183" t="s">
        <v>42</v>
      </c>
      <c r="P84" s="183" t="s">
        <v>42</v>
      </c>
      <c r="Q84" s="19" t="s">
        <v>181</v>
      </c>
      <c r="R84" s="19" t="s">
        <v>182</v>
      </c>
      <c r="S84" s="55" t="s">
        <v>94</v>
      </c>
      <c r="T84" s="19" t="s">
        <v>183</v>
      </c>
      <c r="U84" s="19">
        <v>102</v>
      </c>
      <c r="V84" s="57">
        <v>1</v>
      </c>
      <c r="W84" s="19" t="s">
        <v>184</v>
      </c>
      <c r="X84" s="57"/>
    </row>
    <row r="85" s="145" customFormat="1" ht="45" customHeight="1" spans="1:24">
      <c r="A85" s="162"/>
      <c r="B85" s="100" t="s">
        <v>411</v>
      </c>
      <c r="C85" s="100" t="s">
        <v>35</v>
      </c>
      <c r="D85" s="23" t="s">
        <v>36</v>
      </c>
      <c r="E85" s="19" t="s">
        <v>412</v>
      </c>
      <c r="F85" s="100" t="s">
        <v>64</v>
      </c>
      <c r="G85" s="100" t="s">
        <v>413</v>
      </c>
      <c r="H85" s="100" t="s">
        <v>414</v>
      </c>
      <c r="I85" s="19" t="s">
        <v>94</v>
      </c>
      <c r="J85" s="100">
        <v>200</v>
      </c>
      <c r="K85" s="100">
        <v>200</v>
      </c>
      <c r="L85" s="19" t="s">
        <v>42</v>
      </c>
      <c r="M85" s="183" t="s">
        <v>42</v>
      </c>
      <c r="N85" s="183" t="s">
        <v>42</v>
      </c>
      <c r="O85" s="183" t="s">
        <v>42</v>
      </c>
      <c r="P85" s="183" t="s">
        <v>42</v>
      </c>
      <c r="Q85" s="19" t="s">
        <v>181</v>
      </c>
      <c r="R85" s="19" t="s">
        <v>247</v>
      </c>
      <c r="S85" s="55" t="s">
        <v>94</v>
      </c>
      <c r="T85" s="19" t="s">
        <v>183</v>
      </c>
      <c r="U85" s="19">
        <v>323</v>
      </c>
      <c r="V85" s="57">
        <v>1</v>
      </c>
      <c r="W85" s="19" t="s">
        <v>415</v>
      </c>
      <c r="X85" s="57"/>
    </row>
    <row r="86" s="145" customFormat="1" ht="45" customHeight="1" spans="1:24">
      <c r="A86" s="162"/>
      <c r="B86" s="178" t="s">
        <v>416</v>
      </c>
      <c r="C86" s="178" t="s">
        <v>35</v>
      </c>
      <c r="D86" s="81" t="s">
        <v>417</v>
      </c>
      <c r="E86" s="81" t="s">
        <v>77</v>
      </c>
      <c r="F86" s="19" t="s">
        <v>78</v>
      </c>
      <c r="G86" s="19" t="s">
        <v>418</v>
      </c>
      <c r="H86" s="155" t="s">
        <v>419</v>
      </c>
      <c r="I86" s="155" t="s">
        <v>420</v>
      </c>
      <c r="J86" s="178">
        <v>160</v>
      </c>
      <c r="K86" s="178">
        <v>160</v>
      </c>
      <c r="L86" s="19" t="s">
        <v>42</v>
      </c>
      <c r="M86" s="19" t="s">
        <v>42</v>
      </c>
      <c r="N86" s="19" t="s">
        <v>42</v>
      </c>
      <c r="O86" s="19" t="s">
        <v>42</v>
      </c>
      <c r="P86" s="19" t="s">
        <v>42</v>
      </c>
      <c r="Q86" s="155" t="s">
        <v>419</v>
      </c>
      <c r="R86" s="159" t="s">
        <v>421</v>
      </c>
      <c r="S86" s="219" t="s">
        <v>422</v>
      </c>
      <c r="T86" s="219" t="s">
        <v>423</v>
      </c>
      <c r="U86" s="159">
        <v>73</v>
      </c>
      <c r="V86" s="220" t="s">
        <v>424</v>
      </c>
      <c r="W86" s="159" t="s">
        <v>425</v>
      </c>
      <c r="X86" s="57"/>
    </row>
    <row r="87" s="145" customFormat="1" ht="45" customHeight="1" spans="1:24">
      <c r="A87" s="162"/>
      <c r="B87" s="155" t="s">
        <v>426</v>
      </c>
      <c r="C87" s="155" t="s">
        <v>35</v>
      </c>
      <c r="D87" s="81" t="s">
        <v>417</v>
      </c>
      <c r="E87" s="155" t="s">
        <v>126</v>
      </c>
      <c r="F87" s="155" t="s">
        <v>127</v>
      </c>
      <c r="G87" s="155" t="s">
        <v>427</v>
      </c>
      <c r="H87" s="155" t="s">
        <v>428</v>
      </c>
      <c r="I87" s="155" t="s">
        <v>420</v>
      </c>
      <c r="J87" s="155">
        <v>480</v>
      </c>
      <c r="K87" s="155">
        <v>480</v>
      </c>
      <c r="L87" s="19" t="s">
        <v>42</v>
      </c>
      <c r="M87" s="19" t="s">
        <v>42</v>
      </c>
      <c r="N87" s="19" t="s">
        <v>42</v>
      </c>
      <c r="O87" s="19" t="s">
        <v>42</v>
      </c>
      <c r="P87" s="19" t="s">
        <v>42</v>
      </c>
      <c r="Q87" s="155" t="s">
        <v>428</v>
      </c>
      <c r="R87" s="159" t="s">
        <v>421</v>
      </c>
      <c r="S87" s="219" t="s">
        <v>422</v>
      </c>
      <c r="T87" s="219" t="s">
        <v>429</v>
      </c>
      <c r="U87" s="159">
        <v>240</v>
      </c>
      <c r="V87" s="220" t="s">
        <v>424</v>
      </c>
      <c r="W87" s="159" t="s">
        <v>425</v>
      </c>
      <c r="X87" s="57"/>
    </row>
    <row r="88" s="145" customFormat="1" ht="45" customHeight="1" spans="1:24">
      <c r="A88" s="162"/>
      <c r="B88" s="202" t="s">
        <v>430</v>
      </c>
      <c r="C88" s="42" t="s">
        <v>35</v>
      </c>
      <c r="D88" s="81" t="s">
        <v>417</v>
      </c>
      <c r="E88" s="155" t="s">
        <v>126</v>
      </c>
      <c r="F88" s="155" t="s">
        <v>127</v>
      </c>
      <c r="G88" s="155" t="s">
        <v>368</v>
      </c>
      <c r="H88" s="155" t="s">
        <v>431</v>
      </c>
      <c r="I88" s="155" t="s">
        <v>94</v>
      </c>
      <c r="J88" s="155">
        <v>90</v>
      </c>
      <c r="K88" s="155">
        <v>90</v>
      </c>
      <c r="L88" s="19" t="s">
        <v>42</v>
      </c>
      <c r="M88" s="19" t="s">
        <v>42</v>
      </c>
      <c r="N88" s="19" t="s">
        <v>42</v>
      </c>
      <c r="O88" s="19" t="s">
        <v>42</v>
      </c>
      <c r="P88" s="19" t="s">
        <v>42</v>
      </c>
      <c r="Q88" s="155" t="s">
        <v>431</v>
      </c>
      <c r="R88" s="159" t="s">
        <v>421</v>
      </c>
      <c r="S88" s="219" t="s">
        <v>422</v>
      </c>
      <c r="T88" s="219" t="s">
        <v>432</v>
      </c>
      <c r="U88" s="159">
        <v>45</v>
      </c>
      <c r="V88" s="220" t="s">
        <v>424</v>
      </c>
      <c r="W88" s="159" t="s">
        <v>425</v>
      </c>
      <c r="X88" s="57"/>
    </row>
    <row r="89" s="145" customFormat="1" ht="45" customHeight="1" spans="1:24">
      <c r="A89" s="162"/>
      <c r="B89" s="203" t="s">
        <v>433</v>
      </c>
      <c r="C89" s="42" t="s">
        <v>35</v>
      </c>
      <c r="D89" s="81" t="s">
        <v>417</v>
      </c>
      <c r="E89" s="155" t="s">
        <v>126</v>
      </c>
      <c r="F89" s="155" t="s">
        <v>127</v>
      </c>
      <c r="G89" s="155" t="s">
        <v>427</v>
      </c>
      <c r="H89" s="155" t="s">
        <v>434</v>
      </c>
      <c r="I89" s="155" t="s">
        <v>94</v>
      </c>
      <c r="J89" s="155">
        <v>90</v>
      </c>
      <c r="K89" s="155">
        <v>90</v>
      </c>
      <c r="L89" s="19" t="s">
        <v>42</v>
      </c>
      <c r="M89" s="19" t="s">
        <v>42</v>
      </c>
      <c r="N89" s="19" t="s">
        <v>42</v>
      </c>
      <c r="O89" s="19" t="s">
        <v>42</v>
      </c>
      <c r="P89" s="19" t="s">
        <v>42</v>
      </c>
      <c r="Q89" s="155" t="s">
        <v>435</v>
      </c>
      <c r="R89" s="159" t="s">
        <v>421</v>
      </c>
      <c r="S89" s="219" t="s">
        <v>422</v>
      </c>
      <c r="T89" s="219" t="s">
        <v>432</v>
      </c>
      <c r="U89" s="159">
        <v>45</v>
      </c>
      <c r="V89" s="220" t="s">
        <v>424</v>
      </c>
      <c r="W89" s="159" t="s">
        <v>425</v>
      </c>
      <c r="X89" s="57"/>
    </row>
    <row r="90" s="145" customFormat="1" ht="45" customHeight="1" spans="1:24">
      <c r="A90" s="162"/>
      <c r="B90" s="155" t="s">
        <v>436</v>
      </c>
      <c r="C90" s="155" t="s">
        <v>35</v>
      </c>
      <c r="D90" s="81" t="s">
        <v>417</v>
      </c>
      <c r="E90" s="155" t="s">
        <v>437</v>
      </c>
      <c r="F90" s="155" t="s">
        <v>168</v>
      </c>
      <c r="G90" s="155" t="s">
        <v>438</v>
      </c>
      <c r="H90" s="155" t="s">
        <v>439</v>
      </c>
      <c r="I90" s="155" t="s">
        <v>440</v>
      </c>
      <c r="J90" s="155">
        <v>55</v>
      </c>
      <c r="K90" s="155">
        <v>55</v>
      </c>
      <c r="L90" s="19" t="s">
        <v>42</v>
      </c>
      <c r="M90" s="19" t="s">
        <v>42</v>
      </c>
      <c r="N90" s="19" t="s">
        <v>42</v>
      </c>
      <c r="O90" s="19" t="s">
        <v>42</v>
      </c>
      <c r="P90" s="19" t="s">
        <v>42</v>
      </c>
      <c r="Q90" s="155" t="s">
        <v>441</v>
      </c>
      <c r="R90" s="159" t="s">
        <v>421</v>
      </c>
      <c r="S90" s="219" t="s">
        <v>422</v>
      </c>
      <c r="T90" s="219" t="s">
        <v>442</v>
      </c>
      <c r="U90" s="159">
        <v>27</v>
      </c>
      <c r="V90" s="220" t="s">
        <v>424</v>
      </c>
      <c r="W90" s="159" t="s">
        <v>425</v>
      </c>
      <c r="X90" s="57"/>
    </row>
    <row r="91" s="145" customFormat="1" ht="45" customHeight="1" spans="1:24">
      <c r="A91" s="162"/>
      <c r="B91" s="19" t="s">
        <v>443</v>
      </c>
      <c r="C91" s="155" t="s">
        <v>35</v>
      </c>
      <c r="D91" s="81" t="s">
        <v>417</v>
      </c>
      <c r="E91" s="159" t="s">
        <v>444</v>
      </c>
      <c r="F91" s="160" t="s">
        <v>162</v>
      </c>
      <c r="G91" s="19" t="s">
        <v>445</v>
      </c>
      <c r="H91" s="19" t="s">
        <v>446</v>
      </c>
      <c r="I91" s="155" t="s">
        <v>440</v>
      </c>
      <c r="J91" s="19">
        <v>59</v>
      </c>
      <c r="K91" s="19">
        <v>59</v>
      </c>
      <c r="L91" s="19" t="s">
        <v>42</v>
      </c>
      <c r="M91" s="19" t="s">
        <v>42</v>
      </c>
      <c r="N91" s="19" t="s">
        <v>42</v>
      </c>
      <c r="O91" s="19" t="s">
        <v>42</v>
      </c>
      <c r="P91" s="19" t="s">
        <v>42</v>
      </c>
      <c r="Q91" s="19" t="s">
        <v>446</v>
      </c>
      <c r="R91" s="159" t="s">
        <v>421</v>
      </c>
      <c r="S91" s="219" t="s">
        <v>422</v>
      </c>
      <c r="T91" s="219" t="s">
        <v>442</v>
      </c>
      <c r="U91" s="159">
        <v>27</v>
      </c>
      <c r="V91" s="220" t="s">
        <v>424</v>
      </c>
      <c r="W91" s="159" t="s">
        <v>425</v>
      </c>
      <c r="X91" s="57"/>
    </row>
    <row r="92" s="145" customFormat="1" ht="45" customHeight="1" spans="1:24">
      <c r="A92" s="162"/>
      <c r="B92" s="19" t="s">
        <v>447</v>
      </c>
      <c r="C92" s="155" t="s">
        <v>35</v>
      </c>
      <c r="D92" s="81" t="s">
        <v>417</v>
      </c>
      <c r="E92" s="159" t="s">
        <v>444</v>
      </c>
      <c r="F92" s="160" t="s">
        <v>162</v>
      </c>
      <c r="G92" s="19" t="s">
        <v>448</v>
      </c>
      <c r="H92" s="19" t="s">
        <v>449</v>
      </c>
      <c r="I92" s="155" t="s">
        <v>440</v>
      </c>
      <c r="J92" s="19">
        <v>30</v>
      </c>
      <c r="K92" s="19">
        <v>30</v>
      </c>
      <c r="L92" s="19" t="s">
        <v>42</v>
      </c>
      <c r="M92" s="19" t="s">
        <v>42</v>
      </c>
      <c r="N92" s="19" t="s">
        <v>42</v>
      </c>
      <c r="O92" s="19" t="s">
        <v>42</v>
      </c>
      <c r="P92" s="19" t="s">
        <v>42</v>
      </c>
      <c r="Q92" s="19" t="s">
        <v>449</v>
      </c>
      <c r="R92" s="159" t="s">
        <v>421</v>
      </c>
      <c r="S92" s="219" t="s">
        <v>422</v>
      </c>
      <c r="T92" s="219" t="s">
        <v>450</v>
      </c>
      <c r="U92" s="159">
        <v>15</v>
      </c>
      <c r="V92" s="220" t="s">
        <v>424</v>
      </c>
      <c r="W92" s="159" t="s">
        <v>425</v>
      </c>
      <c r="X92" s="57"/>
    </row>
    <row r="93" s="145" customFormat="1" ht="45" customHeight="1" spans="1:24">
      <c r="A93" s="162"/>
      <c r="B93" s="19" t="s">
        <v>451</v>
      </c>
      <c r="C93" s="155" t="s">
        <v>35</v>
      </c>
      <c r="D93" s="81" t="s">
        <v>417</v>
      </c>
      <c r="E93" s="159" t="s">
        <v>452</v>
      </c>
      <c r="F93" s="160" t="s">
        <v>148</v>
      </c>
      <c r="G93" s="19" t="s">
        <v>453</v>
      </c>
      <c r="H93" s="19" t="s">
        <v>454</v>
      </c>
      <c r="I93" s="155" t="s">
        <v>440</v>
      </c>
      <c r="J93" s="19">
        <v>190</v>
      </c>
      <c r="K93" s="19">
        <v>190</v>
      </c>
      <c r="L93" s="19" t="s">
        <v>42</v>
      </c>
      <c r="M93" s="19" t="s">
        <v>42</v>
      </c>
      <c r="N93" s="19" t="s">
        <v>42</v>
      </c>
      <c r="O93" s="19" t="s">
        <v>42</v>
      </c>
      <c r="P93" s="19" t="s">
        <v>42</v>
      </c>
      <c r="Q93" s="19" t="s">
        <v>454</v>
      </c>
      <c r="R93" s="159" t="s">
        <v>421</v>
      </c>
      <c r="S93" s="219" t="s">
        <v>422</v>
      </c>
      <c r="T93" s="219" t="s">
        <v>455</v>
      </c>
      <c r="U93" s="159">
        <v>95</v>
      </c>
      <c r="V93" s="220" t="s">
        <v>424</v>
      </c>
      <c r="W93" s="159" t="s">
        <v>425</v>
      </c>
      <c r="X93" s="57"/>
    </row>
    <row r="94" s="145" customFormat="1" ht="45" customHeight="1" spans="1:24">
      <c r="A94" s="162"/>
      <c r="B94" s="19" t="s">
        <v>456</v>
      </c>
      <c r="C94" s="155" t="s">
        <v>35</v>
      </c>
      <c r="D94" s="81" t="s">
        <v>417</v>
      </c>
      <c r="E94" s="159" t="s">
        <v>452</v>
      </c>
      <c r="F94" s="160" t="s">
        <v>148</v>
      </c>
      <c r="G94" s="19" t="s">
        <v>457</v>
      </c>
      <c r="H94" s="19" t="s">
        <v>458</v>
      </c>
      <c r="I94" s="155" t="s">
        <v>440</v>
      </c>
      <c r="J94" s="19">
        <v>50</v>
      </c>
      <c r="K94" s="19">
        <v>50</v>
      </c>
      <c r="L94" s="19" t="s">
        <v>42</v>
      </c>
      <c r="M94" s="19" t="s">
        <v>42</v>
      </c>
      <c r="N94" s="19" t="s">
        <v>42</v>
      </c>
      <c r="O94" s="19" t="s">
        <v>42</v>
      </c>
      <c r="P94" s="19" t="s">
        <v>42</v>
      </c>
      <c r="Q94" s="155" t="s">
        <v>459</v>
      </c>
      <c r="R94" s="159" t="s">
        <v>421</v>
      </c>
      <c r="S94" s="219" t="s">
        <v>422</v>
      </c>
      <c r="T94" s="219" t="s">
        <v>460</v>
      </c>
      <c r="U94" s="159">
        <v>25</v>
      </c>
      <c r="V94" s="220" t="s">
        <v>424</v>
      </c>
      <c r="W94" s="159" t="s">
        <v>425</v>
      </c>
      <c r="X94" s="57"/>
    </row>
    <row r="95" s="145" customFormat="1" ht="45" customHeight="1" spans="1:24">
      <c r="A95" s="162"/>
      <c r="B95" s="19" t="s">
        <v>461</v>
      </c>
      <c r="C95" s="155" t="s">
        <v>35</v>
      </c>
      <c r="D95" s="81" t="s">
        <v>417</v>
      </c>
      <c r="E95" s="159" t="s">
        <v>452</v>
      </c>
      <c r="F95" s="160" t="s">
        <v>148</v>
      </c>
      <c r="G95" s="19" t="s">
        <v>462</v>
      </c>
      <c r="H95" s="19" t="s">
        <v>463</v>
      </c>
      <c r="I95" s="155" t="s">
        <v>440</v>
      </c>
      <c r="J95" s="19">
        <v>26</v>
      </c>
      <c r="K95" s="19">
        <v>26</v>
      </c>
      <c r="L95" s="19" t="s">
        <v>42</v>
      </c>
      <c r="M95" s="19" t="s">
        <v>42</v>
      </c>
      <c r="N95" s="19" t="s">
        <v>42</v>
      </c>
      <c r="O95" s="19" t="s">
        <v>42</v>
      </c>
      <c r="P95" s="19" t="s">
        <v>42</v>
      </c>
      <c r="Q95" s="155" t="s">
        <v>464</v>
      </c>
      <c r="R95" s="159" t="s">
        <v>421</v>
      </c>
      <c r="S95" s="219" t="s">
        <v>422</v>
      </c>
      <c r="T95" s="219" t="s">
        <v>465</v>
      </c>
      <c r="U95" s="159">
        <v>10</v>
      </c>
      <c r="V95" s="220" t="s">
        <v>424</v>
      </c>
      <c r="W95" s="159" t="s">
        <v>425</v>
      </c>
      <c r="X95" s="57"/>
    </row>
    <row r="96" s="145" customFormat="1" ht="45" customHeight="1" spans="1:24">
      <c r="A96" s="162"/>
      <c r="B96" s="155" t="s">
        <v>466</v>
      </c>
      <c r="C96" s="155" t="s">
        <v>35</v>
      </c>
      <c r="D96" s="81" t="s">
        <v>417</v>
      </c>
      <c r="E96" s="155" t="s">
        <v>467</v>
      </c>
      <c r="F96" s="155" t="s">
        <v>120</v>
      </c>
      <c r="G96" s="155" t="s">
        <v>468</v>
      </c>
      <c r="H96" s="155" t="s">
        <v>469</v>
      </c>
      <c r="I96" s="155" t="s">
        <v>440</v>
      </c>
      <c r="J96" s="155">
        <v>300</v>
      </c>
      <c r="K96" s="155">
        <v>300</v>
      </c>
      <c r="L96" s="19" t="s">
        <v>42</v>
      </c>
      <c r="M96" s="19" t="s">
        <v>42</v>
      </c>
      <c r="N96" s="19" t="s">
        <v>42</v>
      </c>
      <c r="O96" s="19" t="s">
        <v>42</v>
      </c>
      <c r="P96" s="19" t="s">
        <v>42</v>
      </c>
      <c r="Q96" s="155" t="s">
        <v>469</v>
      </c>
      <c r="R96" s="159" t="s">
        <v>421</v>
      </c>
      <c r="S96" s="219" t="s">
        <v>422</v>
      </c>
      <c r="T96" s="219" t="s">
        <v>470</v>
      </c>
      <c r="U96" s="159">
        <v>150</v>
      </c>
      <c r="V96" s="220" t="s">
        <v>424</v>
      </c>
      <c r="W96" s="159" t="s">
        <v>425</v>
      </c>
      <c r="X96" s="57"/>
    </row>
    <row r="97" s="145" customFormat="1" ht="45" customHeight="1" spans="1:24">
      <c r="A97" s="162"/>
      <c r="B97" s="155" t="s">
        <v>471</v>
      </c>
      <c r="C97" s="155" t="s">
        <v>35</v>
      </c>
      <c r="D97" s="81" t="s">
        <v>417</v>
      </c>
      <c r="E97" s="155" t="s">
        <v>472</v>
      </c>
      <c r="F97" s="155" t="s">
        <v>38</v>
      </c>
      <c r="G97" s="155" t="s">
        <v>473</v>
      </c>
      <c r="H97" s="155" t="s">
        <v>474</v>
      </c>
      <c r="I97" s="155" t="s">
        <v>440</v>
      </c>
      <c r="J97" s="155">
        <v>94</v>
      </c>
      <c r="K97" s="155">
        <v>94</v>
      </c>
      <c r="L97" s="19" t="s">
        <v>42</v>
      </c>
      <c r="M97" s="19" t="s">
        <v>42</v>
      </c>
      <c r="N97" s="19" t="s">
        <v>42</v>
      </c>
      <c r="O97" s="19" t="s">
        <v>42</v>
      </c>
      <c r="P97" s="19" t="s">
        <v>42</v>
      </c>
      <c r="Q97" s="155" t="s">
        <v>474</v>
      </c>
      <c r="R97" s="159" t="s">
        <v>421</v>
      </c>
      <c r="S97" s="219" t="s">
        <v>422</v>
      </c>
      <c r="T97" s="219" t="s">
        <v>432</v>
      </c>
      <c r="U97" s="159">
        <v>45</v>
      </c>
      <c r="V97" s="220" t="s">
        <v>424</v>
      </c>
      <c r="W97" s="159" t="s">
        <v>425</v>
      </c>
      <c r="X97" s="57"/>
    </row>
    <row r="98" s="145" customFormat="1" ht="45" customHeight="1" spans="1:24">
      <c r="A98" s="162"/>
      <c r="B98" s="19" t="s">
        <v>475</v>
      </c>
      <c r="C98" s="204" t="s">
        <v>35</v>
      </c>
      <c r="D98" s="19" t="s">
        <v>36</v>
      </c>
      <c r="E98" s="71" t="s">
        <v>476</v>
      </c>
      <c r="F98" s="155" t="s">
        <v>38</v>
      </c>
      <c r="G98" s="155" t="s">
        <v>375</v>
      </c>
      <c r="H98" s="19" t="s">
        <v>477</v>
      </c>
      <c r="I98" s="155" t="s">
        <v>440</v>
      </c>
      <c r="J98" s="19">
        <v>21</v>
      </c>
      <c r="K98" s="19">
        <v>21</v>
      </c>
      <c r="L98" s="19" t="s">
        <v>42</v>
      </c>
      <c r="M98" s="19" t="s">
        <v>42</v>
      </c>
      <c r="N98" s="19" t="s">
        <v>42</v>
      </c>
      <c r="O98" s="19" t="s">
        <v>42</v>
      </c>
      <c r="P98" s="19" t="s">
        <v>42</v>
      </c>
      <c r="Q98" s="19" t="s">
        <v>477</v>
      </c>
      <c r="R98" s="159" t="s">
        <v>421</v>
      </c>
      <c r="S98" s="219" t="s">
        <v>422</v>
      </c>
      <c r="T98" s="219" t="s">
        <v>478</v>
      </c>
      <c r="U98" s="155" t="s">
        <v>479</v>
      </c>
      <c r="V98" s="221" t="s">
        <v>480</v>
      </c>
      <c r="W98" s="159" t="s">
        <v>425</v>
      </c>
      <c r="X98" s="57"/>
    </row>
    <row r="99" s="145" customFormat="1" ht="45" customHeight="1" spans="1:24">
      <c r="A99" s="162"/>
      <c r="B99" s="155" t="s">
        <v>481</v>
      </c>
      <c r="C99" s="155" t="s">
        <v>35</v>
      </c>
      <c r="D99" s="81" t="s">
        <v>417</v>
      </c>
      <c r="E99" s="155" t="s">
        <v>472</v>
      </c>
      <c r="F99" s="155" t="s">
        <v>38</v>
      </c>
      <c r="G99" s="155" t="s">
        <v>482</v>
      </c>
      <c r="H99" s="155" t="s">
        <v>483</v>
      </c>
      <c r="I99" s="155" t="s">
        <v>440</v>
      </c>
      <c r="J99" s="155">
        <v>300</v>
      </c>
      <c r="K99" s="155">
        <v>300</v>
      </c>
      <c r="L99" s="19" t="s">
        <v>42</v>
      </c>
      <c r="M99" s="19" t="s">
        <v>42</v>
      </c>
      <c r="N99" s="19" t="s">
        <v>42</v>
      </c>
      <c r="O99" s="19" t="s">
        <v>42</v>
      </c>
      <c r="P99" s="19" t="s">
        <v>42</v>
      </c>
      <c r="Q99" s="155" t="s">
        <v>483</v>
      </c>
      <c r="R99" s="159" t="s">
        <v>421</v>
      </c>
      <c r="S99" s="219" t="s">
        <v>422</v>
      </c>
      <c r="T99" s="219" t="s">
        <v>470</v>
      </c>
      <c r="U99" s="159">
        <v>150</v>
      </c>
      <c r="V99" s="220" t="s">
        <v>424</v>
      </c>
      <c r="W99" s="159" t="s">
        <v>425</v>
      </c>
      <c r="X99" s="57"/>
    </row>
    <row r="100" s="145" customFormat="1" ht="84" customHeight="1" spans="1:24">
      <c r="A100" s="162"/>
      <c r="B100" s="19" t="s">
        <v>484</v>
      </c>
      <c r="C100" s="155" t="s">
        <v>35</v>
      </c>
      <c r="D100" s="81" t="s">
        <v>417</v>
      </c>
      <c r="E100" s="155" t="s">
        <v>485</v>
      </c>
      <c r="F100" s="193" t="s">
        <v>84</v>
      </c>
      <c r="G100" s="193" t="s">
        <v>486</v>
      </c>
      <c r="H100" s="89" t="s">
        <v>487</v>
      </c>
      <c r="I100" s="155" t="s">
        <v>440</v>
      </c>
      <c r="J100" s="19">
        <v>135</v>
      </c>
      <c r="K100" s="19">
        <v>135</v>
      </c>
      <c r="L100" s="19" t="s">
        <v>42</v>
      </c>
      <c r="M100" s="19" t="s">
        <v>42</v>
      </c>
      <c r="N100" s="19" t="s">
        <v>42</v>
      </c>
      <c r="O100" s="19" t="s">
        <v>42</v>
      </c>
      <c r="P100" s="19" t="s">
        <v>42</v>
      </c>
      <c r="Q100" s="89" t="s">
        <v>487</v>
      </c>
      <c r="R100" s="159" t="s">
        <v>421</v>
      </c>
      <c r="S100" s="219" t="s">
        <v>422</v>
      </c>
      <c r="T100" s="219" t="s">
        <v>488</v>
      </c>
      <c r="U100" s="159">
        <v>67</v>
      </c>
      <c r="V100" s="220" t="s">
        <v>424</v>
      </c>
      <c r="W100" s="159" t="s">
        <v>425</v>
      </c>
      <c r="X100" s="57"/>
    </row>
    <row r="101" s="145" customFormat="1" ht="45" customHeight="1" spans="1:24">
      <c r="A101" s="162"/>
      <c r="B101" s="73" t="s">
        <v>489</v>
      </c>
      <c r="C101" s="155" t="s">
        <v>35</v>
      </c>
      <c r="D101" s="81" t="s">
        <v>417</v>
      </c>
      <c r="E101" s="155" t="s">
        <v>472</v>
      </c>
      <c r="F101" s="155" t="s">
        <v>38</v>
      </c>
      <c r="G101" s="155" t="s">
        <v>490</v>
      </c>
      <c r="H101" s="73" t="s">
        <v>491</v>
      </c>
      <c r="I101" s="155" t="s">
        <v>440</v>
      </c>
      <c r="J101" s="73">
        <v>250</v>
      </c>
      <c r="K101" s="73">
        <v>250</v>
      </c>
      <c r="L101" s="19" t="s">
        <v>42</v>
      </c>
      <c r="M101" s="19" t="s">
        <v>42</v>
      </c>
      <c r="N101" s="19" t="s">
        <v>42</v>
      </c>
      <c r="O101" s="19" t="s">
        <v>42</v>
      </c>
      <c r="P101" s="19" t="s">
        <v>42</v>
      </c>
      <c r="Q101" s="73" t="s">
        <v>491</v>
      </c>
      <c r="R101" s="159" t="s">
        <v>421</v>
      </c>
      <c r="S101" s="219" t="s">
        <v>422</v>
      </c>
      <c r="T101" s="219" t="s">
        <v>492</v>
      </c>
      <c r="U101" s="189">
        <v>79</v>
      </c>
      <c r="V101" s="220" t="s">
        <v>424</v>
      </c>
      <c r="W101" s="159" t="s">
        <v>425</v>
      </c>
      <c r="X101" s="57"/>
    </row>
    <row r="102" s="145" customFormat="1" ht="45" customHeight="1" spans="1:24">
      <c r="A102" s="162"/>
      <c r="B102" s="178" t="s">
        <v>493</v>
      </c>
      <c r="C102" s="178" t="s">
        <v>35</v>
      </c>
      <c r="D102" s="81" t="s">
        <v>417</v>
      </c>
      <c r="E102" s="81" t="s">
        <v>494</v>
      </c>
      <c r="F102" s="19" t="s">
        <v>50</v>
      </c>
      <c r="G102" s="19" t="s">
        <v>495</v>
      </c>
      <c r="H102" s="19" t="s">
        <v>496</v>
      </c>
      <c r="I102" s="155" t="s">
        <v>420</v>
      </c>
      <c r="J102" s="178">
        <v>1000</v>
      </c>
      <c r="K102" s="178">
        <v>1000</v>
      </c>
      <c r="L102" s="19" t="s">
        <v>42</v>
      </c>
      <c r="M102" s="19" t="s">
        <v>42</v>
      </c>
      <c r="N102" s="19" t="s">
        <v>42</v>
      </c>
      <c r="O102" s="19" t="s">
        <v>42</v>
      </c>
      <c r="P102" s="19" t="s">
        <v>42</v>
      </c>
      <c r="Q102" s="19" t="s">
        <v>496</v>
      </c>
      <c r="R102" s="159" t="s">
        <v>421</v>
      </c>
      <c r="S102" s="219" t="s">
        <v>422</v>
      </c>
      <c r="T102" s="219" t="s">
        <v>497</v>
      </c>
      <c r="U102" s="159"/>
      <c r="V102" s="220" t="s">
        <v>424</v>
      </c>
      <c r="W102" s="159" t="s">
        <v>425</v>
      </c>
      <c r="X102" s="57"/>
    </row>
    <row r="103" s="145" customFormat="1" ht="45" customHeight="1" spans="1:24">
      <c r="A103" s="162"/>
      <c r="B103" s="19" t="s">
        <v>498</v>
      </c>
      <c r="C103" s="155" t="s">
        <v>35</v>
      </c>
      <c r="D103" s="81" t="s">
        <v>417</v>
      </c>
      <c r="E103" s="159" t="s">
        <v>499</v>
      </c>
      <c r="F103" s="160" t="s">
        <v>132</v>
      </c>
      <c r="G103" s="19" t="s">
        <v>500</v>
      </c>
      <c r="H103" s="19" t="s">
        <v>501</v>
      </c>
      <c r="I103" s="155" t="s">
        <v>440</v>
      </c>
      <c r="J103" s="19">
        <v>130</v>
      </c>
      <c r="K103" s="19">
        <v>130</v>
      </c>
      <c r="L103" s="19" t="s">
        <v>42</v>
      </c>
      <c r="M103" s="19" t="s">
        <v>42</v>
      </c>
      <c r="N103" s="19" t="s">
        <v>42</v>
      </c>
      <c r="O103" s="19" t="s">
        <v>42</v>
      </c>
      <c r="P103" s="19" t="s">
        <v>42</v>
      </c>
      <c r="Q103" s="19" t="s">
        <v>502</v>
      </c>
      <c r="R103" s="159" t="s">
        <v>421</v>
      </c>
      <c r="S103" s="219" t="s">
        <v>422</v>
      </c>
      <c r="T103" s="219" t="s">
        <v>503</v>
      </c>
      <c r="U103" s="159">
        <v>65</v>
      </c>
      <c r="V103" s="220" t="s">
        <v>424</v>
      </c>
      <c r="W103" s="159" t="s">
        <v>425</v>
      </c>
      <c r="X103" s="57"/>
    </row>
    <row r="104" s="145" customFormat="1" ht="45" customHeight="1" spans="1:24">
      <c r="A104" s="162"/>
      <c r="B104" s="155" t="s">
        <v>504</v>
      </c>
      <c r="C104" s="155" t="s">
        <v>35</v>
      </c>
      <c r="D104" s="81" t="s">
        <v>417</v>
      </c>
      <c r="E104" s="155" t="s">
        <v>136</v>
      </c>
      <c r="F104" s="155" t="s">
        <v>137</v>
      </c>
      <c r="G104" s="155" t="s">
        <v>505</v>
      </c>
      <c r="H104" s="155" t="s">
        <v>506</v>
      </c>
      <c r="I104" s="155" t="s">
        <v>507</v>
      </c>
      <c r="J104" s="155">
        <v>30</v>
      </c>
      <c r="K104" s="155">
        <v>30</v>
      </c>
      <c r="L104" s="19" t="s">
        <v>42</v>
      </c>
      <c r="M104" s="19" t="s">
        <v>42</v>
      </c>
      <c r="N104" s="19" t="s">
        <v>42</v>
      </c>
      <c r="O104" s="19" t="s">
        <v>42</v>
      </c>
      <c r="P104" s="19" t="s">
        <v>42</v>
      </c>
      <c r="Q104" s="155" t="s">
        <v>508</v>
      </c>
      <c r="R104" s="159" t="s">
        <v>421</v>
      </c>
      <c r="S104" s="219" t="s">
        <v>422</v>
      </c>
      <c r="T104" s="219" t="s">
        <v>450</v>
      </c>
      <c r="U104" s="159">
        <v>15</v>
      </c>
      <c r="V104" s="220" t="s">
        <v>424</v>
      </c>
      <c r="W104" s="159" t="s">
        <v>425</v>
      </c>
      <c r="X104" s="57"/>
    </row>
    <row r="105" s="145" customFormat="1" ht="45" customHeight="1" spans="1:24">
      <c r="A105" s="162"/>
      <c r="B105" s="155" t="s">
        <v>509</v>
      </c>
      <c r="C105" s="155" t="s">
        <v>35</v>
      </c>
      <c r="D105" s="81" t="s">
        <v>417</v>
      </c>
      <c r="E105" s="155" t="s">
        <v>136</v>
      </c>
      <c r="F105" s="155" t="s">
        <v>137</v>
      </c>
      <c r="G105" s="155" t="s">
        <v>510</v>
      </c>
      <c r="H105" s="155" t="s">
        <v>511</v>
      </c>
      <c r="I105" s="155" t="s">
        <v>507</v>
      </c>
      <c r="J105" s="155">
        <v>400</v>
      </c>
      <c r="K105" s="155">
        <v>400</v>
      </c>
      <c r="L105" s="19" t="s">
        <v>42</v>
      </c>
      <c r="M105" s="19" t="s">
        <v>42</v>
      </c>
      <c r="N105" s="19" t="s">
        <v>42</v>
      </c>
      <c r="O105" s="19" t="s">
        <v>42</v>
      </c>
      <c r="P105" s="19" t="s">
        <v>42</v>
      </c>
      <c r="Q105" s="155" t="s">
        <v>511</v>
      </c>
      <c r="R105" s="159" t="s">
        <v>421</v>
      </c>
      <c r="S105" s="219" t="s">
        <v>422</v>
      </c>
      <c r="T105" s="219" t="s">
        <v>512</v>
      </c>
      <c r="U105" s="159">
        <v>200</v>
      </c>
      <c r="V105" s="220" t="s">
        <v>424</v>
      </c>
      <c r="W105" s="159" t="s">
        <v>425</v>
      </c>
      <c r="X105" s="57"/>
    </row>
    <row r="106" s="145" customFormat="1" ht="45" customHeight="1" spans="1:24">
      <c r="A106" s="162"/>
      <c r="B106" s="155" t="s">
        <v>513</v>
      </c>
      <c r="C106" s="155" t="s">
        <v>35</v>
      </c>
      <c r="D106" s="81" t="s">
        <v>417</v>
      </c>
      <c r="E106" s="155" t="s">
        <v>136</v>
      </c>
      <c r="F106" s="155" t="s">
        <v>137</v>
      </c>
      <c r="G106" s="155" t="s">
        <v>514</v>
      </c>
      <c r="H106" s="155" t="s">
        <v>515</v>
      </c>
      <c r="I106" s="155" t="s">
        <v>507</v>
      </c>
      <c r="J106" s="155">
        <v>200</v>
      </c>
      <c r="K106" s="155">
        <v>200</v>
      </c>
      <c r="L106" s="19" t="s">
        <v>42</v>
      </c>
      <c r="M106" s="19" t="s">
        <v>42</v>
      </c>
      <c r="N106" s="19" t="s">
        <v>42</v>
      </c>
      <c r="O106" s="19" t="s">
        <v>42</v>
      </c>
      <c r="P106" s="19" t="s">
        <v>42</v>
      </c>
      <c r="Q106" s="155" t="s">
        <v>516</v>
      </c>
      <c r="R106" s="159" t="s">
        <v>421</v>
      </c>
      <c r="S106" s="219" t="s">
        <v>422</v>
      </c>
      <c r="T106" s="219" t="s">
        <v>517</v>
      </c>
      <c r="U106" s="159">
        <v>100</v>
      </c>
      <c r="V106" s="220" t="s">
        <v>424</v>
      </c>
      <c r="W106" s="159" t="s">
        <v>425</v>
      </c>
      <c r="X106" s="57"/>
    </row>
    <row r="107" s="145" customFormat="1" ht="45" customHeight="1" spans="1:24">
      <c r="A107" s="162"/>
      <c r="B107" s="19" t="s">
        <v>518</v>
      </c>
      <c r="C107" s="155" t="s">
        <v>35</v>
      </c>
      <c r="D107" s="81" t="s">
        <v>417</v>
      </c>
      <c r="E107" s="159" t="s">
        <v>519</v>
      </c>
      <c r="F107" s="160" t="s">
        <v>91</v>
      </c>
      <c r="G107" s="19" t="s">
        <v>520</v>
      </c>
      <c r="H107" s="19" t="s">
        <v>521</v>
      </c>
      <c r="I107" s="155" t="s">
        <v>507</v>
      </c>
      <c r="J107" s="19">
        <v>150</v>
      </c>
      <c r="K107" s="19">
        <v>150</v>
      </c>
      <c r="L107" s="19" t="s">
        <v>42</v>
      </c>
      <c r="M107" s="19" t="s">
        <v>42</v>
      </c>
      <c r="N107" s="19" t="s">
        <v>42</v>
      </c>
      <c r="O107" s="19" t="s">
        <v>42</v>
      </c>
      <c r="P107" s="19" t="s">
        <v>42</v>
      </c>
      <c r="Q107" s="19" t="s">
        <v>521</v>
      </c>
      <c r="R107" s="159" t="s">
        <v>421</v>
      </c>
      <c r="S107" s="219" t="s">
        <v>422</v>
      </c>
      <c r="T107" s="219" t="s">
        <v>522</v>
      </c>
      <c r="U107" s="159">
        <v>75</v>
      </c>
      <c r="V107" s="220" t="s">
        <v>424</v>
      </c>
      <c r="W107" s="159" t="s">
        <v>425</v>
      </c>
      <c r="X107" s="57"/>
    </row>
    <row r="108" s="148" customFormat="1" ht="45" customHeight="1" spans="1:24">
      <c r="A108" s="205"/>
      <c r="B108" s="53" t="s">
        <v>523</v>
      </c>
      <c r="C108" s="53"/>
      <c r="D108" s="53"/>
      <c r="E108" s="53"/>
      <c r="F108" s="53"/>
      <c r="G108" s="53"/>
      <c r="H108" s="53"/>
      <c r="I108" s="53"/>
      <c r="J108" s="53" t="s">
        <v>524</v>
      </c>
      <c r="K108" s="53"/>
      <c r="L108" s="212"/>
      <c r="M108" s="212"/>
      <c r="N108" s="212"/>
      <c r="O108" s="212"/>
      <c r="P108" s="53"/>
      <c r="Q108" s="212"/>
      <c r="R108" s="212"/>
      <c r="S108" s="212"/>
      <c r="T108" s="212"/>
      <c r="U108" s="53"/>
      <c r="V108" s="212"/>
      <c r="W108" s="212"/>
      <c r="X108" s="212"/>
    </row>
    <row r="109" s="148" customFormat="1" ht="45" customHeight="1" spans="1:24">
      <c r="A109" s="206" t="s">
        <v>525</v>
      </c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212"/>
      <c r="M109" s="212"/>
      <c r="N109" s="212"/>
      <c r="O109" s="212"/>
      <c r="P109" s="53"/>
      <c r="Q109" s="212"/>
      <c r="R109" s="212"/>
      <c r="S109" s="212"/>
      <c r="T109" s="212"/>
      <c r="U109" s="53"/>
      <c r="V109" s="212"/>
      <c r="W109" s="212"/>
      <c r="X109" s="212"/>
    </row>
    <row r="110" s="149" customFormat="1" ht="52" customHeight="1" spans="1:24">
      <c r="A110" s="167"/>
      <c r="B110" s="81" t="str">
        <f t="shared" ref="B110:B115" si="0">G110&amp;"南陵结对帮扶资金到村产业项目"</f>
        <v>垓下村南陵结对帮扶资金到村产业项目</v>
      </c>
      <c r="C110" s="81" t="s">
        <v>35</v>
      </c>
      <c r="D110" s="81" t="s">
        <v>36</v>
      </c>
      <c r="E110" s="91" t="s">
        <v>526</v>
      </c>
      <c r="F110" s="91" t="s">
        <v>107</v>
      </c>
      <c r="G110" s="81" t="s">
        <v>527</v>
      </c>
      <c r="H110" s="92" t="s">
        <v>528</v>
      </c>
      <c r="I110" s="81" t="s">
        <v>529</v>
      </c>
      <c r="J110" s="81">
        <v>50</v>
      </c>
      <c r="K110" s="91" t="s">
        <v>42</v>
      </c>
      <c r="L110" s="91" t="s">
        <v>42</v>
      </c>
      <c r="M110" s="81" t="s">
        <v>42</v>
      </c>
      <c r="N110" s="213" t="s">
        <v>42</v>
      </c>
      <c r="O110" s="213" t="s">
        <v>42</v>
      </c>
      <c r="P110" s="81">
        <v>50</v>
      </c>
      <c r="Q110" s="91" t="s">
        <v>530</v>
      </c>
      <c r="R110" s="208" t="s">
        <v>286</v>
      </c>
      <c r="S110" s="208" t="s">
        <v>531</v>
      </c>
      <c r="T110" s="26" t="s">
        <v>532</v>
      </c>
      <c r="U110" s="26">
        <v>18</v>
      </c>
      <c r="V110" s="100" t="s">
        <v>424</v>
      </c>
      <c r="W110" s="91" t="s">
        <v>533</v>
      </c>
      <c r="X110" s="158"/>
    </row>
    <row r="111" s="149" customFormat="1" ht="48" spans="1:24">
      <c r="A111" s="158"/>
      <c r="B111" s="81" t="str">
        <f t="shared" si="0"/>
        <v>王桥村南陵结对帮扶资金到村产业项目</v>
      </c>
      <c r="C111" s="100" t="s">
        <v>35</v>
      </c>
      <c r="D111" s="19" t="s">
        <v>36</v>
      </c>
      <c r="E111" s="91" t="s">
        <v>534</v>
      </c>
      <c r="F111" s="100" t="s">
        <v>113</v>
      </c>
      <c r="G111" s="158" t="s">
        <v>535</v>
      </c>
      <c r="H111" s="92" t="s">
        <v>528</v>
      </c>
      <c r="I111" s="81" t="s">
        <v>529</v>
      </c>
      <c r="J111" s="158">
        <v>50</v>
      </c>
      <c r="K111" s="91" t="s">
        <v>42</v>
      </c>
      <c r="L111" s="91" t="s">
        <v>42</v>
      </c>
      <c r="M111" s="81" t="s">
        <v>42</v>
      </c>
      <c r="N111" s="213" t="s">
        <v>42</v>
      </c>
      <c r="O111" s="213" t="s">
        <v>42</v>
      </c>
      <c r="P111" s="81">
        <v>50</v>
      </c>
      <c r="Q111" s="91" t="s">
        <v>530</v>
      </c>
      <c r="R111" s="208" t="s">
        <v>286</v>
      </c>
      <c r="S111" s="208" t="s">
        <v>531</v>
      </c>
      <c r="T111" s="26" t="s">
        <v>532</v>
      </c>
      <c r="U111" s="26">
        <v>18</v>
      </c>
      <c r="V111" s="100" t="s">
        <v>424</v>
      </c>
      <c r="W111" s="91" t="s">
        <v>533</v>
      </c>
      <c r="X111" s="158"/>
    </row>
    <row r="112" s="2" customFormat="1" ht="48" spans="1:24">
      <c r="A112" s="207"/>
      <c r="B112" s="81" t="str">
        <f t="shared" si="0"/>
        <v>尹集村南陵结对帮扶资金到村产业项目</v>
      </c>
      <c r="C112" s="91" t="s">
        <v>35</v>
      </c>
      <c r="D112" s="91" t="s">
        <v>36</v>
      </c>
      <c r="E112" s="91" t="s">
        <v>536</v>
      </c>
      <c r="F112" s="91" t="s">
        <v>120</v>
      </c>
      <c r="G112" s="91" t="s">
        <v>537</v>
      </c>
      <c r="H112" s="92" t="s">
        <v>528</v>
      </c>
      <c r="I112" s="81" t="s">
        <v>529</v>
      </c>
      <c r="J112" s="91">
        <v>50</v>
      </c>
      <c r="K112" s="91" t="s">
        <v>42</v>
      </c>
      <c r="L112" s="91" t="s">
        <v>42</v>
      </c>
      <c r="M112" s="81" t="s">
        <v>42</v>
      </c>
      <c r="N112" s="213" t="s">
        <v>42</v>
      </c>
      <c r="O112" s="213" t="s">
        <v>42</v>
      </c>
      <c r="P112" s="81">
        <v>50</v>
      </c>
      <c r="Q112" s="91" t="s">
        <v>530</v>
      </c>
      <c r="R112" s="208" t="s">
        <v>286</v>
      </c>
      <c r="S112" s="208" t="s">
        <v>531</v>
      </c>
      <c r="T112" s="26" t="s">
        <v>532</v>
      </c>
      <c r="U112" s="26">
        <v>18</v>
      </c>
      <c r="V112" s="100" t="s">
        <v>424</v>
      </c>
      <c r="W112" s="91" t="s">
        <v>533</v>
      </c>
      <c r="X112" s="91"/>
    </row>
    <row r="113" s="2" customFormat="1" ht="48" spans="1:24">
      <c r="A113" s="207"/>
      <c r="B113" s="81" t="str">
        <f t="shared" si="0"/>
        <v>梁集村南陵结对帮扶资金到村产业项目</v>
      </c>
      <c r="C113" s="91" t="s">
        <v>35</v>
      </c>
      <c r="D113" s="91" t="s">
        <v>36</v>
      </c>
      <c r="E113" s="91" t="s">
        <v>538</v>
      </c>
      <c r="F113" s="91" t="s">
        <v>84</v>
      </c>
      <c r="G113" s="91" t="s">
        <v>539</v>
      </c>
      <c r="H113" s="92" t="s">
        <v>528</v>
      </c>
      <c r="I113" s="81" t="s">
        <v>529</v>
      </c>
      <c r="J113" s="91">
        <v>50</v>
      </c>
      <c r="K113" s="91" t="s">
        <v>42</v>
      </c>
      <c r="L113" s="91" t="s">
        <v>42</v>
      </c>
      <c r="M113" s="81" t="s">
        <v>42</v>
      </c>
      <c r="N113" s="213" t="s">
        <v>42</v>
      </c>
      <c r="O113" s="213" t="s">
        <v>42</v>
      </c>
      <c r="P113" s="81">
        <v>50</v>
      </c>
      <c r="Q113" s="91" t="s">
        <v>530</v>
      </c>
      <c r="R113" s="208" t="s">
        <v>286</v>
      </c>
      <c r="S113" s="208" t="s">
        <v>531</v>
      </c>
      <c r="T113" s="26" t="s">
        <v>532</v>
      </c>
      <c r="U113" s="26">
        <v>18</v>
      </c>
      <c r="V113" s="100" t="s">
        <v>424</v>
      </c>
      <c r="W113" s="91" t="s">
        <v>533</v>
      </c>
      <c r="X113" s="91"/>
    </row>
    <row r="114" s="2" customFormat="1" ht="48" spans="1:24">
      <c r="A114" s="207"/>
      <c r="B114" s="81" t="str">
        <f t="shared" si="0"/>
        <v>宣圩村南陵结对帮扶资金到村产业项目</v>
      </c>
      <c r="C114" s="19" t="s">
        <v>35</v>
      </c>
      <c r="D114" s="81" t="s">
        <v>417</v>
      </c>
      <c r="E114" s="91" t="s">
        <v>408</v>
      </c>
      <c r="F114" s="19" t="s">
        <v>100</v>
      </c>
      <c r="G114" s="91" t="s">
        <v>540</v>
      </c>
      <c r="H114" s="92" t="s">
        <v>528</v>
      </c>
      <c r="I114" s="81" t="s">
        <v>529</v>
      </c>
      <c r="J114" s="91">
        <v>50</v>
      </c>
      <c r="K114" s="91" t="s">
        <v>42</v>
      </c>
      <c r="L114" s="91" t="s">
        <v>42</v>
      </c>
      <c r="M114" s="81" t="s">
        <v>42</v>
      </c>
      <c r="N114" s="213" t="s">
        <v>42</v>
      </c>
      <c r="O114" s="213" t="s">
        <v>42</v>
      </c>
      <c r="P114" s="81">
        <v>50</v>
      </c>
      <c r="Q114" s="91" t="s">
        <v>530</v>
      </c>
      <c r="R114" s="208" t="s">
        <v>286</v>
      </c>
      <c r="S114" s="208" t="s">
        <v>531</v>
      </c>
      <c r="T114" s="26" t="s">
        <v>532</v>
      </c>
      <c r="U114" s="26">
        <v>18</v>
      </c>
      <c r="V114" s="100" t="s">
        <v>424</v>
      </c>
      <c r="W114" s="91" t="s">
        <v>533</v>
      </c>
      <c r="X114" s="91"/>
    </row>
    <row r="115" s="2" customFormat="1" ht="48" spans="1:24">
      <c r="A115" s="207"/>
      <c r="B115" s="81" t="str">
        <f t="shared" si="0"/>
        <v>王赵村南陵结对帮扶资金到村产业项目</v>
      </c>
      <c r="C115" s="19" t="s">
        <v>35</v>
      </c>
      <c r="D115" s="81" t="s">
        <v>417</v>
      </c>
      <c r="E115" s="91" t="s">
        <v>408</v>
      </c>
      <c r="F115" s="19" t="s">
        <v>100</v>
      </c>
      <c r="G115" s="91" t="s">
        <v>541</v>
      </c>
      <c r="H115" s="92" t="s">
        <v>528</v>
      </c>
      <c r="I115" s="81" t="s">
        <v>529</v>
      </c>
      <c r="J115" s="91">
        <v>50</v>
      </c>
      <c r="K115" s="91" t="s">
        <v>42</v>
      </c>
      <c r="L115" s="91" t="s">
        <v>42</v>
      </c>
      <c r="M115" s="81" t="s">
        <v>42</v>
      </c>
      <c r="N115" s="213" t="s">
        <v>42</v>
      </c>
      <c r="O115" s="213" t="s">
        <v>42</v>
      </c>
      <c r="P115" s="81">
        <v>50</v>
      </c>
      <c r="Q115" s="91" t="s">
        <v>530</v>
      </c>
      <c r="R115" s="208" t="s">
        <v>286</v>
      </c>
      <c r="S115" s="208" t="s">
        <v>531</v>
      </c>
      <c r="T115" s="26" t="s">
        <v>532</v>
      </c>
      <c r="U115" s="26">
        <v>18</v>
      </c>
      <c r="V115" s="100" t="s">
        <v>424</v>
      </c>
      <c r="W115" s="91" t="s">
        <v>533</v>
      </c>
      <c r="X115" s="91"/>
    </row>
    <row r="116" s="150" customFormat="1" ht="48" spans="1:24">
      <c r="A116" s="27"/>
      <c r="B116" s="81" t="str">
        <f t="shared" ref="B116:B123" si="1">G116&amp;"南陵结对帮扶资金到村产业项目"</f>
        <v>刘寨村南陵结对帮扶资金到村产业项目</v>
      </c>
      <c r="C116" s="27" t="s">
        <v>35</v>
      </c>
      <c r="D116" s="19" t="s">
        <v>166</v>
      </c>
      <c r="E116" s="91" t="s">
        <v>131</v>
      </c>
      <c r="F116" s="19" t="s">
        <v>132</v>
      </c>
      <c r="G116" s="158" t="s">
        <v>542</v>
      </c>
      <c r="H116" s="92" t="s">
        <v>528</v>
      </c>
      <c r="I116" s="81" t="s">
        <v>529</v>
      </c>
      <c r="J116" s="81">
        <v>50</v>
      </c>
      <c r="K116" s="91" t="s">
        <v>42</v>
      </c>
      <c r="L116" s="91" t="s">
        <v>42</v>
      </c>
      <c r="M116" s="81" t="s">
        <v>42</v>
      </c>
      <c r="N116" s="213" t="s">
        <v>42</v>
      </c>
      <c r="O116" s="213" t="s">
        <v>42</v>
      </c>
      <c r="P116" s="81">
        <v>50</v>
      </c>
      <c r="Q116" s="91" t="s">
        <v>530</v>
      </c>
      <c r="R116" s="208" t="s">
        <v>286</v>
      </c>
      <c r="S116" s="208" t="s">
        <v>531</v>
      </c>
      <c r="T116" s="26" t="s">
        <v>532</v>
      </c>
      <c r="U116" s="26">
        <v>18</v>
      </c>
      <c r="V116" s="100" t="s">
        <v>424</v>
      </c>
      <c r="W116" s="91" t="s">
        <v>533</v>
      </c>
      <c r="X116" s="158"/>
    </row>
    <row r="117" s="150" customFormat="1" ht="48" spans="1:24">
      <c r="A117" s="27"/>
      <c r="B117" s="81" t="str">
        <f t="shared" si="1"/>
        <v>裴集村南陵结对帮扶资金到村产业项目</v>
      </c>
      <c r="C117" s="27" t="s">
        <v>35</v>
      </c>
      <c r="D117" s="19" t="s">
        <v>166</v>
      </c>
      <c r="E117" s="91" t="s">
        <v>543</v>
      </c>
      <c r="F117" s="19" t="s">
        <v>127</v>
      </c>
      <c r="G117" s="158" t="s">
        <v>544</v>
      </c>
      <c r="H117" s="92" t="s">
        <v>528</v>
      </c>
      <c r="I117" s="81" t="s">
        <v>529</v>
      </c>
      <c r="J117" s="81">
        <v>50</v>
      </c>
      <c r="K117" s="91" t="s">
        <v>42</v>
      </c>
      <c r="L117" s="91" t="s">
        <v>42</v>
      </c>
      <c r="M117" s="81" t="s">
        <v>42</v>
      </c>
      <c r="N117" s="213" t="s">
        <v>42</v>
      </c>
      <c r="O117" s="213" t="s">
        <v>42</v>
      </c>
      <c r="P117" s="81">
        <v>50</v>
      </c>
      <c r="Q117" s="91" t="s">
        <v>530</v>
      </c>
      <c r="R117" s="208" t="s">
        <v>286</v>
      </c>
      <c r="S117" s="208" t="s">
        <v>531</v>
      </c>
      <c r="T117" s="26" t="s">
        <v>532</v>
      </c>
      <c r="U117" s="26">
        <v>18</v>
      </c>
      <c r="V117" s="100" t="s">
        <v>424</v>
      </c>
      <c r="W117" s="91" t="s">
        <v>533</v>
      </c>
      <c r="X117" s="158"/>
    </row>
    <row r="118" s="2" customFormat="1" ht="48" spans="1:24">
      <c r="A118" s="207"/>
      <c r="B118" s="81" t="str">
        <f t="shared" si="1"/>
        <v>张楼村南陵结对帮扶资金到村产业项目</v>
      </c>
      <c r="C118" s="19" t="s">
        <v>35</v>
      </c>
      <c r="D118" s="81" t="s">
        <v>417</v>
      </c>
      <c r="E118" s="91" t="s">
        <v>545</v>
      </c>
      <c r="F118" s="19" t="s">
        <v>38</v>
      </c>
      <c r="G118" s="91" t="s">
        <v>391</v>
      </c>
      <c r="H118" s="92" t="s">
        <v>528</v>
      </c>
      <c r="I118" s="81" t="s">
        <v>529</v>
      </c>
      <c r="J118" s="91">
        <v>50</v>
      </c>
      <c r="K118" s="91" t="s">
        <v>42</v>
      </c>
      <c r="L118" s="91" t="s">
        <v>42</v>
      </c>
      <c r="M118" s="81" t="s">
        <v>42</v>
      </c>
      <c r="N118" s="213" t="s">
        <v>42</v>
      </c>
      <c r="O118" s="213" t="s">
        <v>42</v>
      </c>
      <c r="P118" s="81">
        <v>50</v>
      </c>
      <c r="Q118" s="91" t="s">
        <v>530</v>
      </c>
      <c r="R118" s="208" t="s">
        <v>286</v>
      </c>
      <c r="S118" s="208" t="s">
        <v>531</v>
      </c>
      <c r="T118" s="26" t="s">
        <v>532</v>
      </c>
      <c r="U118" s="26">
        <v>18</v>
      </c>
      <c r="V118" s="100" t="s">
        <v>424</v>
      </c>
      <c r="W118" s="91" t="s">
        <v>533</v>
      </c>
      <c r="X118" s="91"/>
    </row>
    <row r="119" s="2" customFormat="1" ht="48" spans="1:24">
      <c r="A119" s="207"/>
      <c r="B119" s="81" t="str">
        <f t="shared" si="1"/>
        <v>游东村南陵结对帮扶资金到村产业项目</v>
      </c>
      <c r="C119" s="19" t="s">
        <v>35</v>
      </c>
      <c r="D119" s="81" t="s">
        <v>417</v>
      </c>
      <c r="E119" s="91" t="s">
        <v>545</v>
      </c>
      <c r="F119" s="19" t="s">
        <v>38</v>
      </c>
      <c r="G119" s="91" t="s">
        <v>396</v>
      </c>
      <c r="H119" s="92" t="s">
        <v>528</v>
      </c>
      <c r="I119" s="81" t="s">
        <v>529</v>
      </c>
      <c r="J119" s="91">
        <v>50</v>
      </c>
      <c r="K119" s="91" t="s">
        <v>42</v>
      </c>
      <c r="L119" s="91" t="s">
        <v>42</v>
      </c>
      <c r="M119" s="81" t="s">
        <v>42</v>
      </c>
      <c r="N119" s="213" t="s">
        <v>42</v>
      </c>
      <c r="O119" s="213" t="s">
        <v>42</v>
      </c>
      <c r="P119" s="81">
        <v>50</v>
      </c>
      <c r="Q119" s="91" t="s">
        <v>530</v>
      </c>
      <c r="R119" s="208" t="s">
        <v>286</v>
      </c>
      <c r="S119" s="208" t="s">
        <v>531</v>
      </c>
      <c r="T119" s="26" t="s">
        <v>532</v>
      </c>
      <c r="U119" s="26">
        <v>18</v>
      </c>
      <c r="V119" s="100" t="s">
        <v>424</v>
      </c>
      <c r="W119" s="91" t="s">
        <v>533</v>
      </c>
      <c r="X119" s="91"/>
    </row>
    <row r="120" s="2" customFormat="1" ht="48" customHeight="1" spans="1:24">
      <c r="A120" s="81"/>
      <c r="B120" s="81" t="str">
        <f t="shared" si="1"/>
        <v>凌巷村南陵结对帮扶资金到村产业项目</v>
      </c>
      <c r="C120" s="81" t="s">
        <v>35</v>
      </c>
      <c r="D120" s="81" t="s">
        <v>417</v>
      </c>
      <c r="E120" s="81" t="s">
        <v>546</v>
      </c>
      <c r="F120" s="19" t="s">
        <v>50</v>
      </c>
      <c r="G120" s="81" t="s">
        <v>547</v>
      </c>
      <c r="H120" s="92" t="s">
        <v>528</v>
      </c>
      <c r="I120" s="81" t="s">
        <v>529</v>
      </c>
      <c r="J120" s="81">
        <v>50</v>
      </c>
      <c r="K120" s="91" t="s">
        <v>42</v>
      </c>
      <c r="L120" s="91" t="s">
        <v>42</v>
      </c>
      <c r="M120" s="81" t="s">
        <v>42</v>
      </c>
      <c r="N120" s="213" t="s">
        <v>42</v>
      </c>
      <c r="O120" s="213" t="s">
        <v>42</v>
      </c>
      <c r="P120" s="81">
        <v>50</v>
      </c>
      <c r="Q120" s="91" t="s">
        <v>530</v>
      </c>
      <c r="R120" s="208" t="s">
        <v>286</v>
      </c>
      <c r="S120" s="208" t="s">
        <v>531</v>
      </c>
      <c r="T120" s="26" t="s">
        <v>532</v>
      </c>
      <c r="U120" s="26">
        <v>18</v>
      </c>
      <c r="V120" s="100" t="s">
        <v>424</v>
      </c>
      <c r="W120" s="91" t="s">
        <v>533</v>
      </c>
      <c r="X120" s="81"/>
    </row>
    <row r="121" s="2" customFormat="1" ht="48" customHeight="1" spans="1:24">
      <c r="A121" s="81"/>
      <c r="B121" s="81" t="str">
        <f t="shared" si="1"/>
        <v>田万村南陵结对帮扶资金到村产业项目</v>
      </c>
      <c r="C121" s="81" t="s">
        <v>35</v>
      </c>
      <c r="D121" s="81" t="s">
        <v>417</v>
      </c>
      <c r="E121" s="81" t="s">
        <v>546</v>
      </c>
      <c r="F121" s="19" t="s">
        <v>50</v>
      </c>
      <c r="G121" s="81" t="s">
        <v>548</v>
      </c>
      <c r="H121" s="92" t="s">
        <v>528</v>
      </c>
      <c r="I121" s="81" t="s">
        <v>529</v>
      </c>
      <c r="J121" s="81">
        <v>50</v>
      </c>
      <c r="K121" s="91" t="s">
        <v>42</v>
      </c>
      <c r="L121" s="91" t="s">
        <v>42</v>
      </c>
      <c r="M121" s="81" t="s">
        <v>42</v>
      </c>
      <c r="N121" s="213" t="s">
        <v>42</v>
      </c>
      <c r="O121" s="213" t="s">
        <v>42</v>
      </c>
      <c r="P121" s="81">
        <v>50</v>
      </c>
      <c r="Q121" s="91" t="s">
        <v>530</v>
      </c>
      <c r="R121" s="208" t="s">
        <v>286</v>
      </c>
      <c r="S121" s="208" t="s">
        <v>531</v>
      </c>
      <c r="T121" s="26" t="s">
        <v>532</v>
      </c>
      <c r="U121" s="26">
        <v>18</v>
      </c>
      <c r="V121" s="100" t="s">
        <v>424</v>
      </c>
      <c r="W121" s="91" t="s">
        <v>533</v>
      </c>
      <c r="X121" s="81"/>
    </row>
    <row r="122" s="2" customFormat="1" ht="48" customHeight="1" spans="1:24">
      <c r="A122" s="158"/>
      <c r="B122" s="81" t="str">
        <f t="shared" si="1"/>
        <v>半店村南陵结对帮扶资金到村产业项目</v>
      </c>
      <c r="C122" s="158" t="s">
        <v>35</v>
      </c>
      <c r="D122" s="91" t="s">
        <v>36</v>
      </c>
      <c r="E122" s="91" t="s">
        <v>54</v>
      </c>
      <c r="F122" s="158" t="s">
        <v>55</v>
      </c>
      <c r="G122" s="158" t="s">
        <v>549</v>
      </c>
      <c r="H122" s="92" t="s">
        <v>528</v>
      </c>
      <c r="I122" s="81" t="s">
        <v>529</v>
      </c>
      <c r="J122" s="158">
        <v>50</v>
      </c>
      <c r="K122" s="91" t="s">
        <v>42</v>
      </c>
      <c r="L122" s="91" t="s">
        <v>42</v>
      </c>
      <c r="M122" s="81" t="s">
        <v>42</v>
      </c>
      <c r="N122" s="213" t="s">
        <v>42</v>
      </c>
      <c r="O122" s="213" t="s">
        <v>42</v>
      </c>
      <c r="P122" s="81">
        <v>50</v>
      </c>
      <c r="Q122" s="91" t="s">
        <v>530</v>
      </c>
      <c r="R122" s="208" t="s">
        <v>286</v>
      </c>
      <c r="S122" s="208" t="s">
        <v>531</v>
      </c>
      <c r="T122" s="26" t="s">
        <v>532</v>
      </c>
      <c r="U122" s="26">
        <v>18</v>
      </c>
      <c r="V122" s="100" t="s">
        <v>424</v>
      </c>
      <c r="W122" s="91" t="s">
        <v>533</v>
      </c>
      <c r="X122" s="222"/>
    </row>
    <row r="123" s="2" customFormat="1" ht="48" customHeight="1" spans="1:24">
      <c r="A123" s="158"/>
      <c r="B123" s="81" t="str">
        <f t="shared" si="1"/>
        <v>杨东村南陵结对帮扶资金到村产业项目</v>
      </c>
      <c r="C123" s="158" t="s">
        <v>35</v>
      </c>
      <c r="D123" s="91" t="s">
        <v>36</v>
      </c>
      <c r="E123" s="91" t="s">
        <v>54</v>
      </c>
      <c r="F123" s="158" t="s">
        <v>55</v>
      </c>
      <c r="G123" s="158" t="s">
        <v>550</v>
      </c>
      <c r="H123" s="92" t="s">
        <v>528</v>
      </c>
      <c r="I123" s="81" t="s">
        <v>529</v>
      </c>
      <c r="J123" s="158">
        <v>50</v>
      </c>
      <c r="K123" s="91" t="s">
        <v>42</v>
      </c>
      <c r="L123" s="91" t="s">
        <v>42</v>
      </c>
      <c r="M123" s="81" t="s">
        <v>42</v>
      </c>
      <c r="N123" s="213" t="s">
        <v>42</v>
      </c>
      <c r="O123" s="213" t="s">
        <v>42</v>
      </c>
      <c r="P123" s="81">
        <v>50</v>
      </c>
      <c r="Q123" s="91" t="s">
        <v>530</v>
      </c>
      <c r="R123" s="208" t="s">
        <v>286</v>
      </c>
      <c r="S123" s="208" t="s">
        <v>531</v>
      </c>
      <c r="T123" s="26" t="s">
        <v>532</v>
      </c>
      <c r="U123" s="26">
        <v>18</v>
      </c>
      <c r="V123" s="100" t="s">
        <v>424</v>
      </c>
      <c r="W123" s="91" t="s">
        <v>533</v>
      </c>
      <c r="X123" s="222"/>
    </row>
    <row r="124" s="149" customFormat="1" ht="45" customHeight="1" spans="1:24">
      <c r="A124" s="158"/>
      <c r="B124" s="81" t="str">
        <f t="shared" ref="B124:B137" si="2">G124&amp;"南陵结对帮扶资金到村产业项目"</f>
        <v>光明村南陵结对帮扶资金到村产业项目</v>
      </c>
      <c r="C124" s="158" t="s">
        <v>35</v>
      </c>
      <c r="D124" s="91" t="s">
        <v>36</v>
      </c>
      <c r="E124" s="91" t="s">
        <v>54</v>
      </c>
      <c r="F124" s="158" t="s">
        <v>55</v>
      </c>
      <c r="G124" s="158" t="s">
        <v>551</v>
      </c>
      <c r="H124" s="92" t="s">
        <v>528</v>
      </c>
      <c r="I124" s="81" t="s">
        <v>529</v>
      </c>
      <c r="J124" s="158">
        <v>50</v>
      </c>
      <c r="K124" s="91" t="s">
        <v>42</v>
      </c>
      <c r="L124" s="91" t="s">
        <v>42</v>
      </c>
      <c r="M124" s="81" t="s">
        <v>42</v>
      </c>
      <c r="N124" s="213" t="s">
        <v>42</v>
      </c>
      <c r="O124" s="213" t="s">
        <v>42</v>
      </c>
      <c r="P124" s="81">
        <v>50</v>
      </c>
      <c r="Q124" s="91" t="s">
        <v>530</v>
      </c>
      <c r="R124" s="208" t="s">
        <v>286</v>
      </c>
      <c r="S124" s="208" t="s">
        <v>531</v>
      </c>
      <c r="T124" s="26" t="s">
        <v>532</v>
      </c>
      <c r="U124" s="26">
        <v>18</v>
      </c>
      <c r="V124" s="100" t="s">
        <v>424</v>
      </c>
      <c r="W124" s="91" t="s">
        <v>533</v>
      </c>
      <c r="X124" s="222"/>
    </row>
    <row r="125" s="149" customFormat="1" ht="48" spans="1:24">
      <c r="A125" s="158"/>
      <c r="B125" s="81" t="str">
        <f t="shared" si="2"/>
        <v>邱庙村南陵结对帮扶资金到村产业项目</v>
      </c>
      <c r="C125" s="158" t="s">
        <v>35</v>
      </c>
      <c r="D125" s="91" t="s">
        <v>36</v>
      </c>
      <c r="E125" s="91" t="s">
        <v>54</v>
      </c>
      <c r="F125" s="158" t="s">
        <v>55</v>
      </c>
      <c r="G125" s="158" t="s">
        <v>179</v>
      </c>
      <c r="H125" s="92" t="s">
        <v>528</v>
      </c>
      <c r="I125" s="81" t="s">
        <v>529</v>
      </c>
      <c r="J125" s="158">
        <v>30</v>
      </c>
      <c r="K125" s="91" t="s">
        <v>42</v>
      </c>
      <c r="L125" s="91" t="s">
        <v>42</v>
      </c>
      <c r="M125" s="81" t="s">
        <v>42</v>
      </c>
      <c r="N125" s="213" t="s">
        <v>42</v>
      </c>
      <c r="O125" s="213" t="s">
        <v>42</v>
      </c>
      <c r="P125" s="81">
        <v>30</v>
      </c>
      <c r="Q125" s="91" t="s">
        <v>530</v>
      </c>
      <c r="R125" s="208" t="s">
        <v>286</v>
      </c>
      <c r="S125" s="208" t="s">
        <v>531</v>
      </c>
      <c r="T125" s="26" t="s">
        <v>532</v>
      </c>
      <c r="U125" s="26">
        <v>18</v>
      </c>
      <c r="V125" s="100" t="s">
        <v>424</v>
      </c>
      <c r="W125" s="91" t="s">
        <v>533</v>
      </c>
      <c r="X125" s="222"/>
    </row>
    <row r="126" s="149" customFormat="1" ht="48" spans="1:24">
      <c r="A126" s="208"/>
      <c r="B126" s="81" t="str">
        <f t="shared" si="2"/>
        <v>高许村南陵结对帮扶资金到村产业项目</v>
      </c>
      <c r="C126" s="208" t="s">
        <v>35</v>
      </c>
      <c r="D126" s="208" t="s">
        <v>36</v>
      </c>
      <c r="E126" s="208" t="s">
        <v>552</v>
      </c>
      <c r="F126" s="208" t="s">
        <v>69</v>
      </c>
      <c r="G126" s="208" t="s">
        <v>553</v>
      </c>
      <c r="H126" s="92" t="s">
        <v>528</v>
      </c>
      <c r="I126" s="81" t="s">
        <v>529</v>
      </c>
      <c r="J126" s="208">
        <v>50</v>
      </c>
      <c r="K126" s="91" t="s">
        <v>42</v>
      </c>
      <c r="L126" s="91" t="s">
        <v>42</v>
      </c>
      <c r="M126" s="81" t="s">
        <v>42</v>
      </c>
      <c r="N126" s="213" t="s">
        <v>42</v>
      </c>
      <c r="O126" s="213" t="s">
        <v>42</v>
      </c>
      <c r="P126" s="81">
        <v>50</v>
      </c>
      <c r="Q126" s="91" t="s">
        <v>530</v>
      </c>
      <c r="R126" s="208" t="s">
        <v>286</v>
      </c>
      <c r="S126" s="208" t="s">
        <v>531</v>
      </c>
      <c r="T126" s="26" t="s">
        <v>532</v>
      </c>
      <c r="U126" s="26">
        <v>18</v>
      </c>
      <c r="V126" s="100" t="s">
        <v>424</v>
      </c>
      <c r="W126" s="91" t="s">
        <v>533</v>
      </c>
      <c r="X126" s="158"/>
    </row>
    <row r="127" s="149" customFormat="1" ht="48" spans="1:24">
      <c r="A127" s="91"/>
      <c r="B127" s="81" t="str">
        <f t="shared" si="2"/>
        <v>田口村南陵结对帮扶资金到村产业项目</v>
      </c>
      <c r="C127" s="208" t="s">
        <v>35</v>
      </c>
      <c r="D127" s="208" t="s">
        <v>36</v>
      </c>
      <c r="E127" s="208" t="s">
        <v>136</v>
      </c>
      <c r="F127" s="208" t="s">
        <v>137</v>
      </c>
      <c r="G127" s="208" t="s">
        <v>554</v>
      </c>
      <c r="H127" s="92" t="s">
        <v>528</v>
      </c>
      <c r="I127" s="81" t="s">
        <v>529</v>
      </c>
      <c r="J127" s="208">
        <v>50</v>
      </c>
      <c r="K127" s="91" t="s">
        <v>42</v>
      </c>
      <c r="L127" s="91" t="s">
        <v>42</v>
      </c>
      <c r="M127" s="81" t="s">
        <v>42</v>
      </c>
      <c r="N127" s="213" t="s">
        <v>42</v>
      </c>
      <c r="O127" s="213" t="s">
        <v>42</v>
      </c>
      <c r="P127" s="81">
        <v>50</v>
      </c>
      <c r="Q127" s="91" t="s">
        <v>530</v>
      </c>
      <c r="R127" s="208" t="s">
        <v>286</v>
      </c>
      <c r="S127" s="208" t="s">
        <v>531</v>
      </c>
      <c r="T127" s="26" t="s">
        <v>532</v>
      </c>
      <c r="U127" s="26">
        <v>18</v>
      </c>
      <c r="V127" s="100" t="s">
        <v>424</v>
      </c>
      <c r="W127" s="91" t="s">
        <v>533</v>
      </c>
      <c r="X127" s="158"/>
    </row>
    <row r="128" s="149" customFormat="1" ht="48" spans="1:24">
      <c r="A128" s="158"/>
      <c r="B128" s="81" t="str">
        <f t="shared" si="2"/>
        <v>14个行政村南陵结对帮扶资金到村产业项目</v>
      </c>
      <c r="C128" s="19" t="s">
        <v>35</v>
      </c>
      <c r="D128" s="158" t="s">
        <v>36</v>
      </c>
      <c r="E128" s="19" t="s">
        <v>77</v>
      </c>
      <c r="F128" s="100" t="s">
        <v>78</v>
      </c>
      <c r="G128" s="19" t="s">
        <v>79</v>
      </c>
      <c r="H128" s="92" t="s">
        <v>528</v>
      </c>
      <c r="I128" s="81" t="s">
        <v>529</v>
      </c>
      <c r="J128" s="81">
        <v>50</v>
      </c>
      <c r="K128" s="91" t="s">
        <v>42</v>
      </c>
      <c r="L128" s="91" t="s">
        <v>42</v>
      </c>
      <c r="M128" s="81" t="s">
        <v>42</v>
      </c>
      <c r="N128" s="213" t="s">
        <v>42</v>
      </c>
      <c r="O128" s="213" t="s">
        <v>42</v>
      </c>
      <c r="P128" s="81">
        <v>50</v>
      </c>
      <c r="Q128" s="91" t="s">
        <v>530</v>
      </c>
      <c r="R128" s="208" t="s">
        <v>286</v>
      </c>
      <c r="S128" s="208" t="s">
        <v>531</v>
      </c>
      <c r="T128" s="26" t="s">
        <v>532</v>
      </c>
      <c r="U128" s="26">
        <v>18</v>
      </c>
      <c r="V128" s="100" t="s">
        <v>424</v>
      </c>
      <c r="W128" s="91" t="s">
        <v>533</v>
      </c>
      <c r="X128" s="158"/>
    </row>
    <row r="129" s="151" customFormat="1" ht="60" customHeight="1" spans="1:24">
      <c r="A129" s="27"/>
      <c r="B129" s="81" t="str">
        <f t="shared" si="2"/>
        <v>朱庄村南陵结对帮扶资金到村产业项目</v>
      </c>
      <c r="C129" s="27" t="s">
        <v>35</v>
      </c>
      <c r="D129" s="19" t="s">
        <v>166</v>
      </c>
      <c r="E129" s="91" t="s">
        <v>555</v>
      </c>
      <c r="F129" s="19" t="s">
        <v>162</v>
      </c>
      <c r="G129" s="158" t="s">
        <v>556</v>
      </c>
      <c r="H129" s="92" t="s">
        <v>528</v>
      </c>
      <c r="I129" s="81" t="s">
        <v>529</v>
      </c>
      <c r="J129" s="81">
        <v>50</v>
      </c>
      <c r="K129" s="91" t="s">
        <v>42</v>
      </c>
      <c r="L129" s="91" t="s">
        <v>42</v>
      </c>
      <c r="M129" s="81" t="s">
        <v>42</v>
      </c>
      <c r="N129" s="213" t="s">
        <v>42</v>
      </c>
      <c r="O129" s="213" t="s">
        <v>42</v>
      </c>
      <c r="P129" s="81">
        <v>50</v>
      </c>
      <c r="Q129" s="91" t="s">
        <v>530</v>
      </c>
      <c r="R129" s="208" t="s">
        <v>286</v>
      </c>
      <c r="S129" s="208" t="s">
        <v>531</v>
      </c>
      <c r="T129" s="26" t="s">
        <v>532</v>
      </c>
      <c r="U129" s="26">
        <v>18</v>
      </c>
      <c r="V129" s="100" t="s">
        <v>424</v>
      </c>
      <c r="W129" s="91" t="s">
        <v>533</v>
      </c>
      <c r="X129" s="158"/>
    </row>
    <row r="130" s="151" customFormat="1" ht="48" spans="1:24">
      <c r="A130" s="27"/>
      <c r="B130" s="81" t="str">
        <f t="shared" si="2"/>
        <v>潼郡村南陵结对帮扶资金到村产业项目</v>
      </c>
      <c r="C130" s="27" t="s">
        <v>35</v>
      </c>
      <c r="D130" s="19" t="s">
        <v>166</v>
      </c>
      <c r="E130" s="91" t="s">
        <v>555</v>
      </c>
      <c r="F130" s="19" t="s">
        <v>162</v>
      </c>
      <c r="G130" s="158" t="s">
        <v>557</v>
      </c>
      <c r="H130" s="92" t="s">
        <v>528</v>
      </c>
      <c r="I130" s="81" t="s">
        <v>529</v>
      </c>
      <c r="J130" s="81">
        <v>50</v>
      </c>
      <c r="K130" s="91" t="s">
        <v>42</v>
      </c>
      <c r="L130" s="91" t="s">
        <v>42</v>
      </c>
      <c r="M130" s="81" t="s">
        <v>42</v>
      </c>
      <c r="N130" s="213" t="s">
        <v>42</v>
      </c>
      <c r="O130" s="213" t="s">
        <v>42</v>
      </c>
      <c r="P130" s="81">
        <v>50</v>
      </c>
      <c r="Q130" s="91" t="s">
        <v>530</v>
      </c>
      <c r="R130" s="208" t="s">
        <v>286</v>
      </c>
      <c r="S130" s="208" t="s">
        <v>531</v>
      </c>
      <c r="T130" s="26" t="s">
        <v>532</v>
      </c>
      <c r="U130" s="26">
        <v>18</v>
      </c>
      <c r="V130" s="100" t="s">
        <v>424</v>
      </c>
      <c r="W130" s="91" t="s">
        <v>533</v>
      </c>
      <c r="X130" s="158"/>
    </row>
    <row r="131" s="151" customFormat="1" ht="48" spans="1:24">
      <c r="A131" s="91"/>
      <c r="B131" s="81" t="str">
        <f t="shared" si="2"/>
        <v>王支村南陵结对帮扶资金到村产业项目</v>
      </c>
      <c r="C131" s="223" t="s">
        <v>35</v>
      </c>
      <c r="D131" s="91" t="s">
        <v>166</v>
      </c>
      <c r="E131" s="19" t="s">
        <v>167</v>
      </c>
      <c r="F131" s="223" t="s">
        <v>168</v>
      </c>
      <c r="G131" s="91" t="s">
        <v>558</v>
      </c>
      <c r="H131" s="92" t="s">
        <v>528</v>
      </c>
      <c r="I131" s="81" t="s">
        <v>529</v>
      </c>
      <c r="J131" s="91">
        <v>50</v>
      </c>
      <c r="K131" s="91" t="s">
        <v>42</v>
      </c>
      <c r="L131" s="91" t="s">
        <v>42</v>
      </c>
      <c r="M131" s="81" t="s">
        <v>42</v>
      </c>
      <c r="N131" s="213" t="s">
        <v>42</v>
      </c>
      <c r="O131" s="213" t="s">
        <v>42</v>
      </c>
      <c r="P131" s="81">
        <v>50</v>
      </c>
      <c r="Q131" s="91" t="s">
        <v>530</v>
      </c>
      <c r="R131" s="208" t="s">
        <v>286</v>
      </c>
      <c r="S131" s="208" t="s">
        <v>531</v>
      </c>
      <c r="T131" s="26" t="s">
        <v>532</v>
      </c>
      <c r="U131" s="26">
        <v>18</v>
      </c>
      <c r="V131" s="100" t="s">
        <v>424</v>
      </c>
      <c r="W131" s="91" t="s">
        <v>533</v>
      </c>
      <c r="X131" s="91"/>
    </row>
    <row r="132" s="151" customFormat="1" ht="48" spans="1:24">
      <c r="A132" s="224"/>
      <c r="B132" s="81" t="str">
        <f t="shared" si="2"/>
        <v>邹圩村南陵结对帮扶资金到村产业项目</v>
      </c>
      <c r="C132" s="27" t="s">
        <v>35</v>
      </c>
      <c r="D132" s="19" t="s">
        <v>166</v>
      </c>
      <c r="E132" s="19" t="s">
        <v>155</v>
      </c>
      <c r="F132" s="19" t="s">
        <v>156</v>
      </c>
      <c r="G132" s="158" t="s">
        <v>559</v>
      </c>
      <c r="H132" s="92" t="s">
        <v>528</v>
      </c>
      <c r="I132" s="81" t="s">
        <v>529</v>
      </c>
      <c r="J132" s="81">
        <v>50</v>
      </c>
      <c r="K132" s="91" t="s">
        <v>42</v>
      </c>
      <c r="L132" s="91" t="s">
        <v>42</v>
      </c>
      <c r="M132" s="81" t="s">
        <v>42</v>
      </c>
      <c r="N132" s="213" t="s">
        <v>42</v>
      </c>
      <c r="O132" s="213" t="s">
        <v>42</v>
      </c>
      <c r="P132" s="81">
        <v>50</v>
      </c>
      <c r="Q132" s="91" t="s">
        <v>530</v>
      </c>
      <c r="R132" s="208" t="s">
        <v>286</v>
      </c>
      <c r="S132" s="208" t="s">
        <v>531</v>
      </c>
      <c r="T132" s="26" t="s">
        <v>532</v>
      </c>
      <c r="U132" s="26">
        <v>18</v>
      </c>
      <c r="V132" s="100" t="s">
        <v>424</v>
      </c>
      <c r="W132" s="91" t="s">
        <v>533</v>
      </c>
      <c r="X132" s="158"/>
    </row>
    <row r="133" s="151" customFormat="1" ht="48" spans="1:24">
      <c r="A133" s="225"/>
      <c r="B133" s="81" t="str">
        <f t="shared" si="2"/>
        <v>后灵村南陵结对帮扶资金到村产业项目</v>
      </c>
      <c r="C133" s="225" t="s">
        <v>35</v>
      </c>
      <c r="D133" s="225" t="s">
        <v>166</v>
      </c>
      <c r="E133" s="225" t="s">
        <v>452</v>
      </c>
      <c r="F133" s="225" t="s">
        <v>148</v>
      </c>
      <c r="G133" s="225" t="s">
        <v>560</v>
      </c>
      <c r="H133" s="92" t="s">
        <v>528</v>
      </c>
      <c r="I133" s="81" t="s">
        <v>529</v>
      </c>
      <c r="J133" s="225">
        <v>50</v>
      </c>
      <c r="K133" s="91" t="s">
        <v>42</v>
      </c>
      <c r="L133" s="91" t="s">
        <v>42</v>
      </c>
      <c r="M133" s="81" t="s">
        <v>42</v>
      </c>
      <c r="N133" s="213" t="s">
        <v>42</v>
      </c>
      <c r="O133" s="213" t="s">
        <v>42</v>
      </c>
      <c r="P133" s="81">
        <v>50</v>
      </c>
      <c r="Q133" s="91" t="s">
        <v>530</v>
      </c>
      <c r="R133" s="208" t="s">
        <v>286</v>
      </c>
      <c r="S133" s="208" t="s">
        <v>531</v>
      </c>
      <c r="T133" s="26" t="s">
        <v>532</v>
      </c>
      <c r="U133" s="26">
        <v>18</v>
      </c>
      <c r="V133" s="100" t="s">
        <v>424</v>
      </c>
      <c r="W133" s="91" t="s">
        <v>533</v>
      </c>
      <c r="X133" s="225"/>
    </row>
    <row r="134" s="151" customFormat="1" ht="48" spans="1:24">
      <c r="A134" s="224"/>
      <c r="B134" s="81" t="str">
        <f t="shared" si="2"/>
        <v>韩墩村南陵结对帮扶资金到村产业项目</v>
      </c>
      <c r="C134" s="19" t="s">
        <v>35</v>
      </c>
      <c r="D134" s="19" t="s">
        <v>417</v>
      </c>
      <c r="E134" s="19" t="s">
        <v>244</v>
      </c>
      <c r="F134" s="19" t="s">
        <v>143</v>
      </c>
      <c r="G134" s="19" t="s">
        <v>561</v>
      </c>
      <c r="H134" s="92" t="s">
        <v>528</v>
      </c>
      <c r="I134" s="81" t="s">
        <v>529</v>
      </c>
      <c r="J134" s="39">
        <v>50</v>
      </c>
      <c r="K134" s="91" t="s">
        <v>42</v>
      </c>
      <c r="L134" s="91" t="s">
        <v>42</v>
      </c>
      <c r="M134" s="81" t="s">
        <v>42</v>
      </c>
      <c r="N134" s="213" t="s">
        <v>42</v>
      </c>
      <c r="O134" s="213" t="s">
        <v>42</v>
      </c>
      <c r="P134" s="81">
        <v>50</v>
      </c>
      <c r="Q134" s="91" t="s">
        <v>530</v>
      </c>
      <c r="R134" s="208" t="s">
        <v>286</v>
      </c>
      <c r="S134" s="208" t="s">
        <v>531</v>
      </c>
      <c r="T134" s="26" t="s">
        <v>532</v>
      </c>
      <c r="U134" s="26">
        <v>18</v>
      </c>
      <c r="V134" s="100" t="s">
        <v>424</v>
      </c>
      <c r="W134" s="91" t="s">
        <v>533</v>
      </c>
      <c r="X134" s="91"/>
    </row>
    <row r="135" s="151" customFormat="1" ht="48" spans="1:24">
      <c r="A135" s="224"/>
      <c r="B135" s="81" t="str">
        <f t="shared" si="2"/>
        <v>张杨村南陵结对帮扶资金到村产业项目</v>
      </c>
      <c r="C135" s="19" t="s">
        <v>35</v>
      </c>
      <c r="D135" s="19" t="s">
        <v>417</v>
      </c>
      <c r="E135" s="19" t="s">
        <v>244</v>
      </c>
      <c r="F135" s="19" t="s">
        <v>143</v>
      </c>
      <c r="G135" s="19" t="s">
        <v>562</v>
      </c>
      <c r="H135" s="92" t="s">
        <v>528</v>
      </c>
      <c r="I135" s="81" t="s">
        <v>529</v>
      </c>
      <c r="J135" s="39">
        <v>50</v>
      </c>
      <c r="K135" s="91" t="s">
        <v>42</v>
      </c>
      <c r="L135" s="91" t="s">
        <v>42</v>
      </c>
      <c r="M135" s="81" t="s">
        <v>42</v>
      </c>
      <c r="N135" s="213" t="s">
        <v>42</v>
      </c>
      <c r="O135" s="213" t="s">
        <v>42</v>
      </c>
      <c r="P135" s="81">
        <v>50</v>
      </c>
      <c r="Q135" s="91" t="s">
        <v>530</v>
      </c>
      <c r="R135" s="208" t="s">
        <v>286</v>
      </c>
      <c r="S135" s="208" t="s">
        <v>531</v>
      </c>
      <c r="T135" s="26" t="s">
        <v>532</v>
      </c>
      <c r="U135" s="26">
        <v>18</v>
      </c>
      <c r="V135" s="100" t="s">
        <v>424</v>
      </c>
      <c r="W135" s="91" t="s">
        <v>533</v>
      </c>
      <c r="X135" s="91"/>
    </row>
    <row r="136" s="2" customFormat="1" ht="54" customHeight="1" spans="1:24">
      <c r="A136" s="207"/>
      <c r="B136" s="81" t="str">
        <f t="shared" si="2"/>
        <v>向阳村南陵结对帮扶资金到村产业项目</v>
      </c>
      <c r="C136" s="19" t="s">
        <v>35</v>
      </c>
      <c r="D136" s="81" t="s">
        <v>417</v>
      </c>
      <c r="E136" s="91" t="s">
        <v>563</v>
      </c>
      <c r="F136" s="19" t="s">
        <v>91</v>
      </c>
      <c r="G136" s="91" t="s">
        <v>564</v>
      </c>
      <c r="H136" s="92" t="s">
        <v>528</v>
      </c>
      <c r="I136" s="81" t="s">
        <v>529</v>
      </c>
      <c r="J136" s="91">
        <v>50</v>
      </c>
      <c r="K136" s="91" t="s">
        <v>42</v>
      </c>
      <c r="L136" s="91" t="s">
        <v>42</v>
      </c>
      <c r="M136" s="81" t="s">
        <v>42</v>
      </c>
      <c r="N136" s="213" t="s">
        <v>42</v>
      </c>
      <c r="O136" s="213" t="s">
        <v>42</v>
      </c>
      <c r="P136" s="81">
        <v>50</v>
      </c>
      <c r="Q136" s="91" t="s">
        <v>530</v>
      </c>
      <c r="R136" s="208" t="s">
        <v>286</v>
      </c>
      <c r="S136" s="208" t="s">
        <v>531</v>
      </c>
      <c r="T136" s="26" t="s">
        <v>532</v>
      </c>
      <c r="U136" s="26">
        <v>18</v>
      </c>
      <c r="V136" s="100" t="s">
        <v>424</v>
      </c>
      <c r="W136" s="91" t="s">
        <v>533</v>
      </c>
      <c r="X136" s="91"/>
    </row>
    <row r="137" s="2" customFormat="1" ht="51" customHeight="1" spans="1:24">
      <c r="A137" s="207"/>
      <c r="B137" s="81" t="str">
        <f t="shared" si="2"/>
        <v>苏圩村南陵结对帮扶资金到村产业项目</v>
      </c>
      <c r="C137" s="19" t="s">
        <v>35</v>
      </c>
      <c r="D137" s="81" t="s">
        <v>417</v>
      </c>
      <c r="E137" s="91" t="s">
        <v>563</v>
      </c>
      <c r="F137" s="19" t="s">
        <v>91</v>
      </c>
      <c r="G137" s="91" t="s">
        <v>565</v>
      </c>
      <c r="H137" s="92" t="s">
        <v>528</v>
      </c>
      <c r="I137" s="81" t="s">
        <v>529</v>
      </c>
      <c r="J137" s="91">
        <v>50</v>
      </c>
      <c r="K137" s="91" t="s">
        <v>42</v>
      </c>
      <c r="L137" s="91" t="s">
        <v>42</v>
      </c>
      <c r="M137" s="81" t="s">
        <v>42</v>
      </c>
      <c r="N137" s="213" t="s">
        <v>42</v>
      </c>
      <c r="O137" s="213" t="s">
        <v>42</v>
      </c>
      <c r="P137" s="81">
        <v>50</v>
      </c>
      <c r="Q137" s="91" t="s">
        <v>530</v>
      </c>
      <c r="R137" s="208" t="s">
        <v>286</v>
      </c>
      <c r="S137" s="208" t="s">
        <v>531</v>
      </c>
      <c r="T137" s="26" t="s">
        <v>532</v>
      </c>
      <c r="U137" s="26">
        <v>18</v>
      </c>
      <c r="V137" s="100" t="s">
        <v>424</v>
      </c>
      <c r="W137" s="91" t="s">
        <v>533</v>
      </c>
      <c r="X137" s="91"/>
    </row>
    <row r="138" s="148" customFormat="1" ht="45" customHeight="1" spans="1:24">
      <c r="A138" s="205"/>
      <c r="B138" s="53" t="s">
        <v>566</v>
      </c>
      <c r="C138" s="53"/>
      <c r="D138" s="53"/>
      <c r="E138" s="53"/>
      <c r="F138" s="53"/>
      <c r="G138" s="53"/>
      <c r="H138" s="53"/>
      <c r="I138" s="53"/>
      <c r="J138" s="53" t="s">
        <v>567</v>
      </c>
      <c r="K138" s="53"/>
      <c r="L138" s="212"/>
      <c r="M138" s="212"/>
      <c r="N138" s="212"/>
      <c r="O138" s="212"/>
      <c r="P138" s="53"/>
      <c r="Q138" s="212"/>
      <c r="R138" s="212"/>
      <c r="S138" s="212"/>
      <c r="T138" s="212"/>
      <c r="U138" s="53"/>
      <c r="V138" s="212"/>
      <c r="W138" s="212"/>
      <c r="X138" s="212"/>
    </row>
    <row r="139" s="145" customFormat="1" ht="45" customHeight="1" spans="1:24">
      <c r="A139" s="207" t="s">
        <v>568</v>
      </c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="145" customFormat="1" ht="45" customHeight="1" spans="1:24">
      <c r="A140" s="207" t="s">
        <v>569</v>
      </c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="145" customFormat="1" ht="45" customHeight="1" spans="1:24">
      <c r="A141" s="207"/>
      <c r="B141" s="91" t="s">
        <v>570</v>
      </c>
      <c r="C141" s="91" t="s">
        <v>35</v>
      </c>
      <c r="D141" s="91" t="s">
        <v>571</v>
      </c>
      <c r="E141" s="91" t="s">
        <v>572</v>
      </c>
      <c r="F141" s="91" t="s">
        <v>107</v>
      </c>
      <c r="G141" s="91" t="s">
        <v>292</v>
      </c>
      <c r="H141" s="91" t="s">
        <v>573</v>
      </c>
      <c r="I141" s="91" t="s">
        <v>574</v>
      </c>
      <c r="J141" s="91">
        <v>23.625</v>
      </c>
      <c r="K141" s="91">
        <v>23.625</v>
      </c>
      <c r="L141" s="155" t="s">
        <v>42</v>
      </c>
      <c r="M141" s="155" t="s">
        <v>42</v>
      </c>
      <c r="N141" s="155" t="s">
        <v>42</v>
      </c>
      <c r="O141" s="155" t="s">
        <v>42</v>
      </c>
      <c r="P141" s="155" t="s">
        <v>42</v>
      </c>
      <c r="Q141" s="91" t="s">
        <v>575</v>
      </c>
      <c r="R141" s="91" t="s">
        <v>576</v>
      </c>
      <c r="S141" s="91" t="s">
        <v>42</v>
      </c>
      <c r="T141" s="91" t="s">
        <v>577</v>
      </c>
      <c r="U141" s="91">
        <v>517</v>
      </c>
      <c r="V141" s="242">
        <v>1</v>
      </c>
      <c r="W141" s="91" t="s">
        <v>578</v>
      </c>
      <c r="X141" s="162"/>
    </row>
    <row r="142" s="145" customFormat="1" ht="45" customHeight="1" spans="1:24">
      <c r="A142" s="207"/>
      <c r="B142" s="91" t="s">
        <v>570</v>
      </c>
      <c r="C142" s="91" t="s">
        <v>35</v>
      </c>
      <c r="D142" s="91" t="s">
        <v>571</v>
      </c>
      <c r="E142" s="91" t="s">
        <v>579</v>
      </c>
      <c r="F142" s="91" t="s">
        <v>91</v>
      </c>
      <c r="G142" s="91" t="s">
        <v>580</v>
      </c>
      <c r="H142" s="91" t="s">
        <v>581</v>
      </c>
      <c r="I142" s="91" t="s">
        <v>574</v>
      </c>
      <c r="J142" s="91">
        <v>24.6442</v>
      </c>
      <c r="K142" s="91">
        <v>24.6442</v>
      </c>
      <c r="L142" s="155" t="s">
        <v>42</v>
      </c>
      <c r="M142" s="155" t="s">
        <v>42</v>
      </c>
      <c r="N142" s="155" t="s">
        <v>42</v>
      </c>
      <c r="O142" s="155" t="s">
        <v>42</v>
      </c>
      <c r="P142" s="155" t="s">
        <v>42</v>
      </c>
      <c r="Q142" s="91" t="s">
        <v>582</v>
      </c>
      <c r="R142" s="91" t="s">
        <v>576</v>
      </c>
      <c r="S142" s="91" t="s">
        <v>42</v>
      </c>
      <c r="T142" s="91" t="s">
        <v>577</v>
      </c>
      <c r="U142" s="91">
        <v>614</v>
      </c>
      <c r="V142" s="242">
        <v>1</v>
      </c>
      <c r="W142" s="91" t="s">
        <v>578</v>
      </c>
      <c r="X142" s="162"/>
    </row>
    <row r="143" s="145" customFormat="1" ht="45" customHeight="1" spans="1:24">
      <c r="A143" s="207"/>
      <c r="B143" s="91" t="s">
        <v>570</v>
      </c>
      <c r="C143" s="91" t="s">
        <v>35</v>
      </c>
      <c r="D143" s="91" t="s">
        <v>571</v>
      </c>
      <c r="E143" s="91" t="s">
        <v>583</v>
      </c>
      <c r="F143" s="91" t="s">
        <v>100</v>
      </c>
      <c r="G143" s="91" t="s">
        <v>584</v>
      </c>
      <c r="H143" s="91" t="s">
        <v>585</v>
      </c>
      <c r="I143" s="91" t="s">
        <v>574</v>
      </c>
      <c r="J143" s="91">
        <v>24.75</v>
      </c>
      <c r="K143" s="91">
        <v>24.75</v>
      </c>
      <c r="L143" s="155" t="s">
        <v>42</v>
      </c>
      <c r="M143" s="155" t="s">
        <v>42</v>
      </c>
      <c r="N143" s="155" t="s">
        <v>42</v>
      </c>
      <c r="O143" s="155" t="s">
        <v>42</v>
      </c>
      <c r="P143" s="155" t="s">
        <v>42</v>
      </c>
      <c r="Q143" s="91" t="s">
        <v>586</v>
      </c>
      <c r="R143" s="91" t="s">
        <v>576</v>
      </c>
      <c r="S143" s="91" t="s">
        <v>42</v>
      </c>
      <c r="T143" s="91" t="s">
        <v>577</v>
      </c>
      <c r="U143" s="91">
        <v>393</v>
      </c>
      <c r="V143" s="242">
        <v>1</v>
      </c>
      <c r="W143" s="91" t="s">
        <v>578</v>
      </c>
      <c r="X143" s="162"/>
    </row>
    <row r="144" s="145" customFormat="1" ht="45" customHeight="1" spans="1:24">
      <c r="A144" s="207"/>
      <c r="B144" s="91" t="s">
        <v>570</v>
      </c>
      <c r="C144" s="91" t="s">
        <v>35</v>
      </c>
      <c r="D144" s="91" t="s">
        <v>571</v>
      </c>
      <c r="E144" s="91" t="s">
        <v>587</v>
      </c>
      <c r="F144" s="91" t="s">
        <v>120</v>
      </c>
      <c r="G144" s="91" t="s">
        <v>277</v>
      </c>
      <c r="H144" s="91" t="s">
        <v>588</v>
      </c>
      <c r="I144" s="91" t="s">
        <v>574</v>
      </c>
      <c r="J144" s="91">
        <v>29.25</v>
      </c>
      <c r="K144" s="91">
        <v>29.25</v>
      </c>
      <c r="L144" s="155" t="s">
        <v>42</v>
      </c>
      <c r="M144" s="155" t="s">
        <v>42</v>
      </c>
      <c r="N144" s="155" t="s">
        <v>42</v>
      </c>
      <c r="O144" s="155" t="s">
        <v>42</v>
      </c>
      <c r="P144" s="155" t="s">
        <v>42</v>
      </c>
      <c r="Q144" s="91" t="s">
        <v>589</v>
      </c>
      <c r="R144" s="91" t="s">
        <v>576</v>
      </c>
      <c r="S144" s="91" t="s">
        <v>42</v>
      </c>
      <c r="T144" s="91" t="s">
        <v>577</v>
      </c>
      <c r="U144" s="91">
        <v>575</v>
      </c>
      <c r="V144" s="242">
        <v>1</v>
      </c>
      <c r="W144" s="91" t="s">
        <v>578</v>
      </c>
      <c r="X144" s="162"/>
    </row>
    <row r="145" s="145" customFormat="1" ht="45" customHeight="1" spans="1:24">
      <c r="A145" s="207"/>
      <c r="B145" s="91" t="s">
        <v>570</v>
      </c>
      <c r="C145" s="91" t="s">
        <v>35</v>
      </c>
      <c r="D145" s="91" t="s">
        <v>571</v>
      </c>
      <c r="E145" s="91" t="s">
        <v>590</v>
      </c>
      <c r="F145" s="91" t="s">
        <v>120</v>
      </c>
      <c r="G145" s="91" t="s">
        <v>591</v>
      </c>
      <c r="H145" s="91" t="s">
        <v>588</v>
      </c>
      <c r="I145" s="91" t="s">
        <v>574</v>
      </c>
      <c r="J145" s="91">
        <v>29.25</v>
      </c>
      <c r="K145" s="91">
        <v>29.25</v>
      </c>
      <c r="L145" s="155" t="s">
        <v>42</v>
      </c>
      <c r="M145" s="155" t="s">
        <v>42</v>
      </c>
      <c r="N145" s="155" t="s">
        <v>42</v>
      </c>
      <c r="O145" s="155" t="s">
        <v>42</v>
      </c>
      <c r="P145" s="155" t="s">
        <v>42</v>
      </c>
      <c r="Q145" s="91" t="s">
        <v>589</v>
      </c>
      <c r="R145" s="91" t="s">
        <v>576</v>
      </c>
      <c r="S145" s="91" t="s">
        <v>42</v>
      </c>
      <c r="T145" s="91" t="s">
        <v>577</v>
      </c>
      <c r="U145" s="91">
        <v>617</v>
      </c>
      <c r="V145" s="242">
        <v>1</v>
      </c>
      <c r="W145" s="91" t="s">
        <v>578</v>
      </c>
      <c r="X145" s="162"/>
    </row>
    <row r="146" s="145" customFormat="1" ht="45" customHeight="1" spans="1:24">
      <c r="A146" s="207"/>
      <c r="B146" s="91" t="s">
        <v>570</v>
      </c>
      <c r="C146" s="91" t="s">
        <v>35</v>
      </c>
      <c r="D146" s="91" t="s">
        <v>571</v>
      </c>
      <c r="E146" s="91" t="s">
        <v>592</v>
      </c>
      <c r="F146" s="91" t="s">
        <v>137</v>
      </c>
      <c r="G146" s="91" t="s">
        <v>505</v>
      </c>
      <c r="H146" s="91" t="s">
        <v>593</v>
      </c>
      <c r="I146" s="91" t="s">
        <v>574</v>
      </c>
      <c r="J146" s="91">
        <v>21.375</v>
      </c>
      <c r="K146" s="91">
        <v>21.375</v>
      </c>
      <c r="L146" s="155" t="s">
        <v>42</v>
      </c>
      <c r="M146" s="155" t="s">
        <v>42</v>
      </c>
      <c r="N146" s="155" t="s">
        <v>42</v>
      </c>
      <c r="O146" s="155" t="s">
        <v>42</v>
      </c>
      <c r="P146" s="155" t="s">
        <v>42</v>
      </c>
      <c r="Q146" s="91" t="s">
        <v>594</v>
      </c>
      <c r="R146" s="91" t="s">
        <v>576</v>
      </c>
      <c r="S146" s="91" t="s">
        <v>42</v>
      </c>
      <c r="T146" s="91" t="s">
        <v>577</v>
      </c>
      <c r="U146" s="91">
        <v>223</v>
      </c>
      <c r="V146" s="242">
        <v>1</v>
      </c>
      <c r="W146" s="91" t="s">
        <v>578</v>
      </c>
      <c r="X146" s="162"/>
    </row>
    <row r="147" s="145" customFormat="1" ht="45" customHeight="1" spans="1:24">
      <c r="A147" s="207"/>
      <c r="B147" s="91" t="s">
        <v>570</v>
      </c>
      <c r="C147" s="91" t="s">
        <v>35</v>
      </c>
      <c r="D147" s="91" t="s">
        <v>571</v>
      </c>
      <c r="E147" s="91" t="s">
        <v>595</v>
      </c>
      <c r="F147" s="91" t="s">
        <v>137</v>
      </c>
      <c r="G147" s="91" t="s">
        <v>329</v>
      </c>
      <c r="H147" s="91" t="s">
        <v>573</v>
      </c>
      <c r="I147" s="91" t="s">
        <v>574</v>
      </c>
      <c r="J147" s="91">
        <v>23.625</v>
      </c>
      <c r="K147" s="91">
        <v>23.625</v>
      </c>
      <c r="L147" s="155" t="s">
        <v>42</v>
      </c>
      <c r="M147" s="155" t="s">
        <v>42</v>
      </c>
      <c r="N147" s="155" t="s">
        <v>42</v>
      </c>
      <c r="O147" s="155" t="s">
        <v>42</v>
      </c>
      <c r="P147" s="155" t="s">
        <v>42</v>
      </c>
      <c r="Q147" s="91" t="s">
        <v>575</v>
      </c>
      <c r="R147" s="91" t="s">
        <v>576</v>
      </c>
      <c r="S147" s="91" t="s">
        <v>42</v>
      </c>
      <c r="T147" s="91" t="s">
        <v>577</v>
      </c>
      <c r="U147" s="91">
        <v>239</v>
      </c>
      <c r="V147" s="242">
        <v>1</v>
      </c>
      <c r="W147" s="91" t="s">
        <v>578</v>
      </c>
      <c r="X147" s="162"/>
    </row>
    <row r="148" s="145" customFormat="1" ht="45" customHeight="1" spans="1:24">
      <c r="A148" s="207"/>
      <c r="B148" s="91" t="s">
        <v>570</v>
      </c>
      <c r="C148" s="91" t="s">
        <v>35</v>
      </c>
      <c r="D148" s="91" t="s">
        <v>571</v>
      </c>
      <c r="E148" s="91" t="s">
        <v>596</v>
      </c>
      <c r="F148" s="91" t="s">
        <v>127</v>
      </c>
      <c r="G148" s="91" t="s">
        <v>368</v>
      </c>
      <c r="H148" s="91" t="s">
        <v>597</v>
      </c>
      <c r="I148" s="91" t="s">
        <v>574</v>
      </c>
      <c r="J148" s="91">
        <v>23.2718</v>
      </c>
      <c r="K148" s="91">
        <v>23.2718</v>
      </c>
      <c r="L148" s="155" t="s">
        <v>42</v>
      </c>
      <c r="M148" s="155" t="s">
        <v>42</v>
      </c>
      <c r="N148" s="155" t="s">
        <v>42</v>
      </c>
      <c r="O148" s="155" t="s">
        <v>42</v>
      </c>
      <c r="P148" s="155" t="s">
        <v>42</v>
      </c>
      <c r="Q148" s="91" t="s">
        <v>598</v>
      </c>
      <c r="R148" s="91" t="s">
        <v>576</v>
      </c>
      <c r="S148" s="91" t="s">
        <v>42</v>
      </c>
      <c r="T148" s="91" t="s">
        <v>577</v>
      </c>
      <c r="U148" s="91">
        <v>543</v>
      </c>
      <c r="V148" s="242">
        <v>1</v>
      </c>
      <c r="W148" s="91" t="s">
        <v>578</v>
      </c>
      <c r="X148" s="162"/>
    </row>
    <row r="149" s="145" customFormat="1" ht="45" customHeight="1" spans="1:24">
      <c r="A149" s="207"/>
      <c r="B149" s="91" t="s">
        <v>570</v>
      </c>
      <c r="C149" s="91" t="s">
        <v>35</v>
      </c>
      <c r="D149" s="91" t="s">
        <v>571</v>
      </c>
      <c r="E149" s="91" t="s">
        <v>599</v>
      </c>
      <c r="F149" s="91" t="s">
        <v>84</v>
      </c>
      <c r="G149" s="91" t="s">
        <v>600</v>
      </c>
      <c r="H149" s="91" t="s">
        <v>585</v>
      </c>
      <c r="I149" s="91" t="s">
        <v>574</v>
      </c>
      <c r="J149" s="91">
        <v>24.75</v>
      </c>
      <c r="K149" s="91">
        <v>24.75</v>
      </c>
      <c r="L149" s="155" t="s">
        <v>42</v>
      </c>
      <c r="M149" s="155" t="s">
        <v>42</v>
      </c>
      <c r="N149" s="155" t="s">
        <v>42</v>
      </c>
      <c r="O149" s="155" t="s">
        <v>42</v>
      </c>
      <c r="P149" s="155" t="s">
        <v>42</v>
      </c>
      <c r="Q149" s="91" t="s">
        <v>586</v>
      </c>
      <c r="R149" s="91" t="s">
        <v>576</v>
      </c>
      <c r="S149" s="91" t="s">
        <v>42</v>
      </c>
      <c r="T149" s="91" t="s">
        <v>577</v>
      </c>
      <c r="U149" s="91">
        <v>292</v>
      </c>
      <c r="V149" s="242">
        <v>1</v>
      </c>
      <c r="W149" s="91" t="s">
        <v>578</v>
      </c>
      <c r="X149" s="162"/>
    </row>
    <row r="150" s="145" customFormat="1" ht="45" customHeight="1" spans="1:24">
      <c r="A150" s="207"/>
      <c r="B150" s="91" t="s">
        <v>570</v>
      </c>
      <c r="C150" s="91" t="s">
        <v>35</v>
      </c>
      <c r="D150" s="91" t="s">
        <v>571</v>
      </c>
      <c r="E150" s="91" t="s">
        <v>601</v>
      </c>
      <c r="F150" s="91" t="s">
        <v>143</v>
      </c>
      <c r="G150" s="91" t="s">
        <v>602</v>
      </c>
      <c r="H150" s="91" t="s">
        <v>603</v>
      </c>
      <c r="I150" s="91" t="s">
        <v>574</v>
      </c>
      <c r="J150" s="91">
        <v>22.5</v>
      </c>
      <c r="K150" s="91">
        <v>22.5</v>
      </c>
      <c r="L150" s="155" t="s">
        <v>42</v>
      </c>
      <c r="M150" s="155" t="s">
        <v>42</v>
      </c>
      <c r="N150" s="155" t="s">
        <v>42</v>
      </c>
      <c r="O150" s="155" t="s">
        <v>42</v>
      </c>
      <c r="P150" s="155" t="s">
        <v>42</v>
      </c>
      <c r="Q150" s="91" t="s">
        <v>604</v>
      </c>
      <c r="R150" s="91" t="s">
        <v>576</v>
      </c>
      <c r="S150" s="91" t="s">
        <v>42</v>
      </c>
      <c r="T150" s="91" t="s">
        <v>577</v>
      </c>
      <c r="U150" s="91">
        <v>479</v>
      </c>
      <c r="V150" s="242">
        <v>1</v>
      </c>
      <c r="W150" s="91" t="s">
        <v>578</v>
      </c>
      <c r="X150" s="162"/>
    </row>
    <row r="151" s="145" customFormat="1" ht="45" customHeight="1" spans="1:24">
      <c r="A151" s="207"/>
      <c r="B151" s="91" t="s">
        <v>570</v>
      </c>
      <c r="C151" s="91" t="s">
        <v>35</v>
      </c>
      <c r="D151" s="91" t="s">
        <v>571</v>
      </c>
      <c r="E151" s="91" t="s">
        <v>605</v>
      </c>
      <c r="F151" s="91" t="s">
        <v>50</v>
      </c>
      <c r="G151" s="91" t="s">
        <v>606</v>
      </c>
      <c r="H151" s="91" t="s">
        <v>607</v>
      </c>
      <c r="I151" s="91" t="s">
        <v>574</v>
      </c>
      <c r="J151" s="91">
        <v>18.45</v>
      </c>
      <c r="K151" s="91">
        <v>18.45</v>
      </c>
      <c r="L151" s="155" t="s">
        <v>42</v>
      </c>
      <c r="M151" s="155" t="s">
        <v>42</v>
      </c>
      <c r="N151" s="155" t="s">
        <v>42</v>
      </c>
      <c r="O151" s="155" t="s">
        <v>42</v>
      </c>
      <c r="P151" s="155" t="s">
        <v>42</v>
      </c>
      <c r="Q151" s="91" t="s">
        <v>608</v>
      </c>
      <c r="R151" s="91" t="s">
        <v>576</v>
      </c>
      <c r="S151" s="91" t="s">
        <v>42</v>
      </c>
      <c r="T151" s="91" t="s">
        <v>577</v>
      </c>
      <c r="U151" s="91">
        <v>428</v>
      </c>
      <c r="V151" s="242">
        <v>1</v>
      </c>
      <c r="W151" s="91" t="s">
        <v>578</v>
      </c>
      <c r="X151" s="162"/>
    </row>
    <row r="152" s="145" customFormat="1" ht="45" customHeight="1" spans="1:24">
      <c r="A152" s="207"/>
      <c r="B152" s="91" t="s">
        <v>570</v>
      </c>
      <c r="C152" s="91" t="s">
        <v>35</v>
      </c>
      <c r="D152" s="91" t="s">
        <v>571</v>
      </c>
      <c r="E152" s="91" t="s">
        <v>609</v>
      </c>
      <c r="F152" s="91" t="s">
        <v>69</v>
      </c>
      <c r="G152" s="91" t="s">
        <v>610</v>
      </c>
      <c r="H152" s="91" t="s">
        <v>603</v>
      </c>
      <c r="I152" s="91" t="s">
        <v>574</v>
      </c>
      <c r="J152" s="91">
        <v>22.5</v>
      </c>
      <c r="K152" s="91">
        <v>22.5</v>
      </c>
      <c r="L152" s="155" t="s">
        <v>42</v>
      </c>
      <c r="M152" s="155" t="s">
        <v>42</v>
      </c>
      <c r="N152" s="155" t="s">
        <v>42</v>
      </c>
      <c r="O152" s="155" t="s">
        <v>42</v>
      </c>
      <c r="P152" s="155" t="s">
        <v>42</v>
      </c>
      <c r="Q152" s="91" t="s">
        <v>604</v>
      </c>
      <c r="R152" s="91" t="s">
        <v>576</v>
      </c>
      <c r="S152" s="91" t="s">
        <v>42</v>
      </c>
      <c r="T152" s="91" t="s">
        <v>577</v>
      </c>
      <c r="U152" s="91">
        <v>456</v>
      </c>
      <c r="V152" s="242">
        <v>1</v>
      </c>
      <c r="W152" s="91" t="s">
        <v>578</v>
      </c>
      <c r="X152" s="162"/>
    </row>
    <row r="153" s="148" customFormat="1" ht="45" customHeight="1" spans="1:24">
      <c r="A153" s="226"/>
      <c r="B153" s="227" t="s">
        <v>611</v>
      </c>
      <c r="C153" s="227"/>
      <c r="D153" s="227"/>
      <c r="E153" s="228"/>
      <c r="F153" s="227"/>
      <c r="G153" s="227"/>
      <c r="H153" s="227"/>
      <c r="I153" s="227"/>
      <c r="J153" s="227" t="s">
        <v>612</v>
      </c>
      <c r="K153" s="227"/>
      <c r="L153" s="227"/>
      <c r="M153" s="227"/>
      <c r="N153" s="227"/>
      <c r="O153" s="227"/>
      <c r="P153" s="227"/>
      <c r="Q153" s="227"/>
      <c r="R153" s="227"/>
      <c r="S153" s="227"/>
      <c r="T153" s="227"/>
      <c r="U153" s="227"/>
      <c r="V153" s="243"/>
      <c r="W153" s="227"/>
      <c r="X153" s="227"/>
    </row>
    <row r="154" s="145" customFormat="1" ht="45" customHeight="1" spans="1:24">
      <c r="A154" s="207" t="s">
        <v>568</v>
      </c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242"/>
      <c r="W154" s="91"/>
      <c r="X154" s="162"/>
    </row>
    <row r="155" s="145" customFormat="1" ht="45" customHeight="1" spans="1:24">
      <c r="A155" s="229" t="s">
        <v>613</v>
      </c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242"/>
      <c r="W155" s="91"/>
      <c r="X155" s="162"/>
    </row>
    <row r="156" s="145" customFormat="1" ht="45" customHeight="1" spans="1:24">
      <c r="A156" s="207"/>
      <c r="B156" s="230" t="s">
        <v>614</v>
      </c>
      <c r="C156" s="230" t="s">
        <v>35</v>
      </c>
      <c r="D156" s="230" t="s">
        <v>571</v>
      </c>
      <c r="E156" s="96" t="s">
        <v>615</v>
      </c>
      <c r="F156" s="231" t="s">
        <v>616</v>
      </c>
      <c r="G156" s="231" t="s">
        <v>56</v>
      </c>
      <c r="H156" s="230" t="s">
        <v>617</v>
      </c>
      <c r="I156" s="230" t="s">
        <v>574</v>
      </c>
      <c r="J156" s="230">
        <v>586.9717</v>
      </c>
      <c r="K156" s="230">
        <v>586.9717</v>
      </c>
      <c r="L156" s="155" t="s">
        <v>42</v>
      </c>
      <c r="M156" s="155" t="s">
        <v>42</v>
      </c>
      <c r="N156" s="155" t="s">
        <v>42</v>
      </c>
      <c r="O156" s="155" t="s">
        <v>42</v>
      </c>
      <c r="P156" s="155" t="s">
        <v>42</v>
      </c>
      <c r="Q156" s="230" t="s">
        <v>618</v>
      </c>
      <c r="R156" s="230" t="s">
        <v>619</v>
      </c>
      <c r="S156" s="230" t="s">
        <v>42</v>
      </c>
      <c r="T156" s="230" t="s">
        <v>620</v>
      </c>
      <c r="U156" s="230">
        <v>22981</v>
      </c>
      <c r="V156" s="242">
        <v>1</v>
      </c>
      <c r="W156" s="230" t="s">
        <v>578</v>
      </c>
      <c r="X156" s="230"/>
    </row>
    <row r="157" s="145" customFormat="1" ht="45" customHeight="1" spans="1:24">
      <c r="A157" s="207"/>
      <c r="B157" s="53" t="s">
        <v>621</v>
      </c>
      <c r="C157" s="91"/>
      <c r="D157" s="91"/>
      <c r="E157" s="91"/>
      <c r="F157" s="91"/>
      <c r="G157" s="91"/>
      <c r="H157" s="91"/>
      <c r="I157" s="91"/>
      <c r="J157" s="236" t="s">
        <v>622</v>
      </c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242"/>
      <c r="W157" s="91"/>
      <c r="X157" s="162"/>
    </row>
    <row r="158" s="145" customFormat="1" ht="45" customHeight="1" spans="1:24">
      <c r="A158" s="207" t="s">
        <v>568</v>
      </c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="145" customFormat="1" ht="45" customHeight="1" spans="1:24">
      <c r="A159" s="207" t="s">
        <v>623</v>
      </c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="145" customFormat="1" ht="45" customHeight="1" spans="1:24">
      <c r="A160" s="207" t="s">
        <v>624</v>
      </c>
      <c r="B160" s="162" t="s">
        <v>625</v>
      </c>
      <c r="C160" s="162" t="s">
        <v>35</v>
      </c>
      <c r="D160" s="162" t="s">
        <v>626</v>
      </c>
      <c r="E160" s="162" t="s">
        <v>616</v>
      </c>
      <c r="F160" s="162"/>
      <c r="G160" s="162" t="s">
        <v>56</v>
      </c>
      <c r="H160" s="162" t="s">
        <v>627</v>
      </c>
      <c r="I160" s="162" t="s">
        <v>628</v>
      </c>
      <c r="J160" s="19">
        <f>9678*2400/10000</f>
        <v>2322.72</v>
      </c>
      <c r="K160" s="19">
        <f>9678*2400/10000</f>
        <v>2322.72</v>
      </c>
      <c r="L160" s="155" t="s">
        <v>42</v>
      </c>
      <c r="M160" s="155" t="s">
        <v>42</v>
      </c>
      <c r="N160" s="155" t="s">
        <v>42</v>
      </c>
      <c r="O160" s="155" t="s">
        <v>42</v>
      </c>
      <c r="P160" s="155" t="s">
        <v>42</v>
      </c>
      <c r="Q160" s="162" t="s">
        <v>629</v>
      </c>
      <c r="R160" s="162" t="s">
        <v>630</v>
      </c>
      <c r="S160" s="162" t="s">
        <v>42</v>
      </c>
      <c r="T160" s="162" t="s">
        <v>631</v>
      </c>
      <c r="U160" s="162" t="s">
        <v>632</v>
      </c>
      <c r="V160" s="244">
        <v>1</v>
      </c>
      <c r="W160" s="162" t="s">
        <v>633</v>
      </c>
      <c r="X160" s="19" t="s">
        <v>634</v>
      </c>
    </row>
    <row r="161" s="145" customFormat="1" ht="45" customHeight="1" spans="1:24">
      <c r="A161" s="207"/>
      <c r="B161" s="53" t="s">
        <v>621</v>
      </c>
      <c r="C161" s="162"/>
      <c r="D161" s="162"/>
      <c r="E161" s="162"/>
      <c r="F161" s="162"/>
      <c r="G161" s="162"/>
      <c r="H161" s="162"/>
      <c r="I161" s="162"/>
      <c r="J161" s="53" t="s">
        <v>635</v>
      </c>
      <c r="K161" s="19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244"/>
      <c r="W161" s="162"/>
      <c r="X161" s="19"/>
    </row>
    <row r="162" s="145" customFormat="1" ht="45" customHeight="1" spans="1:24">
      <c r="A162" s="207" t="s">
        <v>568</v>
      </c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227"/>
      <c r="U162" s="162"/>
      <c r="V162" s="162"/>
      <c r="W162" s="162"/>
      <c r="X162" s="162"/>
    </row>
    <row r="163" s="145" customFormat="1" ht="45" customHeight="1" spans="1:24">
      <c r="A163" s="207" t="s">
        <v>636</v>
      </c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="145" customFormat="1" ht="45" customHeight="1" spans="1:24">
      <c r="A164" s="207" t="s">
        <v>637</v>
      </c>
      <c r="B164" s="232"/>
      <c r="C164" s="232"/>
      <c r="D164" s="232"/>
      <c r="E164" s="232"/>
      <c r="F164" s="232"/>
      <c r="G164" s="232"/>
      <c r="H164" s="233"/>
      <c r="I164" s="237"/>
      <c r="J164" s="238"/>
      <c r="K164" s="232"/>
      <c r="L164" s="232"/>
      <c r="M164" s="232"/>
      <c r="N164" s="232"/>
      <c r="O164" s="232"/>
      <c r="P164" s="239"/>
      <c r="Q164" s="232"/>
      <c r="R164" s="232"/>
      <c r="S164" s="232"/>
      <c r="U164" s="192"/>
      <c r="V164" s="232"/>
      <c r="W164" s="245"/>
      <c r="X164" s="232"/>
    </row>
    <row r="165" s="145" customFormat="1" ht="45" customHeight="1" spans="1:24">
      <c r="A165" s="207"/>
      <c r="B165" s="192" t="s">
        <v>638</v>
      </c>
      <c r="C165" s="192" t="s">
        <v>35</v>
      </c>
      <c r="D165" s="192" t="s">
        <v>639</v>
      </c>
      <c r="E165" s="192" t="s">
        <v>640</v>
      </c>
      <c r="F165" s="192" t="s">
        <v>156</v>
      </c>
      <c r="G165" s="192" t="s">
        <v>641</v>
      </c>
      <c r="H165" s="192" t="s">
        <v>642</v>
      </c>
      <c r="I165" s="192" t="s">
        <v>72</v>
      </c>
      <c r="J165" s="192">
        <v>44</v>
      </c>
      <c r="K165" s="192" t="s">
        <v>42</v>
      </c>
      <c r="L165" s="192" t="s">
        <v>42</v>
      </c>
      <c r="M165" s="192" t="s">
        <v>42</v>
      </c>
      <c r="N165" s="192" t="s">
        <v>42</v>
      </c>
      <c r="O165" s="192" t="s">
        <v>42</v>
      </c>
      <c r="P165" s="192" t="s">
        <v>42</v>
      </c>
      <c r="Q165" s="192" t="s">
        <v>643</v>
      </c>
      <c r="R165" s="192" t="s">
        <v>332</v>
      </c>
      <c r="S165" s="192" t="s">
        <v>44</v>
      </c>
      <c r="T165" s="192" t="s">
        <v>644</v>
      </c>
      <c r="U165" s="192">
        <v>56</v>
      </c>
      <c r="V165" s="192" t="s">
        <v>645</v>
      </c>
      <c r="W165" s="192" t="s">
        <v>646</v>
      </c>
      <c r="X165" s="192"/>
    </row>
    <row r="166" s="145" customFormat="1" ht="45" customHeight="1" spans="1:24">
      <c r="A166" s="207"/>
      <c r="B166" s="192" t="s">
        <v>647</v>
      </c>
      <c r="C166" s="192" t="s">
        <v>35</v>
      </c>
      <c r="D166" s="192" t="s">
        <v>639</v>
      </c>
      <c r="E166" s="192" t="s">
        <v>640</v>
      </c>
      <c r="F166" s="192" t="s">
        <v>156</v>
      </c>
      <c r="G166" s="192" t="s">
        <v>648</v>
      </c>
      <c r="H166" s="192" t="s">
        <v>649</v>
      </c>
      <c r="I166" s="192" t="s">
        <v>72</v>
      </c>
      <c r="J166" s="192">
        <v>17</v>
      </c>
      <c r="K166" s="192" t="s">
        <v>42</v>
      </c>
      <c r="L166" s="192" t="s">
        <v>42</v>
      </c>
      <c r="M166" s="192" t="s">
        <v>42</v>
      </c>
      <c r="N166" s="192" t="s">
        <v>42</v>
      </c>
      <c r="O166" s="192" t="s">
        <v>42</v>
      </c>
      <c r="P166" s="192" t="s">
        <v>42</v>
      </c>
      <c r="Q166" s="192" t="s">
        <v>643</v>
      </c>
      <c r="R166" s="192" t="s">
        <v>332</v>
      </c>
      <c r="S166" s="192" t="s">
        <v>44</v>
      </c>
      <c r="T166" s="192" t="s">
        <v>644</v>
      </c>
      <c r="U166" s="192">
        <v>35</v>
      </c>
      <c r="V166" s="192" t="s">
        <v>645</v>
      </c>
      <c r="W166" s="192" t="s">
        <v>646</v>
      </c>
      <c r="X166" s="192"/>
    </row>
    <row r="167" s="145" customFormat="1" ht="45" customHeight="1" spans="1:24">
      <c r="A167" s="207"/>
      <c r="B167" s="192" t="s">
        <v>650</v>
      </c>
      <c r="C167" s="192" t="s">
        <v>35</v>
      </c>
      <c r="D167" s="192" t="s">
        <v>639</v>
      </c>
      <c r="E167" s="192" t="s">
        <v>640</v>
      </c>
      <c r="F167" s="192" t="s">
        <v>156</v>
      </c>
      <c r="G167" s="192" t="s">
        <v>651</v>
      </c>
      <c r="H167" s="192" t="s">
        <v>652</v>
      </c>
      <c r="I167" s="192" t="s">
        <v>72</v>
      </c>
      <c r="J167" s="192">
        <v>145</v>
      </c>
      <c r="K167" s="192" t="s">
        <v>42</v>
      </c>
      <c r="L167" s="192" t="s">
        <v>42</v>
      </c>
      <c r="M167" s="192" t="s">
        <v>42</v>
      </c>
      <c r="N167" s="192" t="s">
        <v>42</v>
      </c>
      <c r="O167" s="192" t="s">
        <v>42</v>
      </c>
      <c r="P167" s="192" t="s">
        <v>42</v>
      </c>
      <c r="Q167" s="192" t="s">
        <v>643</v>
      </c>
      <c r="R167" s="192" t="s">
        <v>332</v>
      </c>
      <c r="S167" s="192" t="s">
        <v>44</v>
      </c>
      <c r="T167" s="192" t="s">
        <v>644</v>
      </c>
      <c r="U167" s="192">
        <v>32</v>
      </c>
      <c r="V167" s="192" t="s">
        <v>645</v>
      </c>
      <c r="W167" s="192" t="s">
        <v>646</v>
      </c>
      <c r="X167" s="192"/>
    </row>
    <row r="168" s="145" customFormat="1" ht="45" customHeight="1" spans="1:24">
      <c r="A168" s="207"/>
      <c r="B168" s="192" t="s">
        <v>653</v>
      </c>
      <c r="C168" s="192" t="s">
        <v>35</v>
      </c>
      <c r="D168" s="192" t="s">
        <v>639</v>
      </c>
      <c r="E168" s="192" t="s">
        <v>640</v>
      </c>
      <c r="F168" s="192" t="s">
        <v>156</v>
      </c>
      <c r="G168" s="192" t="s">
        <v>654</v>
      </c>
      <c r="H168" s="192" t="s">
        <v>655</v>
      </c>
      <c r="I168" s="192" t="s">
        <v>72</v>
      </c>
      <c r="J168" s="192">
        <v>56</v>
      </c>
      <c r="K168" s="192" t="s">
        <v>42</v>
      </c>
      <c r="L168" s="192" t="s">
        <v>42</v>
      </c>
      <c r="M168" s="192" t="s">
        <v>42</v>
      </c>
      <c r="N168" s="192" t="s">
        <v>42</v>
      </c>
      <c r="O168" s="192" t="s">
        <v>42</v>
      </c>
      <c r="P168" s="192" t="s">
        <v>42</v>
      </c>
      <c r="Q168" s="192" t="s">
        <v>643</v>
      </c>
      <c r="R168" s="192" t="s">
        <v>332</v>
      </c>
      <c r="S168" s="192" t="s">
        <v>44</v>
      </c>
      <c r="T168" s="192" t="s">
        <v>644</v>
      </c>
      <c r="U168" s="192">
        <v>45</v>
      </c>
      <c r="V168" s="192" t="s">
        <v>645</v>
      </c>
      <c r="W168" s="192" t="s">
        <v>646</v>
      </c>
      <c r="X168" s="192"/>
    </row>
    <row r="169" s="145" customFormat="1" ht="45" customHeight="1" spans="1:24">
      <c r="A169" s="207"/>
      <c r="B169" s="192" t="s">
        <v>656</v>
      </c>
      <c r="C169" s="192" t="s">
        <v>35</v>
      </c>
      <c r="D169" s="192" t="s">
        <v>639</v>
      </c>
      <c r="E169" s="192" t="s">
        <v>640</v>
      </c>
      <c r="F169" s="192" t="s">
        <v>156</v>
      </c>
      <c r="G169" s="192" t="s">
        <v>654</v>
      </c>
      <c r="H169" s="192" t="s">
        <v>657</v>
      </c>
      <c r="I169" s="192" t="s">
        <v>72</v>
      </c>
      <c r="J169" s="192">
        <v>26</v>
      </c>
      <c r="K169" s="192" t="s">
        <v>42</v>
      </c>
      <c r="L169" s="192" t="s">
        <v>42</v>
      </c>
      <c r="M169" s="192" t="s">
        <v>42</v>
      </c>
      <c r="N169" s="192" t="s">
        <v>42</v>
      </c>
      <c r="O169" s="192" t="s">
        <v>42</v>
      </c>
      <c r="P169" s="192" t="s">
        <v>42</v>
      </c>
      <c r="Q169" s="192" t="s">
        <v>643</v>
      </c>
      <c r="R169" s="192" t="s">
        <v>332</v>
      </c>
      <c r="S169" s="192" t="s">
        <v>44</v>
      </c>
      <c r="T169" s="192" t="s">
        <v>644</v>
      </c>
      <c r="U169" s="192">
        <v>45</v>
      </c>
      <c r="V169" s="192" t="s">
        <v>645</v>
      </c>
      <c r="W169" s="192" t="s">
        <v>646</v>
      </c>
      <c r="X169" s="192"/>
    </row>
    <row r="170" s="145" customFormat="1" ht="45" customHeight="1" spans="1:24">
      <c r="A170" s="207"/>
      <c r="B170" s="192" t="s">
        <v>658</v>
      </c>
      <c r="C170" s="192" t="s">
        <v>35</v>
      </c>
      <c r="D170" s="192" t="s">
        <v>639</v>
      </c>
      <c r="E170" s="192" t="s">
        <v>640</v>
      </c>
      <c r="F170" s="192" t="s">
        <v>156</v>
      </c>
      <c r="G170" s="192" t="s">
        <v>654</v>
      </c>
      <c r="H170" s="192" t="s">
        <v>659</v>
      </c>
      <c r="I170" s="192" t="s">
        <v>72</v>
      </c>
      <c r="J170" s="192">
        <v>19</v>
      </c>
      <c r="K170" s="192" t="s">
        <v>42</v>
      </c>
      <c r="L170" s="192" t="s">
        <v>42</v>
      </c>
      <c r="M170" s="192" t="s">
        <v>42</v>
      </c>
      <c r="N170" s="192" t="s">
        <v>42</v>
      </c>
      <c r="O170" s="192" t="s">
        <v>42</v>
      </c>
      <c r="P170" s="192" t="s">
        <v>42</v>
      </c>
      <c r="Q170" s="192" t="s">
        <v>643</v>
      </c>
      <c r="R170" s="192" t="s">
        <v>332</v>
      </c>
      <c r="S170" s="192" t="s">
        <v>44</v>
      </c>
      <c r="T170" s="192" t="s">
        <v>644</v>
      </c>
      <c r="U170" s="192">
        <v>45</v>
      </c>
      <c r="V170" s="192" t="s">
        <v>645</v>
      </c>
      <c r="W170" s="192" t="s">
        <v>646</v>
      </c>
      <c r="X170" s="192"/>
    </row>
    <row r="171" s="145" customFormat="1" ht="45" customHeight="1" spans="1:24">
      <c r="A171" s="207"/>
      <c r="B171" s="192" t="s">
        <v>660</v>
      </c>
      <c r="C171" s="192" t="s">
        <v>35</v>
      </c>
      <c r="D171" s="192" t="s">
        <v>639</v>
      </c>
      <c r="E171" s="192" t="s">
        <v>640</v>
      </c>
      <c r="F171" s="192" t="s">
        <v>156</v>
      </c>
      <c r="G171" s="192" t="s">
        <v>661</v>
      </c>
      <c r="H171" s="192" t="s">
        <v>662</v>
      </c>
      <c r="I171" s="192" t="s">
        <v>72</v>
      </c>
      <c r="J171" s="192">
        <v>59</v>
      </c>
      <c r="K171" s="192" t="s">
        <v>42</v>
      </c>
      <c r="L171" s="192" t="s">
        <v>42</v>
      </c>
      <c r="M171" s="192" t="s">
        <v>42</v>
      </c>
      <c r="N171" s="192" t="s">
        <v>42</v>
      </c>
      <c r="O171" s="192" t="s">
        <v>42</v>
      </c>
      <c r="P171" s="192" t="s">
        <v>42</v>
      </c>
      <c r="Q171" s="192" t="s">
        <v>643</v>
      </c>
      <c r="R171" s="192" t="s">
        <v>332</v>
      </c>
      <c r="S171" s="192" t="s">
        <v>44</v>
      </c>
      <c r="T171" s="192" t="s">
        <v>644</v>
      </c>
      <c r="U171" s="192">
        <v>33</v>
      </c>
      <c r="V171" s="192" t="s">
        <v>645</v>
      </c>
      <c r="W171" s="192" t="s">
        <v>646</v>
      </c>
      <c r="X171" s="192"/>
    </row>
    <row r="172" s="145" customFormat="1" ht="45" customHeight="1" spans="1:24">
      <c r="A172" s="207"/>
      <c r="B172" s="192" t="s">
        <v>663</v>
      </c>
      <c r="C172" s="192" t="s">
        <v>35</v>
      </c>
      <c r="D172" s="192" t="s">
        <v>639</v>
      </c>
      <c r="E172" s="192" t="s">
        <v>640</v>
      </c>
      <c r="F172" s="192" t="s">
        <v>156</v>
      </c>
      <c r="G172" s="192" t="s">
        <v>664</v>
      </c>
      <c r="H172" s="192" t="s">
        <v>665</v>
      </c>
      <c r="I172" s="192" t="s">
        <v>72</v>
      </c>
      <c r="J172" s="192">
        <v>25</v>
      </c>
      <c r="K172" s="192" t="s">
        <v>42</v>
      </c>
      <c r="L172" s="192" t="s">
        <v>42</v>
      </c>
      <c r="M172" s="192" t="s">
        <v>42</v>
      </c>
      <c r="N172" s="192" t="s">
        <v>42</v>
      </c>
      <c r="O172" s="192" t="s">
        <v>42</v>
      </c>
      <c r="P172" s="192" t="s">
        <v>42</v>
      </c>
      <c r="Q172" s="192" t="s">
        <v>643</v>
      </c>
      <c r="R172" s="192" t="s">
        <v>332</v>
      </c>
      <c r="S172" s="192" t="s">
        <v>44</v>
      </c>
      <c r="T172" s="192" t="s">
        <v>644</v>
      </c>
      <c r="U172" s="192">
        <v>26</v>
      </c>
      <c r="V172" s="192" t="s">
        <v>645</v>
      </c>
      <c r="W172" s="192" t="s">
        <v>646</v>
      </c>
      <c r="X172" s="192"/>
    </row>
    <row r="173" s="145" customFormat="1" ht="45" customHeight="1" spans="1:24">
      <c r="A173" s="207"/>
      <c r="B173" s="192" t="s">
        <v>666</v>
      </c>
      <c r="C173" s="192" t="s">
        <v>35</v>
      </c>
      <c r="D173" s="192" t="s">
        <v>639</v>
      </c>
      <c r="E173" s="192" t="s">
        <v>640</v>
      </c>
      <c r="F173" s="192" t="s">
        <v>156</v>
      </c>
      <c r="G173" s="192" t="s">
        <v>667</v>
      </c>
      <c r="H173" s="192" t="s">
        <v>668</v>
      </c>
      <c r="I173" s="192" t="s">
        <v>72</v>
      </c>
      <c r="J173" s="192">
        <v>12</v>
      </c>
      <c r="K173" s="192" t="s">
        <v>42</v>
      </c>
      <c r="L173" s="192" t="s">
        <v>42</v>
      </c>
      <c r="M173" s="192" t="s">
        <v>42</v>
      </c>
      <c r="N173" s="192" t="s">
        <v>42</v>
      </c>
      <c r="O173" s="192" t="s">
        <v>42</v>
      </c>
      <c r="P173" s="192" t="s">
        <v>42</v>
      </c>
      <c r="Q173" s="192" t="s">
        <v>643</v>
      </c>
      <c r="R173" s="192" t="s">
        <v>332</v>
      </c>
      <c r="S173" s="192" t="s">
        <v>44</v>
      </c>
      <c r="T173" s="192" t="s">
        <v>644</v>
      </c>
      <c r="U173" s="192">
        <v>55</v>
      </c>
      <c r="V173" s="192" t="s">
        <v>645</v>
      </c>
      <c r="W173" s="192" t="s">
        <v>646</v>
      </c>
      <c r="X173" s="192"/>
    </row>
    <row r="174" s="145" customFormat="1" ht="45" customHeight="1" spans="1:24">
      <c r="A174" s="207"/>
      <c r="B174" s="192" t="s">
        <v>669</v>
      </c>
      <c r="C174" s="192" t="s">
        <v>35</v>
      </c>
      <c r="D174" s="192" t="s">
        <v>639</v>
      </c>
      <c r="E174" s="192" t="s">
        <v>640</v>
      </c>
      <c r="F174" s="192" t="s">
        <v>156</v>
      </c>
      <c r="G174" s="192" t="s">
        <v>670</v>
      </c>
      <c r="H174" s="192" t="s">
        <v>671</v>
      </c>
      <c r="I174" s="192" t="s">
        <v>72</v>
      </c>
      <c r="J174" s="192">
        <v>14</v>
      </c>
      <c r="K174" s="192" t="s">
        <v>42</v>
      </c>
      <c r="L174" s="192" t="s">
        <v>42</v>
      </c>
      <c r="M174" s="192" t="s">
        <v>42</v>
      </c>
      <c r="N174" s="192" t="s">
        <v>42</v>
      </c>
      <c r="O174" s="192" t="s">
        <v>42</v>
      </c>
      <c r="P174" s="192" t="s">
        <v>42</v>
      </c>
      <c r="Q174" s="192" t="s">
        <v>643</v>
      </c>
      <c r="R174" s="192" t="s">
        <v>332</v>
      </c>
      <c r="S174" s="192" t="s">
        <v>44</v>
      </c>
      <c r="T174" s="192" t="s">
        <v>644</v>
      </c>
      <c r="U174" s="192">
        <v>25</v>
      </c>
      <c r="V174" s="192" t="s">
        <v>645</v>
      </c>
      <c r="W174" s="192" t="s">
        <v>646</v>
      </c>
      <c r="X174" s="192"/>
    </row>
    <row r="175" s="145" customFormat="1" ht="45" customHeight="1" spans="1:24">
      <c r="A175" s="207"/>
      <c r="B175" s="192" t="s">
        <v>672</v>
      </c>
      <c r="C175" s="192" t="s">
        <v>35</v>
      </c>
      <c r="D175" s="192" t="s">
        <v>639</v>
      </c>
      <c r="E175" s="192" t="s">
        <v>640</v>
      </c>
      <c r="F175" s="192" t="s">
        <v>156</v>
      </c>
      <c r="G175" s="192" t="s">
        <v>673</v>
      </c>
      <c r="H175" s="192" t="s">
        <v>674</v>
      </c>
      <c r="I175" s="192" t="s">
        <v>72</v>
      </c>
      <c r="J175" s="192">
        <v>151</v>
      </c>
      <c r="K175" s="192" t="s">
        <v>42</v>
      </c>
      <c r="L175" s="192" t="s">
        <v>42</v>
      </c>
      <c r="M175" s="192" t="s">
        <v>42</v>
      </c>
      <c r="N175" s="192" t="s">
        <v>42</v>
      </c>
      <c r="O175" s="192" t="s">
        <v>42</v>
      </c>
      <c r="P175" s="192" t="s">
        <v>42</v>
      </c>
      <c r="Q175" s="192" t="s">
        <v>643</v>
      </c>
      <c r="R175" s="192" t="s">
        <v>332</v>
      </c>
      <c r="S175" s="192" t="s">
        <v>44</v>
      </c>
      <c r="T175" s="192" t="s">
        <v>644</v>
      </c>
      <c r="U175" s="192">
        <v>47</v>
      </c>
      <c r="V175" s="192" t="s">
        <v>645</v>
      </c>
      <c r="W175" s="192" t="s">
        <v>646</v>
      </c>
      <c r="X175" s="192"/>
    </row>
    <row r="176" s="145" customFormat="1" ht="45" customHeight="1" spans="1:24">
      <c r="A176" s="207"/>
      <c r="B176" s="192" t="s">
        <v>675</v>
      </c>
      <c r="C176" s="192" t="s">
        <v>35</v>
      </c>
      <c r="D176" s="192" t="s">
        <v>639</v>
      </c>
      <c r="E176" s="192" t="s">
        <v>640</v>
      </c>
      <c r="F176" s="192" t="s">
        <v>156</v>
      </c>
      <c r="G176" s="192" t="s">
        <v>676</v>
      </c>
      <c r="H176" s="192" t="s">
        <v>677</v>
      </c>
      <c r="I176" s="192" t="s">
        <v>72</v>
      </c>
      <c r="J176" s="192">
        <v>177</v>
      </c>
      <c r="K176" s="192" t="s">
        <v>42</v>
      </c>
      <c r="L176" s="192" t="s">
        <v>42</v>
      </c>
      <c r="M176" s="192" t="s">
        <v>42</v>
      </c>
      <c r="N176" s="192" t="s">
        <v>42</v>
      </c>
      <c r="O176" s="192" t="s">
        <v>42</v>
      </c>
      <c r="P176" s="192" t="s">
        <v>42</v>
      </c>
      <c r="Q176" s="192" t="s">
        <v>643</v>
      </c>
      <c r="R176" s="192" t="s">
        <v>332</v>
      </c>
      <c r="S176" s="192" t="s">
        <v>44</v>
      </c>
      <c r="T176" s="192" t="s">
        <v>644</v>
      </c>
      <c r="U176" s="192">
        <v>25</v>
      </c>
      <c r="V176" s="192" t="s">
        <v>645</v>
      </c>
      <c r="W176" s="192" t="s">
        <v>646</v>
      </c>
      <c r="X176" s="192"/>
    </row>
    <row r="177" s="145" customFormat="1" ht="45" customHeight="1" spans="1:24">
      <c r="A177" s="207"/>
      <c r="B177" s="192" t="s">
        <v>678</v>
      </c>
      <c r="C177" s="192" t="s">
        <v>35</v>
      </c>
      <c r="D177" s="192" t="s">
        <v>639</v>
      </c>
      <c r="E177" s="192" t="s">
        <v>679</v>
      </c>
      <c r="F177" s="192" t="s">
        <v>137</v>
      </c>
      <c r="G177" s="192" t="s">
        <v>680</v>
      </c>
      <c r="H177" s="192" t="s">
        <v>681</v>
      </c>
      <c r="I177" s="192" t="s">
        <v>72</v>
      </c>
      <c r="J177" s="192">
        <v>37</v>
      </c>
      <c r="K177" s="192" t="s">
        <v>42</v>
      </c>
      <c r="L177" s="192" t="s">
        <v>42</v>
      </c>
      <c r="M177" s="192" t="s">
        <v>42</v>
      </c>
      <c r="N177" s="192" t="s">
        <v>42</v>
      </c>
      <c r="O177" s="192" t="s">
        <v>42</v>
      </c>
      <c r="P177" s="192" t="s">
        <v>42</v>
      </c>
      <c r="Q177" s="192" t="s">
        <v>643</v>
      </c>
      <c r="R177" s="192" t="s">
        <v>332</v>
      </c>
      <c r="S177" s="192" t="s">
        <v>44</v>
      </c>
      <c r="T177" s="192" t="s">
        <v>644</v>
      </c>
      <c r="U177" s="192">
        <v>32</v>
      </c>
      <c r="V177" s="192" t="s">
        <v>645</v>
      </c>
      <c r="W177" s="192" t="s">
        <v>646</v>
      </c>
      <c r="X177" s="192"/>
    </row>
    <row r="178" s="145" customFormat="1" ht="45" customHeight="1" spans="1:24">
      <c r="A178" s="207"/>
      <c r="B178" s="192" t="s">
        <v>682</v>
      </c>
      <c r="C178" s="192" t="s">
        <v>35</v>
      </c>
      <c r="D178" s="192" t="s">
        <v>639</v>
      </c>
      <c r="E178" s="192" t="s">
        <v>679</v>
      </c>
      <c r="F178" s="192" t="s">
        <v>137</v>
      </c>
      <c r="G178" s="192" t="s">
        <v>683</v>
      </c>
      <c r="H178" s="192" t="s">
        <v>684</v>
      </c>
      <c r="I178" s="192" t="s">
        <v>72</v>
      </c>
      <c r="J178" s="192">
        <v>24</v>
      </c>
      <c r="K178" s="192" t="s">
        <v>42</v>
      </c>
      <c r="L178" s="192" t="s">
        <v>42</v>
      </c>
      <c r="M178" s="192" t="s">
        <v>42</v>
      </c>
      <c r="N178" s="192" t="s">
        <v>42</v>
      </c>
      <c r="O178" s="192" t="s">
        <v>42</v>
      </c>
      <c r="P178" s="192" t="s">
        <v>42</v>
      </c>
      <c r="Q178" s="192" t="s">
        <v>643</v>
      </c>
      <c r="R178" s="192" t="s">
        <v>332</v>
      </c>
      <c r="S178" s="192" t="s">
        <v>44</v>
      </c>
      <c r="T178" s="192" t="s">
        <v>644</v>
      </c>
      <c r="U178" s="192">
        <v>58</v>
      </c>
      <c r="V178" s="192" t="s">
        <v>645</v>
      </c>
      <c r="W178" s="192" t="s">
        <v>646</v>
      </c>
      <c r="X178" s="192"/>
    </row>
    <row r="179" s="145" customFormat="1" ht="45" customHeight="1" spans="1:24">
      <c r="A179" s="207"/>
      <c r="B179" s="192" t="s">
        <v>685</v>
      </c>
      <c r="C179" s="192" t="s">
        <v>35</v>
      </c>
      <c r="D179" s="192" t="s">
        <v>639</v>
      </c>
      <c r="E179" s="192" t="s">
        <v>679</v>
      </c>
      <c r="F179" s="192" t="s">
        <v>137</v>
      </c>
      <c r="G179" s="192" t="s">
        <v>686</v>
      </c>
      <c r="H179" s="192" t="s">
        <v>687</v>
      </c>
      <c r="I179" s="192" t="s">
        <v>72</v>
      </c>
      <c r="J179" s="192">
        <v>11</v>
      </c>
      <c r="K179" s="192" t="s">
        <v>42</v>
      </c>
      <c r="L179" s="192" t="s">
        <v>42</v>
      </c>
      <c r="M179" s="192" t="s">
        <v>42</v>
      </c>
      <c r="N179" s="192" t="s">
        <v>42</v>
      </c>
      <c r="O179" s="192" t="s">
        <v>42</v>
      </c>
      <c r="P179" s="192" t="s">
        <v>42</v>
      </c>
      <c r="Q179" s="192" t="s">
        <v>643</v>
      </c>
      <c r="R179" s="192" t="s">
        <v>332</v>
      </c>
      <c r="S179" s="192" t="s">
        <v>44</v>
      </c>
      <c r="T179" s="192" t="s">
        <v>644</v>
      </c>
      <c r="U179" s="192">
        <v>47</v>
      </c>
      <c r="V179" s="192" t="s">
        <v>645</v>
      </c>
      <c r="W179" s="192" t="s">
        <v>646</v>
      </c>
      <c r="X179" s="192"/>
    </row>
    <row r="180" s="145" customFormat="1" ht="45" customHeight="1" spans="1:24">
      <c r="A180" s="207"/>
      <c r="B180" s="192" t="s">
        <v>688</v>
      </c>
      <c r="C180" s="192" t="s">
        <v>35</v>
      </c>
      <c r="D180" s="192" t="s">
        <v>639</v>
      </c>
      <c r="E180" s="192" t="s">
        <v>679</v>
      </c>
      <c r="F180" s="192" t="s">
        <v>137</v>
      </c>
      <c r="G180" s="192" t="s">
        <v>689</v>
      </c>
      <c r="H180" s="192" t="s">
        <v>690</v>
      </c>
      <c r="I180" s="192" t="s">
        <v>72</v>
      </c>
      <c r="J180" s="192">
        <v>5</v>
      </c>
      <c r="K180" s="192" t="s">
        <v>42</v>
      </c>
      <c r="L180" s="192" t="s">
        <v>42</v>
      </c>
      <c r="M180" s="192" t="s">
        <v>42</v>
      </c>
      <c r="N180" s="192" t="s">
        <v>42</v>
      </c>
      <c r="O180" s="192" t="s">
        <v>42</v>
      </c>
      <c r="P180" s="192" t="s">
        <v>42</v>
      </c>
      <c r="Q180" s="192" t="s">
        <v>643</v>
      </c>
      <c r="R180" s="192" t="s">
        <v>332</v>
      </c>
      <c r="S180" s="192" t="s">
        <v>44</v>
      </c>
      <c r="T180" s="192" t="s">
        <v>644</v>
      </c>
      <c r="U180" s="192">
        <v>26</v>
      </c>
      <c r="V180" s="192" t="s">
        <v>645</v>
      </c>
      <c r="W180" s="192" t="s">
        <v>646</v>
      </c>
      <c r="X180" s="192"/>
    </row>
    <row r="181" s="145" customFormat="1" ht="45" customHeight="1" spans="1:24">
      <c r="A181" s="207"/>
      <c r="B181" s="192" t="s">
        <v>691</v>
      </c>
      <c r="C181" s="192" t="s">
        <v>35</v>
      </c>
      <c r="D181" s="192" t="s">
        <v>639</v>
      </c>
      <c r="E181" s="192" t="s">
        <v>679</v>
      </c>
      <c r="F181" s="192" t="s">
        <v>137</v>
      </c>
      <c r="G181" s="192" t="s">
        <v>689</v>
      </c>
      <c r="H181" s="192" t="s">
        <v>692</v>
      </c>
      <c r="I181" s="192" t="s">
        <v>72</v>
      </c>
      <c r="J181" s="192">
        <v>27</v>
      </c>
      <c r="K181" s="192" t="s">
        <v>42</v>
      </c>
      <c r="L181" s="192" t="s">
        <v>42</v>
      </c>
      <c r="M181" s="192" t="s">
        <v>42</v>
      </c>
      <c r="N181" s="192" t="s">
        <v>42</v>
      </c>
      <c r="O181" s="192" t="s">
        <v>42</v>
      </c>
      <c r="P181" s="192" t="s">
        <v>42</v>
      </c>
      <c r="Q181" s="192" t="s">
        <v>643</v>
      </c>
      <c r="R181" s="192" t="s">
        <v>332</v>
      </c>
      <c r="S181" s="192" t="s">
        <v>44</v>
      </c>
      <c r="T181" s="192" t="s">
        <v>644</v>
      </c>
      <c r="U181" s="192">
        <v>65</v>
      </c>
      <c r="V181" s="192" t="s">
        <v>645</v>
      </c>
      <c r="W181" s="192" t="s">
        <v>646</v>
      </c>
      <c r="X181" s="192"/>
    </row>
    <row r="182" s="145" customFormat="1" ht="45" customHeight="1" spans="1:24">
      <c r="A182" s="207"/>
      <c r="B182" s="192" t="s">
        <v>693</v>
      </c>
      <c r="C182" s="192" t="s">
        <v>35</v>
      </c>
      <c r="D182" s="192" t="s">
        <v>639</v>
      </c>
      <c r="E182" s="192" t="s">
        <v>679</v>
      </c>
      <c r="F182" s="192" t="s">
        <v>137</v>
      </c>
      <c r="G182" s="192" t="s">
        <v>689</v>
      </c>
      <c r="H182" s="192" t="s">
        <v>694</v>
      </c>
      <c r="I182" s="192" t="s">
        <v>72</v>
      </c>
      <c r="J182" s="192">
        <v>43</v>
      </c>
      <c r="K182" s="192" t="s">
        <v>42</v>
      </c>
      <c r="L182" s="192" t="s">
        <v>42</v>
      </c>
      <c r="M182" s="192" t="s">
        <v>42</v>
      </c>
      <c r="N182" s="192" t="s">
        <v>42</v>
      </c>
      <c r="O182" s="192" t="s">
        <v>42</v>
      </c>
      <c r="P182" s="192" t="s">
        <v>42</v>
      </c>
      <c r="Q182" s="192" t="s">
        <v>643</v>
      </c>
      <c r="R182" s="192" t="s">
        <v>332</v>
      </c>
      <c r="S182" s="192" t="s">
        <v>44</v>
      </c>
      <c r="T182" s="192" t="s">
        <v>644</v>
      </c>
      <c r="U182" s="192">
        <v>24</v>
      </c>
      <c r="V182" s="192" t="s">
        <v>645</v>
      </c>
      <c r="W182" s="192" t="s">
        <v>646</v>
      </c>
      <c r="X182" s="192"/>
    </row>
    <row r="183" s="145" customFormat="1" ht="45" customHeight="1" spans="1:24">
      <c r="A183" s="207"/>
      <c r="B183" s="192" t="s">
        <v>695</v>
      </c>
      <c r="C183" s="192" t="s">
        <v>35</v>
      </c>
      <c r="D183" s="192" t="s">
        <v>639</v>
      </c>
      <c r="E183" s="192" t="s">
        <v>679</v>
      </c>
      <c r="F183" s="192" t="s">
        <v>137</v>
      </c>
      <c r="G183" s="192" t="s">
        <v>696</v>
      </c>
      <c r="H183" s="192" t="s">
        <v>697</v>
      </c>
      <c r="I183" s="192" t="s">
        <v>72</v>
      </c>
      <c r="J183" s="192">
        <v>68</v>
      </c>
      <c r="K183" s="192" t="s">
        <v>42</v>
      </c>
      <c r="L183" s="192" t="s">
        <v>42</v>
      </c>
      <c r="M183" s="192" t="s">
        <v>42</v>
      </c>
      <c r="N183" s="192" t="s">
        <v>42</v>
      </c>
      <c r="O183" s="192" t="s">
        <v>42</v>
      </c>
      <c r="P183" s="192" t="s">
        <v>42</v>
      </c>
      <c r="Q183" s="192" t="s">
        <v>643</v>
      </c>
      <c r="R183" s="192" t="s">
        <v>332</v>
      </c>
      <c r="S183" s="192" t="s">
        <v>44</v>
      </c>
      <c r="T183" s="192" t="s">
        <v>644</v>
      </c>
      <c r="U183" s="192">
        <v>54</v>
      </c>
      <c r="V183" s="192" t="s">
        <v>645</v>
      </c>
      <c r="W183" s="192" t="s">
        <v>646</v>
      </c>
      <c r="X183" s="192"/>
    </row>
    <row r="184" s="145" customFormat="1" ht="45" customHeight="1" spans="1:24">
      <c r="A184" s="207"/>
      <c r="B184" s="192" t="s">
        <v>698</v>
      </c>
      <c r="C184" s="192" t="s">
        <v>35</v>
      </c>
      <c r="D184" s="192" t="s">
        <v>639</v>
      </c>
      <c r="E184" s="192" t="s">
        <v>679</v>
      </c>
      <c r="F184" s="192" t="s">
        <v>137</v>
      </c>
      <c r="G184" s="192" t="s">
        <v>699</v>
      </c>
      <c r="H184" s="192" t="s">
        <v>700</v>
      </c>
      <c r="I184" s="192" t="s">
        <v>72</v>
      </c>
      <c r="J184" s="192">
        <v>34</v>
      </c>
      <c r="K184" s="192" t="s">
        <v>42</v>
      </c>
      <c r="L184" s="192" t="s">
        <v>42</v>
      </c>
      <c r="M184" s="192" t="s">
        <v>42</v>
      </c>
      <c r="N184" s="192" t="s">
        <v>42</v>
      </c>
      <c r="O184" s="192" t="s">
        <v>42</v>
      </c>
      <c r="P184" s="192" t="s">
        <v>42</v>
      </c>
      <c r="Q184" s="192" t="s">
        <v>643</v>
      </c>
      <c r="R184" s="192" t="s">
        <v>332</v>
      </c>
      <c r="S184" s="192" t="s">
        <v>44</v>
      </c>
      <c r="T184" s="192" t="s">
        <v>644</v>
      </c>
      <c r="U184" s="192">
        <v>36</v>
      </c>
      <c r="V184" s="192" t="s">
        <v>645</v>
      </c>
      <c r="W184" s="192" t="s">
        <v>646</v>
      </c>
      <c r="X184" s="192"/>
    </row>
    <row r="185" s="145" customFormat="1" ht="45" customHeight="1" spans="1:24">
      <c r="A185" s="207"/>
      <c r="B185" s="192" t="s">
        <v>701</v>
      </c>
      <c r="C185" s="234" t="s">
        <v>35</v>
      </c>
      <c r="D185" s="176" t="s">
        <v>639</v>
      </c>
      <c r="E185" s="162" t="s">
        <v>702</v>
      </c>
      <c r="F185" s="196" t="s">
        <v>137</v>
      </c>
      <c r="G185" s="196" t="s">
        <v>703</v>
      </c>
      <c r="H185" s="192" t="s">
        <v>704</v>
      </c>
      <c r="I185" s="240" t="s">
        <v>72</v>
      </c>
      <c r="J185" s="241">
        <v>27</v>
      </c>
      <c r="K185" s="192" t="s">
        <v>42</v>
      </c>
      <c r="L185" s="192" t="s">
        <v>42</v>
      </c>
      <c r="M185" s="192" t="s">
        <v>42</v>
      </c>
      <c r="N185" s="192" t="s">
        <v>42</v>
      </c>
      <c r="O185" s="192" t="s">
        <v>42</v>
      </c>
      <c r="P185" s="192" t="s">
        <v>42</v>
      </c>
      <c r="Q185" s="192" t="s">
        <v>643</v>
      </c>
      <c r="R185" s="192" t="s">
        <v>332</v>
      </c>
      <c r="S185" s="192" t="s">
        <v>44</v>
      </c>
      <c r="T185" s="192" t="s">
        <v>644</v>
      </c>
      <c r="U185" s="178">
        <v>51</v>
      </c>
      <c r="V185" s="192" t="s">
        <v>645</v>
      </c>
      <c r="W185" s="178" t="s">
        <v>646</v>
      </c>
      <c r="X185" s="192"/>
    </row>
    <row r="186" s="145" customFormat="1" ht="45" customHeight="1" spans="1:24">
      <c r="A186" s="207"/>
      <c r="B186" s="178" t="s">
        <v>705</v>
      </c>
      <c r="C186" s="235" t="s">
        <v>35</v>
      </c>
      <c r="D186" s="176" t="s">
        <v>639</v>
      </c>
      <c r="E186" s="162" t="s">
        <v>706</v>
      </c>
      <c r="F186" s="192" t="s">
        <v>137</v>
      </c>
      <c r="G186" s="192" t="s">
        <v>707</v>
      </c>
      <c r="H186" s="162" t="s">
        <v>708</v>
      </c>
      <c r="I186" s="240" t="s">
        <v>72</v>
      </c>
      <c r="J186" s="81">
        <v>13</v>
      </c>
      <c r="K186" s="192" t="s">
        <v>42</v>
      </c>
      <c r="L186" s="192" t="s">
        <v>42</v>
      </c>
      <c r="M186" s="192" t="s">
        <v>42</v>
      </c>
      <c r="N186" s="192" t="s">
        <v>42</v>
      </c>
      <c r="O186" s="192" t="s">
        <v>42</v>
      </c>
      <c r="P186" s="192" t="s">
        <v>42</v>
      </c>
      <c r="Q186" s="192" t="s">
        <v>643</v>
      </c>
      <c r="R186" s="192" t="s">
        <v>332</v>
      </c>
      <c r="S186" s="192" t="s">
        <v>44</v>
      </c>
      <c r="T186" s="192" t="s">
        <v>644</v>
      </c>
      <c r="U186" s="178">
        <v>50</v>
      </c>
      <c r="V186" s="192" t="s">
        <v>645</v>
      </c>
      <c r="W186" s="178" t="s">
        <v>646</v>
      </c>
      <c r="X186" s="192"/>
    </row>
    <row r="187" s="145" customFormat="1" ht="45" customHeight="1" spans="1:24">
      <c r="A187" s="207"/>
      <c r="B187" s="178" t="s">
        <v>709</v>
      </c>
      <c r="C187" s="235" t="s">
        <v>35</v>
      </c>
      <c r="D187" s="176" t="s">
        <v>639</v>
      </c>
      <c r="E187" s="162" t="s">
        <v>706</v>
      </c>
      <c r="F187" s="192" t="s">
        <v>137</v>
      </c>
      <c r="G187" s="192" t="s">
        <v>707</v>
      </c>
      <c r="H187" s="162" t="s">
        <v>710</v>
      </c>
      <c r="I187" s="240" t="s">
        <v>72</v>
      </c>
      <c r="J187" s="81">
        <v>5</v>
      </c>
      <c r="K187" s="192" t="s">
        <v>42</v>
      </c>
      <c r="L187" s="192" t="s">
        <v>42</v>
      </c>
      <c r="M187" s="192" t="s">
        <v>42</v>
      </c>
      <c r="N187" s="192" t="s">
        <v>42</v>
      </c>
      <c r="O187" s="192" t="s">
        <v>42</v>
      </c>
      <c r="P187" s="192" t="s">
        <v>42</v>
      </c>
      <c r="Q187" s="192" t="s">
        <v>643</v>
      </c>
      <c r="R187" s="192" t="s">
        <v>332</v>
      </c>
      <c r="S187" s="192" t="s">
        <v>44</v>
      </c>
      <c r="T187" s="192" t="s">
        <v>644</v>
      </c>
      <c r="U187" s="178">
        <v>258</v>
      </c>
      <c r="V187" s="192" t="s">
        <v>645</v>
      </c>
      <c r="W187" s="178" t="s">
        <v>646</v>
      </c>
      <c r="X187" s="192"/>
    </row>
    <row r="188" s="145" customFormat="1" ht="45" customHeight="1" spans="1:24">
      <c r="A188" s="207"/>
      <c r="B188" s="178" t="s">
        <v>711</v>
      </c>
      <c r="C188" s="235" t="s">
        <v>35</v>
      </c>
      <c r="D188" s="176" t="s">
        <v>639</v>
      </c>
      <c r="E188" s="162" t="s">
        <v>706</v>
      </c>
      <c r="F188" s="192" t="s">
        <v>137</v>
      </c>
      <c r="G188" s="192" t="s">
        <v>707</v>
      </c>
      <c r="H188" s="162" t="s">
        <v>712</v>
      </c>
      <c r="I188" s="240" t="s">
        <v>72</v>
      </c>
      <c r="J188" s="81">
        <v>9</v>
      </c>
      <c r="K188" s="192" t="s">
        <v>42</v>
      </c>
      <c r="L188" s="192" t="s">
        <v>42</v>
      </c>
      <c r="M188" s="192" t="s">
        <v>42</v>
      </c>
      <c r="N188" s="192" t="s">
        <v>42</v>
      </c>
      <c r="O188" s="192" t="s">
        <v>42</v>
      </c>
      <c r="P188" s="192" t="s">
        <v>42</v>
      </c>
      <c r="Q188" s="192" t="s">
        <v>643</v>
      </c>
      <c r="R188" s="192" t="s">
        <v>332</v>
      </c>
      <c r="S188" s="192" t="s">
        <v>44</v>
      </c>
      <c r="T188" s="192" t="s">
        <v>644</v>
      </c>
      <c r="U188" s="178">
        <v>258</v>
      </c>
      <c r="V188" s="192" t="s">
        <v>645</v>
      </c>
      <c r="W188" s="178" t="s">
        <v>646</v>
      </c>
      <c r="X188" s="192"/>
    </row>
    <row r="189" s="145" customFormat="1" ht="45" customHeight="1" spans="1:24">
      <c r="A189" s="207"/>
      <c r="B189" s="178" t="s">
        <v>713</v>
      </c>
      <c r="C189" s="235" t="s">
        <v>35</v>
      </c>
      <c r="D189" s="176" t="s">
        <v>639</v>
      </c>
      <c r="E189" s="162" t="s">
        <v>714</v>
      </c>
      <c r="F189" s="162" t="s">
        <v>137</v>
      </c>
      <c r="G189" s="162" t="s">
        <v>715</v>
      </c>
      <c r="H189" s="162" t="s">
        <v>716</v>
      </c>
      <c r="I189" s="240" t="s">
        <v>72</v>
      </c>
      <c r="J189" s="81">
        <v>14</v>
      </c>
      <c r="K189" s="192" t="s">
        <v>42</v>
      </c>
      <c r="L189" s="192" t="s">
        <v>42</v>
      </c>
      <c r="M189" s="192" t="s">
        <v>42</v>
      </c>
      <c r="N189" s="192" t="s">
        <v>42</v>
      </c>
      <c r="O189" s="192" t="s">
        <v>42</v>
      </c>
      <c r="P189" s="192" t="s">
        <v>42</v>
      </c>
      <c r="Q189" s="192" t="s">
        <v>643</v>
      </c>
      <c r="R189" s="192" t="s">
        <v>332</v>
      </c>
      <c r="S189" s="192" t="s">
        <v>44</v>
      </c>
      <c r="T189" s="192" t="s">
        <v>644</v>
      </c>
      <c r="U189" s="162">
        <v>125</v>
      </c>
      <c r="V189" s="192" t="s">
        <v>645</v>
      </c>
      <c r="W189" s="178" t="s">
        <v>646</v>
      </c>
      <c r="X189" s="192"/>
    </row>
    <row r="190" s="145" customFormat="1" ht="45" customHeight="1" spans="1:24">
      <c r="A190" s="207"/>
      <c r="B190" s="178" t="s">
        <v>717</v>
      </c>
      <c r="C190" s="235" t="s">
        <v>35</v>
      </c>
      <c r="D190" s="176" t="s">
        <v>639</v>
      </c>
      <c r="E190" s="162" t="s">
        <v>714</v>
      </c>
      <c r="F190" s="162" t="s">
        <v>137</v>
      </c>
      <c r="G190" s="162" t="s">
        <v>715</v>
      </c>
      <c r="H190" s="162" t="s">
        <v>718</v>
      </c>
      <c r="I190" s="240" t="s">
        <v>72</v>
      </c>
      <c r="J190" s="81">
        <v>14</v>
      </c>
      <c r="K190" s="192" t="s">
        <v>42</v>
      </c>
      <c r="L190" s="192" t="s">
        <v>42</v>
      </c>
      <c r="M190" s="192" t="s">
        <v>42</v>
      </c>
      <c r="N190" s="192" t="s">
        <v>42</v>
      </c>
      <c r="O190" s="192" t="s">
        <v>42</v>
      </c>
      <c r="P190" s="192" t="s">
        <v>42</v>
      </c>
      <c r="Q190" s="192" t="s">
        <v>643</v>
      </c>
      <c r="R190" s="192" t="s">
        <v>332</v>
      </c>
      <c r="S190" s="192" t="s">
        <v>44</v>
      </c>
      <c r="T190" s="192" t="s">
        <v>644</v>
      </c>
      <c r="U190" s="162">
        <v>125</v>
      </c>
      <c r="V190" s="192" t="s">
        <v>645</v>
      </c>
      <c r="W190" s="178" t="s">
        <v>646</v>
      </c>
      <c r="X190" s="192"/>
    </row>
    <row r="191" s="145" customFormat="1" ht="45" customHeight="1" spans="1:24">
      <c r="A191" s="207"/>
      <c r="B191" s="178" t="s">
        <v>719</v>
      </c>
      <c r="C191" s="235" t="s">
        <v>35</v>
      </c>
      <c r="D191" s="176" t="s">
        <v>639</v>
      </c>
      <c r="E191" s="162" t="s">
        <v>714</v>
      </c>
      <c r="F191" s="162" t="s">
        <v>137</v>
      </c>
      <c r="G191" s="162" t="s">
        <v>715</v>
      </c>
      <c r="H191" s="162" t="s">
        <v>720</v>
      </c>
      <c r="I191" s="240" t="s">
        <v>72</v>
      </c>
      <c r="J191" s="81">
        <v>10</v>
      </c>
      <c r="K191" s="192" t="s">
        <v>42</v>
      </c>
      <c r="L191" s="192" t="s">
        <v>42</v>
      </c>
      <c r="M191" s="192" t="s">
        <v>42</v>
      </c>
      <c r="N191" s="192" t="s">
        <v>42</v>
      </c>
      <c r="O191" s="192" t="s">
        <v>42</v>
      </c>
      <c r="P191" s="192" t="s">
        <v>42</v>
      </c>
      <c r="Q191" s="192" t="s">
        <v>643</v>
      </c>
      <c r="R191" s="192" t="s">
        <v>332</v>
      </c>
      <c r="S191" s="192" t="s">
        <v>44</v>
      </c>
      <c r="T191" s="192" t="s">
        <v>644</v>
      </c>
      <c r="U191" s="162">
        <v>125</v>
      </c>
      <c r="V191" s="192" t="s">
        <v>645</v>
      </c>
      <c r="W191" s="178" t="s">
        <v>646</v>
      </c>
      <c r="X191" s="192"/>
    </row>
    <row r="192" s="145" customFormat="1" ht="45" customHeight="1" spans="1:24">
      <c r="A192" s="207"/>
      <c r="B192" s="178" t="s">
        <v>721</v>
      </c>
      <c r="C192" s="235" t="s">
        <v>35</v>
      </c>
      <c r="D192" s="176" t="s">
        <v>639</v>
      </c>
      <c r="E192" s="162" t="s">
        <v>714</v>
      </c>
      <c r="F192" s="162" t="s">
        <v>137</v>
      </c>
      <c r="G192" s="162" t="s">
        <v>715</v>
      </c>
      <c r="H192" s="162" t="s">
        <v>722</v>
      </c>
      <c r="I192" s="240" t="s">
        <v>72</v>
      </c>
      <c r="J192" s="81">
        <v>10</v>
      </c>
      <c r="K192" s="192" t="s">
        <v>42</v>
      </c>
      <c r="L192" s="192" t="s">
        <v>42</v>
      </c>
      <c r="M192" s="192" t="s">
        <v>42</v>
      </c>
      <c r="N192" s="192" t="s">
        <v>42</v>
      </c>
      <c r="O192" s="192" t="s">
        <v>42</v>
      </c>
      <c r="P192" s="192" t="s">
        <v>42</v>
      </c>
      <c r="Q192" s="192" t="s">
        <v>643</v>
      </c>
      <c r="R192" s="192" t="s">
        <v>332</v>
      </c>
      <c r="S192" s="192" t="s">
        <v>44</v>
      </c>
      <c r="T192" s="192" t="s">
        <v>644</v>
      </c>
      <c r="U192" s="162">
        <v>125</v>
      </c>
      <c r="V192" s="192" t="s">
        <v>645</v>
      </c>
      <c r="W192" s="178" t="s">
        <v>646</v>
      </c>
      <c r="X192" s="192"/>
    </row>
    <row r="193" s="145" customFormat="1" ht="45" customHeight="1" spans="1:24">
      <c r="A193" s="207"/>
      <c r="B193" s="178" t="s">
        <v>723</v>
      </c>
      <c r="C193" s="235" t="s">
        <v>35</v>
      </c>
      <c r="D193" s="176" t="s">
        <v>639</v>
      </c>
      <c r="E193" s="162" t="s">
        <v>714</v>
      </c>
      <c r="F193" s="162" t="s">
        <v>137</v>
      </c>
      <c r="G193" s="162" t="s">
        <v>715</v>
      </c>
      <c r="H193" s="162" t="s">
        <v>724</v>
      </c>
      <c r="I193" s="240" t="s">
        <v>72</v>
      </c>
      <c r="J193" s="81">
        <v>22</v>
      </c>
      <c r="K193" s="192" t="s">
        <v>42</v>
      </c>
      <c r="L193" s="192" t="s">
        <v>42</v>
      </c>
      <c r="M193" s="192" t="s">
        <v>42</v>
      </c>
      <c r="N193" s="192" t="s">
        <v>42</v>
      </c>
      <c r="O193" s="192" t="s">
        <v>42</v>
      </c>
      <c r="P193" s="192" t="s">
        <v>42</v>
      </c>
      <c r="Q193" s="192" t="s">
        <v>643</v>
      </c>
      <c r="R193" s="192" t="s">
        <v>332</v>
      </c>
      <c r="S193" s="192" t="s">
        <v>44</v>
      </c>
      <c r="T193" s="192" t="s">
        <v>644</v>
      </c>
      <c r="U193" s="162">
        <v>125</v>
      </c>
      <c r="V193" s="192" t="s">
        <v>645</v>
      </c>
      <c r="W193" s="178" t="s">
        <v>646</v>
      </c>
      <c r="X193" s="192"/>
    </row>
    <row r="194" s="145" customFormat="1" ht="45" customHeight="1" spans="1:24">
      <c r="A194" s="207"/>
      <c r="B194" s="178" t="s">
        <v>725</v>
      </c>
      <c r="C194" s="235" t="s">
        <v>35</v>
      </c>
      <c r="D194" s="176" t="s">
        <v>639</v>
      </c>
      <c r="E194" s="162" t="s">
        <v>714</v>
      </c>
      <c r="F194" s="162" t="s">
        <v>137</v>
      </c>
      <c r="G194" s="162" t="s">
        <v>715</v>
      </c>
      <c r="H194" s="162" t="s">
        <v>726</v>
      </c>
      <c r="I194" s="240" t="s">
        <v>72</v>
      </c>
      <c r="J194" s="81">
        <v>14</v>
      </c>
      <c r="K194" s="192" t="s">
        <v>42</v>
      </c>
      <c r="L194" s="192" t="s">
        <v>42</v>
      </c>
      <c r="M194" s="192" t="s">
        <v>42</v>
      </c>
      <c r="N194" s="192" t="s">
        <v>42</v>
      </c>
      <c r="O194" s="192" t="s">
        <v>42</v>
      </c>
      <c r="P194" s="192" t="s">
        <v>42</v>
      </c>
      <c r="Q194" s="192" t="s">
        <v>643</v>
      </c>
      <c r="R194" s="192" t="s">
        <v>332</v>
      </c>
      <c r="S194" s="192" t="s">
        <v>44</v>
      </c>
      <c r="T194" s="192" t="s">
        <v>644</v>
      </c>
      <c r="U194" s="162">
        <v>125</v>
      </c>
      <c r="V194" s="192" t="s">
        <v>645</v>
      </c>
      <c r="W194" s="178" t="s">
        <v>646</v>
      </c>
      <c r="X194" s="192"/>
    </row>
    <row r="195" s="145" customFormat="1" ht="45" customHeight="1" spans="1:24">
      <c r="A195" s="207"/>
      <c r="B195" s="178" t="s">
        <v>727</v>
      </c>
      <c r="C195" s="235" t="s">
        <v>35</v>
      </c>
      <c r="D195" s="176" t="s">
        <v>639</v>
      </c>
      <c r="E195" s="162" t="s">
        <v>714</v>
      </c>
      <c r="F195" s="162" t="s">
        <v>137</v>
      </c>
      <c r="G195" s="162" t="s">
        <v>715</v>
      </c>
      <c r="H195" s="162" t="s">
        <v>728</v>
      </c>
      <c r="I195" s="240" t="s">
        <v>72</v>
      </c>
      <c r="J195" s="81">
        <v>17</v>
      </c>
      <c r="K195" s="192" t="s">
        <v>42</v>
      </c>
      <c r="L195" s="192" t="s">
        <v>42</v>
      </c>
      <c r="M195" s="192" t="s">
        <v>42</v>
      </c>
      <c r="N195" s="192" t="s">
        <v>42</v>
      </c>
      <c r="O195" s="192" t="s">
        <v>42</v>
      </c>
      <c r="P195" s="192" t="s">
        <v>42</v>
      </c>
      <c r="Q195" s="192" t="s">
        <v>643</v>
      </c>
      <c r="R195" s="192" t="s">
        <v>332</v>
      </c>
      <c r="S195" s="192" t="s">
        <v>44</v>
      </c>
      <c r="T195" s="192" t="s">
        <v>644</v>
      </c>
      <c r="U195" s="162">
        <v>125</v>
      </c>
      <c r="V195" s="192" t="s">
        <v>645</v>
      </c>
      <c r="W195" s="178" t="s">
        <v>646</v>
      </c>
      <c r="X195" s="192"/>
    </row>
    <row r="196" s="145" customFormat="1" ht="45" customHeight="1" spans="1:24">
      <c r="A196" s="207"/>
      <c r="B196" s="178" t="s">
        <v>729</v>
      </c>
      <c r="C196" s="235" t="s">
        <v>35</v>
      </c>
      <c r="D196" s="176" t="s">
        <v>639</v>
      </c>
      <c r="E196" s="162" t="s">
        <v>714</v>
      </c>
      <c r="F196" s="162" t="s">
        <v>137</v>
      </c>
      <c r="G196" s="162" t="s">
        <v>715</v>
      </c>
      <c r="H196" s="162" t="s">
        <v>730</v>
      </c>
      <c r="I196" s="240" t="s">
        <v>72</v>
      </c>
      <c r="J196" s="81">
        <v>31</v>
      </c>
      <c r="K196" s="192" t="s">
        <v>42</v>
      </c>
      <c r="L196" s="192" t="s">
        <v>42</v>
      </c>
      <c r="M196" s="192" t="s">
        <v>42</v>
      </c>
      <c r="N196" s="192" t="s">
        <v>42</v>
      </c>
      <c r="O196" s="192" t="s">
        <v>42</v>
      </c>
      <c r="P196" s="192" t="s">
        <v>42</v>
      </c>
      <c r="Q196" s="192" t="s">
        <v>643</v>
      </c>
      <c r="R196" s="192" t="s">
        <v>332</v>
      </c>
      <c r="S196" s="192" t="s">
        <v>44</v>
      </c>
      <c r="T196" s="192" t="s">
        <v>644</v>
      </c>
      <c r="U196" s="162">
        <v>125</v>
      </c>
      <c r="V196" s="192" t="s">
        <v>645</v>
      </c>
      <c r="W196" s="178" t="s">
        <v>646</v>
      </c>
      <c r="X196" s="192"/>
    </row>
    <row r="197" s="145" customFormat="1" ht="45" customHeight="1" spans="1:24">
      <c r="A197" s="207"/>
      <c r="B197" s="178" t="s">
        <v>731</v>
      </c>
      <c r="C197" s="235" t="s">
        <v>35</v>
      </c>
      <c r="D197" s="176" t="s">
        <v>639</v>
      </c>
      <c r="E197" s="162" t="s">
        <v>714</v>
      </c>
      <c r="F197" s="162" t="s">
        <v>137</v>
      </c>
      <c r="G197" s="162" t="s">
        <v>715</v>
      </c>
      <c r="H197" s="162" t="s">
        <v>732</v>
      </c>
      <c r="I197" s="240" t="s">
        <v>72</v>
      </c>
      <c r="J197" s="81">
        <v>27</v>
      </c>
      <c r="K197" s="192" t="s">
        <v>42</v>
      </c>
      <c r="L197" s="192" t="s">
        <v>42</v>
      </c>
      <c r="M197" s="192" t="s">
        <v>42</v>
      </c>
      <c r="N197" s="192" t="s">
        <v>42</v>
      </c>
      <c r="O197" s="192" t="s">
        <v>42</v>
      </c>
      <c r="P197" s="192" t="s">
        <v>42</v>
      </c>
      <c r="Q197" s="192" t="s">
        <v>643</v>
      </c>
      <c r="R197" s="192" t="s">
        <v>332</v>
      </c>
      <c r="S197" s="192" t="s">
        <v>44</v>
      </c>
      <c r="T197" s="192" t="s">
        <v>644</v>
      </c>
      <c r="U197" s="162">
        <v>125</v>
      </c>
      <c r="V197" s="192" t="s">
        <v>645</v>
      </c>
      <c r="W197" s="178" t="s">
        <v>646</v>
      </c>
      <c r="X197" s="192"/>
    </row>
    <row r="198" s="145" customFormat="1" ht="45" customHeight="1" spans="1:24">
      <c r="A198" s="207"/>
      <c r="B198" s="178" t="s">
        <v>733</v>
      </c>
      <c r="C198" s="178" t="s">
        <v>35</v>
      </c>
      <c r="D198" s="176" t="s">
        <v>639</v>
      </c>
      <c r="E198" s="246" t="s">
        <v>734</v>
      </c>
      <c r="F198" s="246" t="s">
        <v>137</v>
      </c>
      <c r="G198" s="178" t="s">
        <v>735</v>
      </c>
      <c r="H198" s="247" t="s">
        <v>736</v>
      </c>
      <c r="I198" s="240" t="s">
        <v>72</v>
      </c>
      <c r="J198" s="162">
        <v>44</v>
      </c>
      <c r="K198" s="192" t="s">
        <v>42</v>
      </c>
      <c r="L198" s="192" t="s">
        <v>42</v>
      </c>
      <c r="M198" s="192" t="s">
        <v>42</v>
      </c>
      <c r="N198" s="192" t="s">
        <v>42</v>
      </c>
      <c r="O198" s="192" t="s">
        <v>42</v>
      </c>
      <c r="P198" s="192" t="s">
        <v>42</v>
      </c>
      <c r="Q198" s="192" t="s">
        <v>643</v>
      </c>
      <c r="R198" s="192" t="s">
        <v>332</v>
      </c>
      <c r="S198" s="192" t="s">
        <v>44</v>
      </c>
      <c r="T198" s="192" t="s">
        <v>644</v>
      </c>
      <c r="U198" s="162">
        <v>259</v>
      </c>
      <c r="V198" s="192" t="s">
        <v>645</v>
      </c>
      <c r="W198" s="178" t="s">
        <v>646</v>
      </c>
      <c r="X198" s="192"/>
    </row>
    <row r="199" s="145" customFormat="1" ht="45" customHeight="1" spans="1:24">
      <c r="A199" s="207"/>
      <c r="B199" s="178" t="s">
        <v>737</v>
      </c>
      <c r="C199" s="178" t="s">
        <v>35</v>
      </c>
      <c r="D199" s="176" t="s">
        <v>639</v>
      </c>
      <c r="E199" s="246" t="s">
        <v>734</v>
      </c>
      <c r="F199" s="246" t="s">
        <v>137</v>
      </c>
      <c r="G199" s="178" t="s">
        <v>735</v>
      </c>
      <c r="H199" s="247" t="s">
        <v>738</v>
      </c>
      <c r="I199" s="240" t="s">
        <v>72</v>
      </c>
      <c r="J199" s="162">
        <v>19</v>
      </c>
      <c r="K199" s="192" t="s">
        <v>42</v>
      </c>
      <c r="L199" s="192" t="s">
        <v>42</v>
      </c>
      <c r="M199" s="192" t="s">
        <v>42</v>
      </c>
      <c r="N199" s="192" t="s">
        <v>42</v>
      </c>
      <c r="O199" s="192" t="s">
        <v>42</v>
      </c>
      <c r="P199" s="192" t="s">
        <v>42</v>
      </c>
      <c r="Q199" s="192" t="s">
        <v>643</v>
      </c>
      <c r="R199" s="192" t="s">
        <v>332</v>
      </c>
      <c r="S199" s="192" t="s">
        <v>44</v>
      </c>
      <c r="T199" s="192" t="s">
        <v>644</v>
      </c>
      <c r="U199" s="162">
        <v>259</v>
      </c>
      <c r="V199" s="192" t="s">
        <v>645</v>
      </c>
      <c r="W199" s="178" t="s">
        <v>646</v>
      </c>
      <c r="X199" s="192"/>
    </row>
    <row r="200" s="145" customFormat="1" ht="45" customHeight="1" spans="1:24">
      <c r="A200" s="207"/>
      <c r="B200" s="178" t="s">
        <v>739</v>
      </c>
      <c r="C200" s="178" t="s">
        <v>35</v>
      </c>
      <c r="D200" s="176" t="s">
        <v>639</v>
      </c>
      <c r="E200" s="246" t="s">
        <v>734</v>
      </c>
      <c r="F200" s="246" t="s">
        <v>137</v>
      </c>
      <c r="G200" s="178" t="s">
        <v>735</v>
      </c>
      <c r="H200" s="247" t="s">
        <v>740</v>
      </c>
      <c r="I200" s="240" t="s">
        <v>72</v>
      </c>
      <c r="J200" s="162">
        <v>38</v>
      </c>
      <c r="K200" s="192" t="s">
        <v>42</v>
      </c>
      <c r="L200" s="192" t="s">
        <v>42</v>
      </c>
      <c r="M200" s="192" t="s">
        <v>42</v>
      </c>
      <c r="N200" s="192" t="s">
        <v>42</v>
      </c>
      <c r="O200" s="192" t="s">
        <v>42</v>
      </c>
      <c r="P200" s="192" t="s">
        <v>42</v>
      </c>
      <c r="Q200" s="192" t="s">
        <v>643</v>
      </c>
      <c r="R200" s="192" t="s">
        <v>332</v>
      </c>
      <c r="S200" s="192" t="s">
        <v>44</v>
      </c>
      <c r="T200" s="192" t="s">
        <v>644</v>
      </c>
      <c r="U200" s="162">
        <v>259</v>
      </c>
      <c r="V200" s="192" t="s">
        <v>645</v>
      </c>
      <c r="W200" s="178" t="s">
        <v>646</v>
      </c>
      <c r="X200" s="192"/>
    </row>
    <row r="201" s="145" customFormat="1" ht="45" customHeight="1" spans="1:24">
      <c r="A201" s="207"/>
      <c r="B201" s="178" t="s">
        <v>741</v>
      </c>
      <c r="C201" s="178" t="s">
        <v>35</v>
      </c>
      <c r="D201" s="176" t="s">
        <v>639</v>
      </c>
      <c r="E201" s="246" t="s">
        <v>734</v>
      </c>
      <c r="F201" s="246" t="s">
        <v>137</v>
      </c>
      <c r="G201" s="178" t="s">
        <v>735</v>
      </c>
      <c r="H201" s="247" t="s">
        <v>742</v>
      </c>
      <c r="I201" s="240" t="s">
        <v>72</v>
      </c>
      <c r="J201" s="162">
        <v>53</v>
      </c>
      <c r="K201" s="192" t="s">
        <v>42</v>
      </c>
      <c r="L201" s="192" t="s">
        <v>42</v>
      </c>
      <c r="M201" s="192" t="s">
        <v>42</v>
      </c>
      <c r="N201" s="192" t="s">
        <v>42</v>
      </c>
      <c r="O201" s="192" t="s">
        <v>42</v>
      </c>
      <c r="P201" s="192" t="s">
        <v>42</v>
      </c>
      <c r="Q201" s="192" t="s">
        <v>643</v>
      </c>
      <c r="R201" s="192" t="s">
        <v>332</v>
      </c>
      <c r="S201" s="192" t="s">
        <v>44</v>
      </c>
      <c r="T201" s="192" t="s">
        <v>644</v>
      </c>
      <c r="U201" s="162">
        <v>259</v>
      </c>
      <c r="V201" s="192" t="s">
        <v>645</v>
      </c>
      <c r="W201" s="178" t="s">
        <v>646</v>
      </c>
      <c r="X201" s="192"/>
    </row>
    <row r="202" s="145" customFormat="1" ht="45" customHeight="1" spans="1:24">
      <c r="A202" s="207"/>
      <c r="B202" s="19" t="s">
        <v>743</v>
      </c>
      <c r="C202" s="159" t="s">
        <v>35</v>
      </c>
      <c r="D202" s="176" t="s">
        <v>639</v>
      </c>
      <c r="E202" s="196" t="s">
        <v>744</v>
      </c>
      <c r="F202" s="196" t="s">
        <v>137</v>
      </c>
      <c r="G202" s="196" t="s">
        <v>329</v>
      </c>
      <c r="H202" s="196" t="s">
        <v>745</v>
      </c>
      <c r="I202" s="240" t="s">
        <v>72</v>
      </c>
      <c r="J202" s="253">
        <v>27</v>
      </c>
      <c r="K202" s="192" t="s">
        <v>42</v>
      </c>
      <c r="L202" s="192" t="s">
        <v>42</v>
      </c>
      <c r="M202" s="192" t="s">
        <v>42</v>
      </c>
      <c r="N202" s="192" t="s">
        <v>42</v>
      </c>
      <c r="O202" s="192" t="s">
        <v>42</v>
      </c>
      <c r="P202" s="192" t="s">
        <v>42</v>
      </c>
      <c r="Q202" s="192" t="s">
        <v>643</v>
      </c>
      <c r="R202" s="192" t="s">
        <v>332</v>
      </c>
      <c r="S202" s="192" t="s">
        <v>44</v>
      </c>
      <c r="T202" s="192" t="s">
        <v>644</v>
      </c>
      <c r="U202" s="196">
        <v>210</v>
      </c>
      <c r="V202" s="192" t="s">
        <v>645</v>
      </c>
      <c r="W202" s="178" t="s">
        <v>646</v>
      </c>
      <c r="X202" s="192"/>
    </row>
    <row r="203" s="145" customFormat="1" ht="45" customHeight="1" spans="1:24">
      <c r="A203" s="207"/>
      <c r="B203" s="19" t="s">
        <v>746</v>
      </c>
      <c r="C203" s="162" t="s">
        <v>35</v>
      </c>
      <c r="D203" s="176" t="s">
        <v>639</v>
      </c>
      <c r="E203" s="248" t="s">
        <v>747</v>
      </c>
      <c r="F203" s="196" t="s">
        <v>137</v>
      </c>
      <c r="G203" s="162" t="s">
        <v>748</v>
      </c>
      <c r="H203" s="162" t="s">
        <v>749</v>
      </c>
      <c r="I203" s="240" t="s">
        <v>72</v>
      </c>
      <c r="J203" s="19">
        <v>24</v>
      </c>
      <c r="K203" s="192" t="s">
        <v>42</v>
      </c>
      <c r="L203" s="192" t="s">
        <v>42</v>
      </c>
      <c r="M203" s="192" t="s">
        <v>42</v>
      </c>
      <c r="N203" s="192" t="s">
        <v>42</v>
      </c>
      <c r="O203" s="192" t="s">
        <v>42</v>
      </c>
      <c r="P203" s="192" t="s">
        <v>42</v>
      </c>
      <c r="Q203" s="192" t="s">
        <v>643</v>
      </c>
      <c r="R203" s="192" t="s">
        <v>332</v>
      </c>
      <c r="S203" s="192" t="s">
        <v>44</v>
      </c>
      <c r="T203" s="192" t="s">
        <v>644</v>
      </c>
      <c r="U203" s="162">
        <v>300</v>
      </c>
      <c r="V203" s="192" t="s">
        <v>645</v>
      </c>
      <c r="W203" s="178" t="s">
        <v>646</v>
      </c>
      <c r="X203" s="192"/>
    </row>
    <row r="204" s="145" customFormat="1" ht="45" customHeight="1" spans="1:24">
      <c r="A204" s="207"/>
      <c r="B204" s="162" t="s">
        <v>750</v>
      </c>
      <c r="C204" s="162" t="s">
        <v>35</v>
      </c>
      <c r="D204" s="176" t="s">
        <v>639</v>
      </c>
      <c r="E204" s="248" t="s">
        <v>751</v>
      </c>
      <c r="F204" s="162" t="s">
        <v>137</v>
      </c>
      <c r="G204" s="162" t="s">
        <v>554</v>
      </c>
      <c r="H204" s="162" t="s">
        <v>752</v>
      </c>
      <c r="I204" s="240" t="s">
        <v>72</v>
      </c>
      <c r="J204" s="162">
        <v>68</v>
      </c>
      <c r="K204" s="192" t="s">
        <v>42</v>
      </c>
      <c r="L204" s="192" t="s">
        <v>42</v>
      </c>
      <c r="M204" s="192" t="s">
        <v>42</v>
      </c>
      <c r="N204" s="192" t="s">
        <v>42</v>
      </c>
      <c r="O204" s="192" t="s">
        <v>42</v>
      </c>
      <c r="P204" s="192" t="s">
        <v>42</v>
      </c>
      <c r="Q204" s="192" t="s">
        <v>643</v>
      </c>
      <c r="R204" s="192" t="s">
        <v>332</v>
      </c>
      <c r="S204" s="192" t="s">
        <v>44</v>
      </c>
      <c r="T204" s="192" t="s">
        <v>644</v>
      </c>
      <c r="U204" s="162">
        <v>150</v>
      </c>
      <c r="V204" s="192" t="s">
        <v>645</v>
      </c>
      <c r="W204" s="178" t="s">
        <v>646</v>
      </c>
      <c r="X204" s="192"/>
    </row>
    <row r="205" s="145" customFormat="1" ht="45" customHeight="1" spans="1:24">
      <c r="A205" s="207"/>
      <c r="B205" s="162" t="s">
        <v>753</v>
      </c>
      <c r="C205" s="162" t="s">
        <v>35</v>
      </c>
      <c r="D205" s="176" t="s">
        <v>639</v>
      </c>
      <c r="E205" s="248" t="s">
        <v>751</v>
      </c>
      <c r="F205" s="162" t="s">
        <v>137</v>
      </c>
      <c r="G205" s="162" t="s">
        <v>554</v>
      </c>
      <c r="H205" s="162" t="s">
        <v>754</v>
      </c>
      <c r="I205" s="240" t="s">
        <v>72</v>
      </c>
      <c r="J205" s="162">
        <v>54</v>
      </c>
      <c r="K205" s="192" t="s">
        <v>42</v>
      </c>
      <c r="L205" s="192" t="s">
        <v>42</v>
      </c>
      <c r="M205" s="192" t="s">
        <v>42</v>
      </c>
      <c r="N205" s="192" t="s">
        <v>42</v>
      </c>
      <c r="O205" s="192" t="s">
        <v>42</v>
      </c>
      <c r="P205" s="192" t="s">
        <v>42</v>
      </c>
      <c r="Q205" s="192" t="s">
        <v>643</v>
      </c>
      <c r="R205" s="192" t="s">
        <v>332</v>
      </c>
      <c r="S205" s="192" t="s">
        <v>44</v>
      </c>
      <c r="T205" s="192" t="s">
        <v>644</v>
      </c>
      <c r="U205" s="162">
        <v>150</v>
      </c>
      <c r="V205" s="192" t="s">
        <v>645</v>
      </c>
      <c r="W205" s="178" t="s">
        <v>646</v>
      </c>
      <c r="X205" s="192"/>
    </row>
    <row r="206" s="145" customFormat="1" ht="45" customHeight="1" spans="1:24">
      <c r="A206" s="207"/>
      <c r="B206" s="162" t="s">
        <v>755</v>
      </c>
      <c r="C206" s="162" t="s">
        <v>35</v>
      </c>
      <c r="D206" s="176" t="s">
        <v>639</v>
      </c>
      <c r="E206" s="248" t="s">
        <v>751</v>
      </c>
      <c r="F206" s="162" t="s">
        <v>137</v>
      </c>
      <c r="G206" s="162" t="s">
        <v>554</v>
      </c>
      <c r="H206" s="162" t="s">
        <v>756</v>
      </c>
      <c r="I206" s="240" t="s">
        <v>72</v>
      </c>
      <c r="J206" s="162">
        <v>41</v>
      </c>
      <c r="K206" s="192" t="s">
        <v>42</v>
      </c>
      <c r="L206" s="192" t="s">
        <v>42</v>
      </c>
      <c r="M206" s="192" t="s">
        <v>42</v>
      </c>
      <c r="N206" s="192" t="s">
        <v>42</v>
      </c>
      <c r="O206" s="192" t="s">
        <v>42</v>
      </c>
      <c r="P206" s="192" t="s">
        <v>42</v>
      </c>
      <c r="Q206" s="192" t="s">
        <v>643</v>
      </c>
      <c r="R206" s="192" t="s">
        <v>332</v>
      </c>
      <c r="S206" s="192" t="s">
        <v>44</v>
      </c>
      <c r="T206" s="192" t="s">
        <v>644</v>
      </c>
      <c r="U206" s="162">
        <v>150</v>
      </c>
      <c r="V206" s="192" t="s">
        <v>645</v>
      </c>
      <c r="W206" s="178" t="s">
        <v>646</v>
      </c>
      <c r="X206" s="192"/>
    </row>
    <row r="207" s="145" customFormat="1" ht="45" customHeight="1" spans="1:24">
      <c r="A207" s="207"/>
      <c r="B207" s="19" t="s">
        <v>757</v>
      </c>
      <c r="C207" s="19" t="s">
        <v>35</v>
      </c>
      <c r="D207" s="176" t="s">
        <v>639</v>
      </c>
      <c r="E207" s="19" t="s">
        <v>758</v>
      </c>
      <c r="F207" s="249" t="s">
        <v>137</v>
      </c>
      <c r="G207" s="249" t="s">
        <v>759</v>
      </c>
      <c r="H207" s="162" t="s">
        <v>760</v>
      </c>
      <c r="I207" s="240" t="s">
        <v>72</v>
      </c>
      <c r="J207" s="19">
        <v>24</v>
      </c>
      <c r="K207" s="192" t="s">
        <v>42</v>
      </c>
      <c r="L207" s="192" t="s">
        <v>42</v>
      </c>
      <c r="M207" s="192" t="s">
        <v>42</v>
      </c>
      <c r="N207" s="192" t="s">
        <v>42</v>
      </c>
      <c r="O207" s="192" t="s">
        <v>42</v>
      </c>
      <c r="P207" s="192" t="s">
        <v>42</v>
      </c>
      <c r="Q207" s="192" t="s">
        <v>643</v>
      </c>
      <c r="R207" s="192" t="s">
        <v>332</v>
      </c>
      <c r="S207" s="192" t="s">
        <v>44</v>
      </c>
      <c r="T207" s="192" t="s">
        <v>644</v>
      </c>
      <c r="U207" s="162">
        <v>100</v>
      </c>
      <c r="V207" s="192" t="s">
        <v>645</v>
      </c>
      <c r="W207" s="178" t="s">
        <v>646</v>
      </c>
      <c r="X207" s="192"/>
    </row>
    <row r="208" s="145" customFormat="1" ht="45" customHeight="1" spans="1:24">
      <c r="A208" s="207"/>
      <c r="B208" s="19" t="s">
        <v>761</v>
      </c>
      <c r="C208" s="19" t="s">
        <v>35</v>
      </c>
      <c r="D208" s="176" t="s">
        <v>639</v>
      </c>
      <c r="E208" s="19" t="s">
        <v>758</v>
      </c>
      <c r="F208" s="249" t="s">
        <v>137</v>
      </c>
      <c r="G208" s="249" t="s">
        <v>759</v>
      </c>
      <c r="H208" s="162" t="s">
        <v>762</v>
      </c>
      <c r="I208" s="240" t="s">
        <v>72</v>
      </c>
      <c r="J208" s="19">
        <v>14</v>
      </c>
      <c r="K208" s="192" t="s">
        <v>42</v>
      </c>
      <c r="L208" s="192" t="s">
        <v>42</v>
      </c>
      <c r="M208" s="192" t="s">
        <v>42</v>
      </c>
      <c r="N208" s="192" t="s">
        <v>42</v>
      </c>
      <c r="O208" s="192" t="s">
        <v>42</v>
      </c>
      <c r="P208" s="192" t="s">
        <v>42</v>
      </c>
      <c r="Q208" s="192" t="s">
        <v>643</v>
      </c>
      <c r="R208" s="192" t="s">
        <v>332</v>
      </c>
      <c r="S208" s="192" t="s">
        <v>44</v>
      </c>
      <c r="T208" s="192" t="s">
        <v>644</v>
      </c>
      <c r="U208" s="162">
        <v>100</v>
      </c>
      <c r="V208" s="192" t="s">
        <v>645</v>
      </c>
      <c r="W208" s="178" t="s">
        <v>646</v>
      </c>
      <c r="X208" s="192"/>
    </row>
    <row r="209" s="145" customFormat="1" ht="45" customHeight="1" spans="1:24">
      <c r="A209" s="207"/>
      <c r="B209" s="19" t="s">
        <v>763</v>
      </c>
      <c r="C209" s="162" t="s">
        <v>35</v>
      </c>
      <c r="D209" s="176" t="s">
        <v>639</v>
      </c>
      <c r="E209" s="19" t="s">
        <v>764</v>
      </c>
      <c r="F209" s="249" t="s">
        <v>137</v>
      </c>
      <c r="G209" s="162" t="s">
        <v>505</v>
      </c>
      <c r="H209" s="162" t="s">
        <v>765</v>
      </c>
      <c r="I209" s="240" t="s">
        <v>72</v>
      </c>
      <c r="J209" s="19">
        <v>14</v>
      </c>
      <c r="K209" s="192" t="s">
        <v>42</v>
      </c>
      <c r="L209" s="192" t="s">
        <v>42</v>
      </c>
      <c r="M209" s="192" t="s">
        <v>42</v>
      </c>
      <c r="N209" s="192" t="s">
        <v>42</v>
      </c>
      <c r="O209" s="192" t="s">
        <v>42</v>
      </c>
      <c r="P209" s="192" t="s">
        <v>42</v>
      </c>
      <c r="Q209" s="192" t="s">
        <v>643</v>
      </c>
      <c r="R209" s="192" t="s">
        <v>332</v>
      </c>
      <c r="S209" s="192" t="s">
        <v>44</v>
      </c>
      <c r="T209" s="192" t="s">
        <v>644</v>
      </c>
      <c r="U209" s="162">
        <v>130</v>
      </c>
      <c r="V209" s="192" t="s">
        <v>645</v>
      </c>
      <c r="W209" s="178" t="s">
        <v>646</v>
      </c>
      <c r="X209" s="192"/>
    </row>
    <row r="210" s="145" customFormat="1" ht="45" customHeight="1" spans="1:24">
      <c r="A210" s="207"/>
      <c r="B210" s="162" t="s">
        <v>766</v>
      </c>
      <c r="C210" s="162" t="s">
        <v>35</v>
      </c>
      <c r="D210" s="176" t="s">
        <v>639</v>
      </c>
      <c r="E210" s="19" t="s">
        <v>764</v>
      </c>
      <c r="F210" s="249" t="s">
        <v>137</v>
      </c>
      <c r="G210" s="162" t="s">
        <v>505</v>
      </c>
      <c r="H210" s="162" t="s">
        <v>767</v>
      </c>
      <c r="I210" s="240" t="s">
        <v>72</v>
      </c>
      <c r="J210" s="162">
        <v>18</v>
      </c>
      <c r="K210" s="192" t="s">
        <v>42</v>
      </c>
      <c r="L210" s="192" t="s">
        <v>42</v>
      </c>
      <c r="M210" s="192" t="s">
        <v>42</v>
      </c>
      <c r="N210" s="192" t="s">
        <v>42</v>
      </c>
      <c r="O210" s="192" t="s">
        <v>42</v>
      </c>
      <c r="P210" s="192" t="s">
        <v>42</v>
      </c>
      <c r="Q210" s="192" t="s">
        <v>643</v>
      </c>
      <c r="R210" s="192" t="s">
        <v>332</v>
      </c>
      <c r="S210" s="192" t="s">
        <v>44</v>
      </c>
      <c r="T210" s="192" t="s">
        <v>644</v>
      </c>
      <c r="U210" s="162">
        <v>130</v>
      </c>
      <c r="V210" s="192" t="s">
        <v>645</v>
      </c>
      <c r="W210" s="178" t="s">
        <v>646</v>
      </c>
      <c r="X210" s="192"/>
    </row>
    <row r="211" s="145" customFormat="1" ht="45" customHeight="1" spans="1:24">
      <c r="A211" s="207"/>
      <c r="B211" s="250" t="s">
        <v>768</v>
      </c>
      <c r="C211" s="250" t="s">
        <v>35</v>
      </c>
      <c r="D211" s="176" t="s">
        <v>639</v>
      </c>
      <c r="E211" s="19" t="s">
        <v>769</v>
      </c>
      <c r="F211" s="249" t="s">
        <v>137</v>
      </c>
      <c r="G211" s="250" t="s">
        <v>770</v>
      </c>
      <c r="H211" s="250" t="s">
        <v>771</v>
      </c>
      <c r="I211" s="240" t="s">
        <v>72</v>
      </c>
      <c r="J211" s="254">
        <v>34</v>
      </c>
      <c r="K211" s="192" t="s">
        <v>42</v>
      </c>
      <c r="L211" s="192" t="s">
        <v>42</v>
      </c>
      <c r="M211" s="192" t="s">
        <v>42</v>
      </c>
      <c r="N211" s="192" t="s">
        <v>42</v>
      </c>
      <c r="O211" s="192" t="s">
        <v>42</v>
      </c>
      <c r="P211" s="192" t="s">
        <v>42</v>
      </c>
      <c r="Q211" s="192" t="s">
        <v>643</v>
      </c>
      <c r="R211" s="192" t="s">
        <v>332</v>
      </c>
      <c r="S211" s="192" t="s">
        <v>44</v>
      </c>
      <c r="T211" s="192" t="s">
        <v>644</v>
      </c>
      <c r="U211" s="250">
        <v>220</v>
      </c>
      <c r="V211" s="192" t="s">
        <v>645</v>
      </c>
      <c r="W211" s="178" t="s">
        <v>646</v>
      </c>
      <c r="X211" s="192"/>
    </row>
    <row r="212" s="145" customFormat="1" ht="45" customHeight="1" spans="1:24">
      <c r="A212" s="207"/>
      <c r="B212" s="250" t="s">
        <v>772</v>
      </c>
      <c r="C212" s="250" t="s">
        <v>35</v>
      </c>
      <c r="D212" s="176" t="s">
        <v>639</v>
      </c>
      <c r="E212" s="19" t="s">
        <v>769</v>
      </c>
      <c r="F212" s="249" t="s">
        <v>137</v>
      </c>
      <c r="G212" s="250" t="s">
        <v>770</v>
      </c>
      <c r="H212" s="250" t="s">
        <v>773</v>
      </c>
      <c r="I212" s="240" t="s">
        <v>72</v>
      </c>
      <c r="J212" s="254">
        <v>102</v>
      </c>
      <c r="K212" s="192" t="s">
        <v>42</v>
      </c>
      <c r="L212" s="192" t="s">
        <v>42</v>
      </c>
      <c r="M212" s="192" t="s">
        <v>42</v>
      </c>
      <c r="N212" s="192" t="s">
        <v>42</v>
      </c>
      <c r="O212" s="192" t="s">
        <v>42</v>
      </c>
      <c r="P212" s="192" t="s">
        <v>42</v>
      </c>
      <c r="Q212" s="192" t="s">
        <v>643</v>
      </c>
      <c r="R212" s="192" t="s">
        <v>332</v>
      </c>
      <c r="S212" s="192" t="s">
        <v>44</v>
      </c>
      <c r="T212" s="192" t="s">
        <v>644</v>
      </c>
      <c r="U212" s="250">
        <v>220</v>
      </c>
      <c r="V212" s="192" t="s">
        <v>645</v>
      </c>
      <c r="W212" s="178" t="s">
        <v>646</v>
      </c>
      <c r="X212" s="192"/>
    </row>
    <row r="213" s="145" customFormat="1" ht="45" customHeight="1" spans="1:24">
      <c r="A213" s="207"/>
      <c r="B213" s="250" t="s">
        <v>774</v>
      </c>
      <c r="C213" s="250" t="s">
        <v>35</v>
      </c>
      <c r="D213" s="176" t="s">
        <v>639</v>
      </c>
      <c r="E213" s="19" t="s">
        <v>775</v>
      </c>
      <c r="F213" s="249" t="s">
        <v>137</v>
      </c>
      <c r="G213" s="250" t="s">
        <v>514</v>
      </c>
      <c r="H213" s="250" t="s">
        <v>776</v>
      </c>
      <c r="I213" s="240" t="s">
        <v>72</v>
      </c>
      <c r="J213" s="254">
        <v>24</v>
      </c>
      <c r="K213" s="192" t="s">
        <v>42</v>
      </c>
      <c r="L213" s="192" t="s">
        <v>42</v>
      </c>
      <c r="M213" s="192" t="s">
        <v>42</v>
      </c>
      <c r="N213" s="192" t="s">
        <v>42</v>
      </c>
      <c r="O213" s="192" t="s">
        <v>42</v>
      </c>
      <c r="P213" s="192" t="s">
        <v>42</v>
      </c>
      <c r="Q213" s="192" t="s">
        <v>643</v>
      </c>
      <c r="R213" s="192" t="s">
        <v>332</v>
      </c>
      <c r="S213" s="192" t="s">
        <v>44</v>
      </c>
      <c r="T213" s="192" t="s">
        <v>644</v>
      </c>
      <c r="U213" s="250">
        <v>250</v>
      </c>
      <c r="V213" s="192" t="s">
        <v>645</v>
      </c>
      <c r="W213" s="178" t="s">
        <v>646</v>
      </c>
      <c r="X213" s="192"/>
    </row>
    <row r="214" s="145" customFormat="1" ht="45" customHeight="1" spans="1:24">
      <c r="A214" s="207"/>
      <c r="B214" s="250" t="s">
        <v>777</v>
      </c>
      <c r="C214" s="250" t="s">
        <v>35</v>
      </c>
      <c r="D214" s="176" t="s">
        <v>639</v>
      </c>
      <c r="E214" s="19" t="s">
        <v>775</v>
      </c>
      <c r="F214" s="249" t="s">
        <v>137</v>
      </c>
      <c r="G214" s="250" t="s">
        <v>514</v>
      </c>
      <c r="H214" s="250" t="s">
        <v>778</v>
      </c>
      <c r="I214" s="240" t="s">
        <v>72</v>
      </c>
      <c r="J214" s="254">
        <v>22</v>
      </c>
      <c r="K214" s="192" t="s">
        <v>42</v>
      </c>
      <c r="L214" s="192" t="s">
        <v>42</v>
      </c>
      <c r="M214" s="192" t="s">
        <v>42</v>
      </c>
      <c r="N214" s="192" t="s">
        <v>42</v>
      </c>
      <c r="O214" s="192" t="s">
        <v>42</v>
      </c>
      <c r="P214" s="192" t="s">
        <v>42</v>
      </c>
      <c r="Q214" s="192" t="s">
        <v>643</v>
      </c>
      <c r="R214" s="192" t="s">
        <v>332</v>
      </c>
      <c r="S214" s="192" t="s">
        <v>44</v>
      </c>
      <c r="T214" s="192" t="s">
        <v>644</v>
      </c>
      <c r="U214" s="250">
        <v>250</v>
      </c>
      <c r="V214" s="192" t="s">
        <v>645</v>
      </c>
      <c r="W214" s="178" t="s">
        <v>646</v>
      </c>
      <c r="X214" s="192"/>
    </row>
    <row r="215" s="145" customFormat="1" ht="45" customHeight="1" spans="1:24">
      <c r="A215" s="207"/>
      <c r="B215" s="250" t="s">
        <v>779</v>
      </c>
      <c r="C215" s="250" t="s">
        <v>35</v>
      </c>
      <c r="D215" s="176" t="s">
        <v>639</v>
      </c>
      <c r="E215" s="19" t="s">
        <v>775</v>
      </c>
      <c r="F215" s="249" t="s">
        <v>137</v>
      </c>
      <c r="G215" s="250" t="s">
        <v>514</v>
      </c>
      <c r="H215" s="250" t="s">
        <v>780</v>
      </c>
      <c r="I215" s="240" t="s">
        <v>72</v>
      </c>
      <c r="J215" s="254">
        <v>42</v>
      </c>
      <c r="K215" s="192" t="s">
        <v>42</v>
      </c>
      <c r="L215" s="192" t="s">
        <v>42</v>
      </c>
      <c r="M215" s="192" t="s">
        <v>42</v>
      </c>
      <c r="N215" s="192" t="s">
        <v>42</v>
      </c>
      <c r="O215" s="192" t="s">
        <v>42</v>
      </c>
      <c r="P215" s="192" t="s">
        <v>42</v>
      </c>
      <c r="Q215" s="192" t="s">
        <v>643</v>
      </c>
      <c r="R215" s="192" t="s">
        <v>332</v>
      </c>
      <c r="S215" s="192" t="s">
        <v>44</v>
      </c>
      <c r="T215" s="192" t="s">
        <v>644</v>
      </c>
      <c r="U215" s="250">
        <v>250</v>
      </c>
      <c r="V215" s="192" t="s">
        <v>645</v>
      </c>
      <c r="W215" s="178" t="s">
        <v>646</v>
      </c>
      <c r="X215" s="192"/>
    </row>
    <row r="216" s="145" customFormat="1" ht="45" customHeight="1" spans="1:24">
      <c r="A216" s="207"/>
      <c r="B216" s="230" t="s">
        <v>781</v>
      </c>
      <c r="C216" s="251" t="s">
        <v>35</v>
      </c>
      <c r="D216" s="176" t="s">
        <v>639</v>
      </c>
      <c r="E216" s="252" t="s">
        <v>782</v>
      </c>
      <c r="F216" s="252" t="s">
        <v>137</v>
      </c>
      <c r="G216" s="252" t="s">
        <v>783</v>
      </c>
      <c r="H216" s="230" t="s">
        <v>784</v>
      </c>
      <c r="I216" s="240" t="s">
        <v>72</v>
      </c>
      <c r="J216" s="81">
        <v>27</v>
      </c>
      <c r="K216" s="192" t="s">
        <v>42</v>
      </c>
      <c r="L216" s="192" t="s">
        <v>42</v>
      </c>
      <c r="M216" s="192" t="s">
        <v>42</v>
      </c>
      <c r="N216" s="192" t="s">
        <v>42</v>
      </c>
      <c r="O216" s="192" t="s">
        <v>42</v>
      </c>
      <c r="P216" s="192" t="s">
        <v>42</v>
      </c>
      <c r="Q216" s="192" t="s">
        <v>643</v>
      </c>
      <c r="R216" s="192" t="s">
        <v>332</v>
      </c>
      <c r="S216" s="192" t="s">
        <v>44</v>
      </c>
      <c r="T216" s="192" t="s">
        <v>644</v>
      </c>
      <c r="U216" s="250">
        <v>130</v>
      </c>
      <c r="V216" s="192" t="s">
        <v>645</v>
      </c>
      <c r="W216" s="178" t="s">
        <v>646</v>
      </c>
      <c r="X216" s="192"/>
    </row>
    <row r="217" s="145" customFormat="1" ht="45" customHeight="1" spans="1:24">
      <c r="A217" s="207"/>
      <c r="B217" s="159" t="s">
        <v>785</v>
      </c>
      <c r="C217" s="159" t="s">
        <v>35</v>
      </c>
      <c r="D217" s="176" t="s">
        <v>639</v>
      </c>
      <c r="E217" s="196" t="s">
        <v>786</v>
      </c>
      <c r="F217" s="196" t="s">
        <v>137</v>
      </c>
      <c r="G217" s="196" t="s">
        <v>787</v>
      </c>
      <c r="H217" s="196" t="s">
        <v>788</v>
      </c>
      <c r="I217" s="240" t="s">
        <v>72</v>
      </c>
      <c r="J217" s="253">
        <v>27</v>
      </c>
      <c r="K217" s="192" t="s">
        <v>42</v>
      </c>
      <c r="L217" s="192" t="s">
        <v>42</v>
      </c>
      <c r="M217" s="192" t="s">
        <v>42</v>
      </c>
      <c r="N217" s="192" t="s">
        <v>42</v>
      </c>
      <c r="O217" s="192" t="s">
        <v>42</v>
      </c>
      <c r="P217" s="192" t="s">
        <v>42</v>
      </c>
      <c r="Q217" s="192" t="s">
        <v>643</v>
      </c>
      <c r="R217" s="192" t="s">
        <v>332</v>
      </c>
      <c r="S217" s="192" t="s">
        <v>44</v>
      </c>
      <c r="T217" s="192" t="s">
        <v>644</v>
      </c>
      <c r="U217" s="196">
        <v>200</v>
      </c>
      <c r="V217" s="192" t="s">
        <v>645</v>
      </c>
      <c r="W217" s="159" t="s">
        <v>789</v>
      </c>
      <c r="X217" s="192"/>
    </row>
    <row r="218" s="145" customFormat="1" ht="45" customHeight="1" spans="1:24">
      <c r="A218" s="207"/>
      <c r="B218" s="159" t="s">
        <v>790</v>
      </c>
      <c r="C218" s="159" t="s">
        <v>35</v>
      </c>
      <c r="D218" s="176" t="s">
        <v>639</v>
      </c>
      <c r="E218" s="196" t="s">
        <v>786</v>
      </c>
      <c r="F218" s="196" t="s">
        <v>137</v>
      </c>
      <c r="G218" s="196" t="s">
        <v>787</v>
      </c>
      <c r="H218" s="196" t="s">
        <v>791</v>
      </c>
      <c r="I218" s="240" t="s">
        <v>72</v>
      </c>
      <c r="J218" s="253">
        <v>29</v>
      </c>
      <c r="K218" s="192" t="s">
        <v>42</v>
      </c>
      <c r="L218" s="192" t="s">
        <v>42</v>
      </c>
      <c r="M218" s="192" t="s">
        <v>42</v>
      </c>
      <c r="N218" s="192" t="s">
        <v>42</v>
      </c>
      <c r="O218" s="192" t="s">
        <v>42</v>
      </c>
      <c r="P218" s="192" t="s">
        <v>42</v>
      </c>
      <c r="Q218" s="192" t="s">
        <v>643</v>
      </c>
      <c r="R218" s="192" t="s">
        <v>332</v>
      </c>
      <c r="S218" s="192" t="s">
        <v>44</v>
      </c>
      <c r="T218" s="192" t="s">
        <v>644</v>
      </c>
      <c r="U218" s="196">
        <v>200</v>
      </c>
      <c r="V218" s="192" t="s">
        <v>645</v>
      </c>
      <c r="W218" s="159" t="s">
        <v>789</v>
      </c>
      <c r="X218" s="192"/>
    </row>
    <row r="219" s="145" customFormat="1" ht="45" customHeight="1" spans="1:24">
      <c r="A219" s="207"/>
      <c r="B219" s="178" t="s">
        <v>792</v>
      </c>
      <c r="C219" s="159" t="s">
        <v>35</v>
      </c>
      <c r="D219" s="176" t="s">
        <v>639</v>
      </c>
      <c r="E219" s="196" t="s">
        <v>793</v>
      </c>
      <c r="F219" s="196" t="s">
        <v>137</v>
      </c>
      <c r="G219" s="192" t="s">
        <v>510</v>
      </c>
      <c r="H219" s="162" t="s">
        <v>794</v>
      </c>
      <c r="I219" s="240" t="s">
        <v>72</v>
      </c>
      <c r="J219" s="81">
        <v>27</v>
      </c>
      <c r="K219" s="192" t="s">
        <v>42</v>
      </c>
      <c r="L219" s="192" t="s">
        <v>42</v>
      </c>
      <c r="M219" s="192" t="s">
        <v>42</v>
      </c>
      <c r="N219" s="192" t="s">
        <v>42</v>
      </c>
      <c r="O219" s="192" t="s">
        <v>42</v>
      </c>
      <c r="P219" s="192" t="s">
        <v>42</v>
      </c>
      <c r="Q219" s="192" t="s">
        <v>643</v>
      </c>
      <c r="R219" s="192" t="s">
        <v>332</v>
      </c>
      <c r="S219" s="192" t="s">
        <v>44</v>
      </c>
      <c r="T219" s="192" t="s">
        <v>644</v>
      </c>
      <c r="U219" s="196">
        <v>160</v>
      </c>
      <c r="V219" s="192" t="s">
        <v>645</v>
      </c>
      <c r="W219" s="159" t="s">
        <v>789</v>
      </c>
      <c r="X219" s="192"/>
    </row>
    <row r="220" s="145" customFormat="1" ht="45" customHeight="1" spans="1:24">
      <c r="A220" s="207"/>
      <c r="B220" s="192" t="s">
        <v>795</v>
      </c>
      <c r="C220" s="192" t="s">
        <v>35</v>
      </c>
      <c r="D220" s="192" t="s">
        <v>639</v>
      </c>
      <c r="E220" s="192" t="s">
        <v>796</v>
      </c>
      <c r="F220" s="192" t="s">
        <v>38</v>
      </c>
      <c r="G220" s="192" t="s">
        <v>797</v>
      </c>
      <c r="H220" s="192" t="s">
        <v>798</v>
      </c>
      <c r="I220" s="192" t="s">
        <v>72</v>
      </c>
      <c r="J220" s="192">
        <v>20</v>
      </c>
      <c r="K220" s="192" t="s">
        <v>42</v>
      </c>
      <c r="L220" s="192" t="s">
        <v>42</v>
      </c>
      <c r="M220" s="192" t="s">
        <v>42</v>
      </c>
      <c r="N220" s="192" t="s">
        <v>42</v>
      </c>
      <c r="O220" s="192" t="s">
        <v>42</v>
      </c>
      <c r="P220" s="192" t="s">
        <v>42</v>
      </c>
      <c r="Q220" s="192" t="s">
        <v>643</v>
      </c>
      <c r="R220" s="192" t="s">
        <v>332</v>
      </c>
      <c r="S220" s="192" t="s">
        <v>44</v>
      </c>
      <c r="T220" s="192" t="s">
        <v>644</v>
      </c>
      <c r="U220" s="192">
        <v>96</v>
      </c>
      <c r="V220" s="192" t="s">
        <v>645</v>
      </c>
      <c r="W220" s="192" t="s">
        <v>646</v>
      </c>
      <c r="X220" s="192"/>
    </row>
    <row r="221" s="145" customFormat="1" ht="45" customHeight="1" spans="1:24">
      <c r="A221" s="207"/>
      <c r="B221" s="192" t="s">
        <v>799</v>
      </c>
      <c r="C221" s="192" t="s">
        <v>35</v>
      </c>
      <c r="D221" s="192" t="s">
        <v>639</v>
      </c>
      <c r="E221" s="192" t="s">
        <v>796</v>
      </c>
      <c r="F221" s="192" t="s">
        <v>38</v>
      </c>
      <c r="G221" s="192" t="s">
        <v>800</v>
      </c>
      <c r="H221" s="192" t="s">
        <v>801</v>
      </c>
      <c r="I221" s="192" t="s">
        <v>72</v>
      </c>
      <c r="J221" s="192">
        <v>30</v>
      </c>
      <c r="K221" s="192" t="s">
        <v>42</v>
      </c>
      <c r="L221" s="192" t="s">
        <v>42</v>
      </c>
      <c r="M221" s="192" t="s">
        <v>42</v>
      </c>
      <c r="N221" s="192" t="s">
        <v>42</v>
      </c>
      <c r="O221" s="192" t="s">
        <v>42</v>
      </c>
      <c r="P221" s="192" t="s">
        <v>42</v>
      </c>
      <c r="Q221" s="192" t="s">
        <v>643</v>
      </c>
      <c r="R221" s="192" t="s">
        <v>332</v>
      </c>
      <c r="S221" s="192" t="s">
        <v>44</v>
      </c>
      <c r="T221" s="192" t="s">
        <v>644</v>
      </c>
      <c r="U221" s="192">
        <v>85</v>
      </c>
      <c r="V221" s="192" t="s">
        <v>645</v>
      </c>
      <c r="W221" s="192" t="s">
        <v>646</v>
      </c>
      <c r="X221" s="192"/>
    </row>
    <row r="222" s="145" customFormat="1" ht="45" customHeight="1" spans="1:24">
      <c r="A222" s="207"/>
      <c r="B222" s="192" t="s">
        <v>802</v>
      </c>
      <c r="C222" s="192" t="s">
        <v>35</v>
      </c>
      <c r="D222" s="192" t="s">
        <v>639</v>
      </c>
      <c r="E222" s="192" t="s">
        <v>796</v>
      </c>
      <c r="F222" s="192" t="s">
        <v>38</v>
      </c>
      <c r="G222" s="192" t="s">
        <v>803</v>
      </c>
      <c r="H222" s="192" t="s">
        <v>697</v>
      </c>
      <c r="I222" s="192" t="s">
        <v>72</v>
      </c>
      <c r="J222" s="192">
        <v>68</v>
      </c>
      <c r="K222" s="192" t="s">
        <v>42</v>
      </c>
      <c r="L222" s="192" t="s">
        <v>42</v>
      </c>
      <c r="M222" s="192" t="s">
        <v>42</v>
      </c>
      <c r="N222" s="192" t="s">
        <v>42</v>
      </c>
      <c r="O222" s="192" t="s">
        <v>42</v>
      </c>
      <c r="P222" s="192" t="s">
        <v>42</v>
      </c>
      <c r="Q222" s="192" t="s">
        <v>643</v>
      </c>
      <c r="R222" s="192" t="s">
        <v>332</v>
      </c>
      <c r="S222" s="192" t="s">
        <v>44</v>
      </c>
      <c r="T222" s="192" t="s">
        <v>644</v>
      </c>
      <c r="U222" s="192">
        <v>75</v>
      </c>
      <c r="V222" s="192" t="s">
        <v>645</v>
      </c>
      <c r="W222" s="192" t="s">
        <v>646</v>
      </c>
      <c r="X222" s="192"/>
    </row>
    <row r="223" s="145" customFormat="1" ht="45" customHeight="1" spans="1:24">
      <c r="A223" s="207"/>
      <c r="B223" s="192" t="s">
        <v>804</v>
      </c>
      <c r="C223" s="192" t="s">
        <v>35</v>
      </c>
      <c r="D223" s="192" t="s">
        <v>639</v>
      </c>
      <c r="E223" s="192" t="s">
        <v>796</v>
      </c>
      <c r="F223" s="192" t="s">
        <v>38</v>
      </c>
      <c r="G223" s="192" t="s">
        <v>803</v>
      </c>
      <c r="H223" s="192" t="s">
        <v>805</v>
      </c>
      <c r="I223" s="192" t="s">
        <v>72</v>
      </c>
      <c r="J223" s="192">
        <v>36</v>
      </c>
      <c r="K223" s="192" t="s">
        <v>42</v>
      </c>
      <c r="L223" s="192" t="s">
        <v>42</v>
      </c>
      <c r="M223" s="192" t="s">
        <v>42</v>
      </c>
      <c r="N223" s="192" t="s">
        <v>42</v>
      </c>
      <c r="O223" s="192" t="s">
        <v>42</v>
      </c>
      <c r="P223" s="192" t="s">
        <v>42</v>
      </c>
      <c r="Q223" s="192" t="s">
        <v>643</v>
      </c>
      <c r="R223" s="192" t="s">
        <v>332</v>
      </c>
      <c r="S223" s="192" t="s">
        <v>44</v>
      </c>
      <c r="T223" s="192" t="s">
        <v>644</v>
      </c>
      <c r="U223" s="192">
        <v>75</v>
      </c>
      <c r="V223" s="192" t="s">
        <v>645</v>
      </c>
      <c r="W223" s="192" t="s">
        <v>646</v>
      </c>
      <c r="X223" s="192"/>
    </row>
    <row r="224" s="145" customFormat="1" ht="45" customHeight="1" spans="1:24">
      <c r="A224" s="207"/>
      <c r="B224" s="192" t="s">
        <v>806</v>
      </c>
      <c r="C224" s="192" t="s">
        <v>35</v>
      </c>
      <c r="D224" s="192" t="s">
        <v>639</v>
      </c>
      <c r="E224" s="192" t="s">
        <v>807</v>
      </c>
      <c r="F224" s="192" t="s">
        <v>162</v>
      </c>
      <c r="G224" s="192" t="s">
        <v>808</v>
      </c>
      <c r="H224" s="192" t="s">
        <v>697</v>
      </c>
      <c r="I224" s="192" t="s">
        <v>72</v>
      </c>
      <c r="J224" s="192">
        <v>68</v>
      </c>
      <c r="K224" s="192" t="s">
        <v>42</v>
      </c>
      <c r="L224" s="192" t="s">
        <v>42</v>
      </c>
      <c r="M224" s="192" t="s">
        <v>42</v>
      </c>
      <c r="N224" s="192" t="s">
        <v>42</v>
      </c>
      <c r="O224" s="192" t="s">
        <v>42</v>
      </c>
      <c r="P224" s="192" t="s">
        <v>42</v>
      </c>
      <c r="Q224" s="192" t="s">
        <v>643</v>
      </c>
      <c r="R224" s="192" t="s">
        <v>332</v>
      </c>
      <c r="S224" s="192" t="s">
        <v>44</v>
      </c>
      <c r="T224" s="192" t="s">
        <v>644</v>
      </c>
      <c r="U224" s="192">
        <v>65</v>
      </c>
      <c r="V224" s="192" t="s">
        <v>645</v>
      </c>
      <c r="W224" s="192" t="s">
        <v>646</v>
      </c>
      <c r="X224" s="192"/>
    </row>
    <row r="225" s="145" customFormat="1" ht="45" customHeight="1" spans="1:24">
      <c r="A225" s="207"/>
      <c r="B225" s="192" t="s">
        <v>809</v>
      </c>
      <c r="C225" s="192" t="s">
        <v>35</v>
      </c>
      <c r="D225" s="192" t="s">
        <v>639</v>
      </c>
      <c r="E225" s="192" t="s">
        <v>807</v>
      </c>
      <c r="F225" s="192" t="s">
        <v>162</v>
      </c>
      <c r="G225" s="192" t="s">
        <v>810</v>
      </c>
      <c r="H225" s="192" t="s">
        <v>811</v>
      </c>
      <c r="I225" s="192" t="s">
        <v>72</v>
      </c>
      <c r="J225" s="192">
        <v>31</v>
      </c>
      <c r="K225" s="192" t="s">
        <v>42</v>
      </c>
      <c r="L225" s="192" t="s">
        <v>42</v>
      </c>
      <c r="M225" s="192" t="s">
        <v>42</v>
      </c>
      <c r="N225" s="192" t="s">
        <v>42</v>
      </c>
      <c r="O225" s="192" t="s">
        <v>42</v>
      </c>
      <c r="P225" s="192" t="s">
        <v>42</v>
      </c>
      <c r="Q225" s="192" t="s">
        <v>643</v>
      </c>
      <c r="R225" s="192" t="s">
        <v>332</v>
      </c>
      <c r="S225" s="192" t="s">
        <v>44</v>
      </c>
      <c r="T225" s="192" t="s">
        <v>644</v>
      </c>
      <c r="U225" s="192">
        <v>78</v>
      </c>
      <c r="V225" s="192" t="s">
        <v>645</v>
      </c>
      <c r="W225" s="192" t="s">
        <v>646</v>
      </c>
      <c r="X225" s="192"/>
    </row>
    <row r="226" s="145" customFormat="1" ht="45" customHeight="1" spans="1:24">
      <c r="A226" s="207"/>
      <c r="B226" s="192" t="s">
        <v>812</v>
      </c>
      <c r="C226" s="192" t="s">
        <v>35</v>
      </c>
      <c r="D226" s="192" t="s">
        <v>639</v>
      </c>
      <c r="E226" s="192" t="s">
        <v>807</v>
      </c>
      <c r="F226" s="192" t="s">
        <v>162</v>
      </c>
      <c r="G226" s="192" t="s">
        <v>813</v>
      </c>
      <c r="H226" s="192" t="s">
        <v>814</v>
      </c>
      <c r="I226" s="192" t="s">
        <v>72</v>
      </c>
      <c r="J226" s="192">
        <v>80</v>
      </c>
      <c r="K226" s="192" t="s">
        <v>42</v>
      </c>
      <c r="L226" s="192" t="s">
        <v>42</v>
      </c>
      <c r="M226" s="192" t="s">
        <v>42</v>
      </c>
      <c r="N226" s="192" t="s">
        <v>42</v>
      </c>
      <c r="O226" s="192" t="s">
        <v>42</v>
      </c>
      <c r="P226" s="192" t="s">
        <v>42</v>
      </c>
      <c r="Q226" s="192" t="s">
        <v>643</v>
      </c>
      <c r="R226" s="192" t="s">
        <v>332</v>
      </c>
      <c r="S226" s="192" t="s">
        <v>44</v>
      </c>
      <c r="T226" s="192" t="s">
        <v>644</v>
      </c>
      <c r="U226" s="192">
        <v>68</v>
      </c>
      <c r="V226" s="192" t="s">
        <v>645</v>
      </c>
      <c r="W226" s="192" t="s">
        <v>646</v>
      </c>
      <c r="X226" s="192"/>
    </row>
    <row r="227" s="145" customFormat="1" ht="45" customHeight="1" spans="1:24">
      <c r="A227" s="207"/>
      <c r="B227" s="192" t="s">
        <v>815</v>
      </c>
      <c r="C227" s="192" t="s">
        <v>35</v>
      </c>
      <c r="D227" s="192" t="s">
        <v>639</v>
      </c>
      <c r="E227" s="192" t="s">
        <v>807</v>
      </c>
      <c r="F227" s="192" t="s">
        <v>162</v>
      </c>
      <c r="G227" s="192" t="s">
        <v>816</v>
      </c>
      <c r="H227" s="192" t="s">
        <v>817</v>
      </c>
      <c r="I227" s="192" t="s">
        <v>72</v>
      </c>
      <c r="J227" s="192">
        <v>28</v>
      </c>
      <c r="K227" s="192" t="s">
        <v>42</v>
      </c>
      <c r="L227" s="192" t="s">
        <v>42</v>
      </c>
      <c r="M227" s="192" t="s">
        <v>42</v>
      </c>
      <c r="N227" s="192" t="s">
        <v>42</v>
      </c>
      <c r="O227" s="192" t="s">
        <v>42</v>
      </c>
      <c r="P227" s="192" t="s">
        <v>42</v>
      </c>
      <c r="Q227" s="192" t="s">
        <v>643</v>
      </c>
      <c r="R227" s="192" t="s">
        <v>332</v>
      </c>
      <c r="S227" s="192" t="s">
        <v>44</v>
      </c>
      <c r="T227" s="192" t="s">
        <v>644</v>
      </c>
      <c r="U227" s="192">
        <v>58</v>
      </c>
      <c r="V227" s="192" t="s">
        <v>645</v>
      </c>
      <c r="W227" s="192" t="s">
        <v>646</v>
      </c>
      <c r="X227" s="192"/>
    </row>
    <row r="228" s="145" customFormat="1" ht="45" customHeight="1" spans="1:24">
      <c r="A228" s="207"/>
      <c r="B228" s="192" t="s">
        <v>818</v>
      </c>
      <c r="C228" s="192" t="s">
        <v>35</v>
      </c>
      <c r="D228" s="192" t="s">
        <v>639</v>
      </c>
      <c r="E228" s="192" t="s">
        <v>807</v>
      </c>
      <c r="F228" s="192" t="s">
        <v>162</v>
      </c>
      <c r="G228" s="192" t="s">
        <v>819</v>
      </c>
      <c r="H228" s="192" t="s">
        <v>820</v>
      </c>
      <c r="I228" s="192" t="s">
        <v>72</v>
      </c>
      <c r="J228" s="192">
        <v>12</v>
      </c>
      <c r="K228" s="192" t="s">
        <v>42</v>
      </c>
      <c r="L228" s="192" t="s">
        <v>42</v>
      </c>
      <c r="M228" s="192" t="s">
        <v>42</v>
      </c>
      <c r="N228" s="192" t="s">
        <v>42</v>
      </c>
      <c r="O228" s="192" t="s">
        <v>42</v>
      </c>
      <c r="P228" s="192" t="s">
        <v>42</v>
      </c>
      <c r="Q228" s="192" t="s">
        <v>643</v>
      </c>
      <c r="R228" s="192" t="s">
        <v>332</v>
      </c>
      <c r="S228" s="192" t="s">
        <v>44</v>
      </c>
      <c r="T228" s="192" t="s">
        <v>644</v>
      </c>
      <c r="U228" s="192">
        <v>25</v>
      </c>
      <c r="V228" s="192" t="s">
        <v>645</v>
      </c>
      <c r="W228" s="192" t="s">
        <v>646</v>
      </c>
      <c r="X228" s="192"/>
    </row>
    <row r="229" s="145" customFormat="1" ht="45" customHeight="1" spans="1:24">
      <c r="A229" s="207"/>
      <c r="B229" s="192" t="s">
        <v>821</v>
      </c>
      <c r="C229" s="192" t="s">
        <v>35</v>
      </c>
      <c r="D229" s="192" t="s">
        <v>639</v>
      </c>
      <c r="E229" s="192" t="s">
        <v>807</v>
      </c>
      <c r="F229" s="192" t="s">
        <v>162</v>
      </c>
      <c r="G229" s="192" t="s">
        <v>816</v>
      </c>
      <c r="H229" s="192" t="s">
        <v>822</v>
      </c>
      <c r="I229" s="192" t="s">
        <v>72</v>
      </c>
      <c r="J229" s="192">
        <v>39</v>
      </c>
      <c r="K229" s="192" t="s">
        <v>42</v>
      </c>
      <c r="L229" s="192" t="s">
        <v>42</v>
      </c>
      <c r="M229" s="192" t="s">
        <v>42</v>
      </c>
      <c r="N229" s="192" t="s">
        <v>42</v>
      </c>
      <c r="O229" s="192" t="s">
        <v>42</v>
      </c>
      <c r="P229" s="192" t="s">
        <v>42</v>
      </c>
      <c r="Q229" s="192" t="s">
        <v>643</v>
      </c>
      <c r="R229" s="192" t="s">
        <v>332</v>
      </c>
      <c r="S229" s="192" t="s">
        <v>44</v>
      </c>
      <c r="T229" s="192" t="s">
        <v>644</v>
      </c>
      <c r="U229" s="192">
        <v>98</v>
      </c>
      <c r="V229" s="192" t="s">
        <v>645</v>
      </c>
      <c r="W229" s="192" t="s">
        <v>646</v>
      </c>
      <c r="X229" s="192"/>
    </row>
    <row r="230" s="145" customFormat="1" ht="45" customHeight="1" spans="1:24">
      <c r="A230" s="207"/>
      <c r="B230" s="192" t="s">
        <v>823</v>
      </c>
      <c r="C230" s="192" t="s">
        <v>35</v>
      </c>
      <c r="D230" s="192" t="s">
        <v>639</v>
      </c>
      <c r="E230" s="192" t="s">
        <v>824</v>
      </c>
      <c r="F230" s="192" t="s">
        <v>120</v>
      </c>
      <c r="G230" s="192" t="s">
        <v>825</v>
      </c>
      <c r="H230" s="192" t="s">
        <v>826</v>
      </c>
      <c r="I230" s="192" t="s">
        <v>72</v>
      </c>
      <c r="J230" s="192">
        <v>55</v>
      </c>
      <c r="K230" s="192" t="s">
        <v>42</v>
      </c>
      <c r="L230" s="192" t="s">
        <v>42</v>
      </c>
      <c r="M230" s="192" t="s">
        <v>42</v>
      </c>
      <c r="N230" s="192" t="s">
        <v>42</v>
      </c>
      <c r="O230" s="192" t="s">
        <v>42</v>
      </c>
      <c r="P230" s="192" t="s">
        <v>42</v>
      </c>
      <c r="Q230" s="192" t="s">
        <v>643</v>
      </c>
      <c r="R230" s="192" t="s">
        <v>332</v>
      </c>
      <c r="S230" s="192" t="s">
        <v>44</v>
      </c>
      <c r="T230" s="192" t="s">
        <v>644</v>
      </c>
      <c r="U230" s="192">
        <v>36</v>
      </c>
      <c r="V230" s="192" t="s">
        <v>645</v>
      </c>
      <c r="W230" s="192" t="s">
        <v>646</v>
      </c>
      <c r="X230" s="192"/>
    </row>
    <row r="231" s="145" customFormat="1" ht="45" customHeight="1" spans="1:24">
      <c r="A231" s="207"/>
      <c r="B231" s="192" t="s">
        <v>827</v>
      </c>
      <c r="C231" s="192" t="s">
        <v>35</v>
      </c>
      <c r="D231" s="192" t="s">
        <v>639</v>
      </c>
      <c r="E231" s="192" t="s">
        <v>824</v>
      </c>
      <c r="F231" s="192" t="s">
        <v>120</v>
      </c>
      <c r="G231" s="192" t="s">
        <v>828</v>
      </c>
      <c r="H231" s="192" t="s">
        <v>829</v>
      </c>
      <c r="I231" s="192" t="s">
        <v>72</v>
      </c>
      <c r="J231" s="192">
        <v>67</v>
      </c>
      <c r="K231" s="192" t="s">
        <v>42</v>
      </c>
      <c r="L231" s="192" t="s">
        <v>42</v>
      </c>
      <c r="M231" s="192" t="s">
        <v>42</v>
      </c>
      <c r="N231" s="192" t="s">
        <v>42</v>
      </c>
      <c r="O231" s="192" t="s">
        <v>42</v>
      </c>
      <c r="P231" s="192" t="s">
        <v>42</v>
      </c>
      <c r="Q231" s="192" t="s">
        <v>643</v>
      </c>
      <c r="R231" s="192" t="s">
        <v>332</v>
      </c>
      <c r="S231" s="192" t="s">
        <v>44</v>
      </c>
      <c r="T231" s="192" t="s">
        <v>644</v>
      </c>
      <c r="U231" s="192">
        <v>78</v>
      </c>
      <c r="V231" s="192" t="s">
        <v>645</v>
      </c>
      <c r="W231" s="192" t="s">
        <v>646</v>
      </c>
      <c r="X231" s="192"/>
    </row>
    <row r="232" s="145" customFormat="1" ht="45" customHeight="1" spans="1:24">
      <c r="A232" s="207"/>
      <c r="B232" s="192" t="s">
        <v>830</v>
      </c>
      <c r="C232" s="192" t="s">
        <v>35</v>
      </c>
      <c r="D232" s="192" t="s">
        <v>639</v>
      </c>
      <c r="E232" s="192" t="s">
        <v>824</v>
      </c>
      <c r="F232" s="192" t="s">
        <v>120</v>
      </c>
      <c r="G232" s="192" t="s">
        <v>831</v>
      </c>
      <c r="H232" s="192" t="s">
        <v>832</v>
      </c>
      <c r="I232" s="192" t="s">
        <v>72</v>
      </c>
      <c r="J232" s="192">
        <v>9</v>
      </c>
      <c r="K232" s="192" t="s">
        <v>42</v>
      </c>
      <c r="L232" s="192" t="s">
        <v>42</v>
      </c>
      <c r="M232" s="192" t="s">
        <v>42</v>
      </c>
      <c r="N232" s="192" t="s">
        <v>42</v>
      </c>
      <c r="O232" s="192" t="s">
        <v>42</v>
      </c>
      <c r="P232" s="192" t="s">
        <v>42</v>
      </c>
      <c r="Q232" s="192" t="s">
        <v>643</v>
      </c>
      <c r="R232" s="192" t="s">
        <v>332</v>
      </c>
      <c r="S232" s="192" t="s">
        <v>44</v>
      </c>
      <c r="T232" s="192" t="s">
        <v>644</v>
      </c>
      <c r="U232" s="192">
        <v>77</v>
      </c>
      <c r="V232" s="192" t="s">
        <v>645</v>
      </c>
      <c r="W232" s="192" t="s">
        <v>646</v>
      </c>
      <c r="X232" s="192"/>
    </row>
    <row r="233" s="145" customFormat="1" ht="45" customHeight="1" spans="1:24">
      <c r="A233" s="207"/>
      <c r="B233" s="192" t="s">
        <v>833</v>
      </c>
      <c r="C233" s="192" t="s">
        <v>35</v>
      </c>
      <c r="D233" s="192" t="s">
        <v>639</v>
      </c>
      <c r="E233" s="192" t="s">
        <v>824</v>
      </c>
      <c r="F233" s="192" t="s">
        <v>120</v>
      </c>
      <c r="G233" s="192" t="s">
        <v>834</v>
      </c>
      <c r="H233" s="192" t="s">
        <v>835</v>
      </c>
      <c r="I233" s="192" t="s">
        <v>72</v>
      </c>
      <c r="J233" s="192">
        <v>9</v>
      </c>
      <c r="K233" s="192" t="s">
        <v>42</v>
      </c>
      <c r="L233" s="192" t="s">
        <v>42</v>
      </c>
      <c r="M233" s="192" t="s">
        <v>42</v>
      </c>
      <c r="N233" s="192" t="s">
        <v>42</v>
      </c>
      <c r="O233" s="192" t="s">
        <v>42</v>
      </c>
      <c r="P233" s="192" t="s">
        <v>42</v>
      </c>
      <c r="Q233" s="192" t="s">
        <v>643</v>
      </c>
      <c r="R233" s="192" t="s">
        <v>332</v>
      </c>
      <c r="S233" s="192" t="s">
        <v>44</v>
      </c>
      <c r="T233" s="192" t="s">
        <v>644</v>
      </c>
      <c r="U233" s="192">
        <v>45</v>
      </c>
      <c r="V233" s="192" t="s">
        <v>645</v>
      </c>
      <c r="W233" s="192" t="s">
        <v>646</v>
      </c>
      <c r="X233" s="192"/>
    </row>
    <row r="234" s="145" customFormat="1" ht="45" customHeight="1" spans="1:24">
      <c r="A234" s="207"/>
      <c r="B234" s="192" t="s">
        <v>836</v>
      </c>
      <c r="C234" s="192" t="s">
        <v>35</v>
      </c>
      <c r="D234" s="192" t="s">
        <v>639</v>
      </c>
      <c r="E234" s="192" t="s">
        <v>824</v>
      </c>
      <c r="F234" s="192" t="s">
        <v>120</v>
      </c>
      <c r="G234" s="192" t="s">
        <v>837</v>
      </c>
      <c r="H234" s="192" t="s">
        <v>838</v>
      </c>
      <c r="I234" s="192" t="s">
        <v>72</v>
      </c>
      <c r="J234" s="192">
        <v>12</v>
      </c>
      <c r="K234" s="192" t="s">
        <v>42</v>
      </c>
      <c r="L234" s="192" t="s">
        <v>42</v>
      </c>
      <c r="M234" s="192" t="s">
        <v>42</v>
      </c>
      <c r="N234" s="192" t="s">
        <v>42</v>
      </c>
      <c r="O234" s="192" t="s">
        <v>42</v>
      </c>
      <c r="P234" s="192" t="s">
        <v>42</v>
      </c>
      <c r="Q234" s="192" t="s">
        <v>643</v>
      </c>
      <c r="R234" s="192" t="s">
        <v>332</v>
      </c>
      <c r="S234" s="192" t="s">
        <v>44</v>
      </c>
      <c r="T234" s="192" t="s">
        <v>644</v>
      </c>
      <c r="U234" s="192">
        <v>65</v>
      </c>
      <c r="V234" s="192" t="s">
        <v>645</v>
      </c>
      <c r="W234" s="192" t="s">
        <v>646</v>
      </c>
      <c r="X234" s="192"/>
    </row>
    <row r="235" s="145" customFormat="1" ht="45" customHeight="1" spans="1:24">
      <c r="A235" s="207"/>
      <c r="B235" s="192" t="s">
        <v>839</v>
      </c>
      <c r="C235" s="192" t="s">
        <v>35</v>
      </c>
      <c r="D235" s="192" t="s">
        <v>639</v>
      </c>
      <c r="E235" s="192" t="s">
        <v>824</v>
      </c>
      <c r="F235" s="192" t="s">
        <v>120</v>
      </c>
      <c r="G235" s="192" t="s">
        <v>840</v>
      </c>
      <c r="H235" s="192" t="s">
        <v>684</v>
      </c>
      <c r="I235" s="192" t="s">
        <v>72</v>
      </c>
      <c r="J235" s="192">
        <v>24</v>
      </c>
      <c r="K235" s="192" t="s">
        <v>42</v>
      </c>
      <c r="L235" s="192" t="s">
        <v>42</v>
      </c>
      <c r="M235" s="192" t="s">
        <v>42</v>
      </c>
      <c r="N235" s="192" t="s">
        <v>42</v>
      </c>
      <c r="O235" s="192" t="s">
        <v>42</v>
      </c>
      <c r="P235" s="192" t="s">
        <v>42</v>
      </c>
      <c r="Q235" s="192" t="s">
        <v>643</v>
      </c>
      <c r="R235" s="192" t="s">
        <v>332</v>
      </c>
      <c r="S235" s="192" t="s">
        <v>44</v>
      </c>
      <c r="T235" s="192" t="s">
        <v>644</v>
      </c>
      <c r="U235" s="192">
        <v>36</v>
      </c>
      <c r="V235" s="192" t="s">
        <v>645</v>
      </c>
      <c r="W235" s="192" t="s">
        <v>646</v>
      </c>
      <c r="X235" s="192"/>
    </row>
    <row r="236" s="145" customFormat="1" ht="45" customHeight="1" spans="1:24">
      <c r="A236" s="207"/>
      <c r="B236" s="192" t="s">
        <v>841</v>
      </c>
      <c r="C236" s="192" t="s">
        <v>35</v>
      </c>
      <c r="D236" s="192" t="s">
        <v>639</v>
      </c>
      <c r="E236" s="192" t="s">
        <v>824</v>
      </c>
      <c r="F236" s="192" t="s">
        <v>120</v>
      </c>
      <c r="G236" s="192" t="s">
        <v>840</v>
      </c>
      <c r="H236" s="192" t="s">
        <v>842</v>
      </c>
      <c r="I236" s="192" t="s">
        <v>72</v>
      </c>
      <c r="J236" s="192">
        <v>36</v>
      </c>
      <c r="K236" s="192" t="s">
        <v>42</v>
      </c>
      <c r="L236" s="192" t="s">
        <v>42</v>
      </c>
      <c r="M236" s="192" t="s">
        <v>42</v>
      </c>
      <c r="N236" s="192" t="s">
        <v>42</v>
      </c>
      <c r="O236" s="192" t="s">
        <v>42</v>
      </c>
      <c r="P236" s="192" t="s">
        <v>42</v>
      </c>
      <c r="Q236" s="192" t="s">
        <v>643</v>
      </c>
      <c r="R236" s="192" t="s">
        <v>332</v>
      </c>
      <c r="S236" s="192" t="s">
        <v>44</v>
      </c>
      <c r="T236" s="192" t="s">
        <v>644</v>
      </c>
      <c r="U236" s="192">
        <v>28</v>
      </c>
      <c r="V236" s="192" t="s">
        <v>645</v>
      </c>
      <c r="W236" s="192" t="s">
        <v>646</v>
      </c>
      <c r="X236" s="192"/>
    </row>
    <row r="237" s="145" customFormat="1" ht="45" customHeight="1" spans="1:24">
      <c r="A237" s="207"/>
      <c r="B237" s="192" t="s">
        <v>843</v>
      </c>
      <c r="C237" s="159" t="s">
        <v>35</v>
      </c>
      <c r="D237" s="176" t="s">
        <v>639</v>
      </c>
      <c r="E237" s="192" t="s">
        <v>824</v>
      </c>
      <c r="F237" s="192" t="s">
        <v>120</v>
      </c>
      <c r="G237" s="192" t="s">
        <v>840</v>
      </c>
      <c r="H237" s="192" t="s">
        <v>844</v>
      </c>
      <c r="I237" s="192" t="s">
        <v>72</v>
      </c>
      <c r="J237" s="192">
        <v>34</v>
      </c>
      <c r="K237" s="192" t="s">
        <v>42</v>
      </c>
      <c r="L237" s="192" t="s">
        <v>42</v>
      </c>
      <c r="M237" s="192" t="s">
        <v>42</v>
      </c>
      <c r="N237" s="192" t="s">
        <v>42</v>
      </c>
      <c r="O237" s="192" t="s">
        <v>42</v>
      </c>
      <c r="P237" s="192" t="s">
        <v>42</v>
      </c>
      <c r="Q237" s="192" t="s">
        <v>643</v>
      </c>
      <c r="R237" s="192" t="s">
        <v>332</v>
      </c>
      <c r="S237" s="192" t="s">
        <v>44</v>
      </c>
      <c r="T237" s="192" t="s">
        <v>644</v>
      </c>
      <c r="U237" s="196">
        <v>54</v>
      </c>
      <c r="V237" s="192" t="s">
        <v>645</v>
      </c>
      <c r="W237" s="159" t="s">
        <v>789</v>
      </c>
      <c r="X237" s="192"/>
    </row>
    <row r="238" s="145" customFormat="1" ht="45" customHeight="1" spans="1:24">
      <c r="A238" s="207"/>
      <c r="B238" s="192" t="s">
        <v>845</v>
      </c>
      <c r="C238" s="159" t="s">
        <v>35</v>
      </c>
      <c r="D238" s="176" t="s">
        <v>639</v>
      </c>
      <c r="E238" s="192" t="s">
        <v>824</v>
      </c>
      <c r="F238" s="192" t="s">
        <v>120</v>
      </c>
      <c r="G238" s="192" t="s">
        <v>834</v>
      </c>
      <c r="H238" s="192" t="s">
        <v>846</v>
      </c>
      <c r="I238" s="192" t="s">
        <v>72</v>
      </c>
      <c r="J238" s="192">
        <v>10</v>
      </c>
      <c r="K238" s="192" t="s">
        <v>42</v>
      </c>
      <c r="L238" s="192" t="s">
        <v>42</v>
      </c>
      <c r="M238" s="192" t="s">
        <v>42</v>
      </c>
      <c r="N238" s="192" t="s">
        <v>42</v>
      </c>
      <c r="O238" s="192" t="s">
        <v>42</v>
      </c>
      <c r="P238" s="192" t="s">
        <v>42</v>
      </c>
      <c r="Q238" s="192" t="s">
        <v>643</v>
      </c>
      <c r="R238" s="192" t="s">
        <v>332</v>
      </c>
      <c r="S238" s="192" t="s">
        <v>44</v>
      </c>
      <c r="T238" s="192" t="s">
        <v>644</v>
      </c>
      <c r="U238" s="196">
        <v>58</v>
      </c>
      <c r="V238" s="192" t="s">
        <v>645</v>
      </c>
      <c r="W238" s="159" t="s">
        <v>789</v>
      </c>
      <c r="X238" s="192"/>
    </row>
    <row r="239" s="145" customFormat="1" ht="45" customHeight="1" spans="1:24">
      <c r="A239" s="207"/>
      <c r="B239" s="192" t="s">
        <v>847</v>
      </c>
      <c r="C239" s="159" t="s">
        <v>35</v>
      </c>
      <c r="D239" s="176" t="s">
        <v>639</v>
      </c>
      <c r="E239" s="192" t="s">
        <v>824</v>
      </c>
      <c r="F239" s="192" t="s">
        <v>120</v>
      </c>
      <c r="G239" s="192" t="s">
        <v>834</v>
      </c>
      <c r="H239" s="192" t="s">
        <v>848</v>
      </c>
      <c r="I239" s="192" t="s">
        <v>72</v>
      </c>
      <c r="J239" s="192">
        <v>7</v>
      </c>
      <c r="K239" s="192" t="s">
        <v>42</v>
      </c>
      <c r="L239" s="192" t="s">
        <v>42</v>
      </c>
      <c r="M239" s="192" t="s">
        <v>42</v>
      </c>
      <c r="N239" s="192" t="s">
        <v>42</v>
      </c>
      <c r="O239" s="192" t="s">
        <v>42</v>
      </c>
      <c r="P239" s="192" t="s">
        <v>42</v>
      </c>
      <c r="Q239" s="192" t="s">
        <v>643</v>
      </c>
      <c r="R239" s="192" t="s">
        <v>332</v>
      </c>
      <c r="S239" s="192" t="s">
        <v>44</v>
      </c>
      <c r="T239" s="192" t="s">
        <v>644</v>
      </c>
      <c r="U239" s="196">
        <v>76</v>
      </c>
      <c r="V239" s="192" t="s">
        <v>645</v>
      </c>
      <c r="W239" s="159" t="s">
        <v>789</v>
      </c>
      <c r="X239" s="192"/>
    </row>
    <row r="240" s="145" customFormat="1" ht="45" customHeight="1" spans="1:24">
      <c r="A240" s="207"/>
      <c r="B240" s="192" t="s">
        <v>849</v>
      </c>
      <c r="C240" s="159" t="s">
        <v>35</v>
      </c>
      <c r="D240" s="176" t="s">
        <v>639</v>
      </c>
      <c r="E240" s="192" t="s">
        <v>824</v>
      </c>
      <c r="F240" s="192" t="s">
        <v>120</v>
      </c>
      <c r="G240" s="192" t="s">
        <v>850</v>
      </c>
      <c r="H240" s="192" t="s">
        <v>851</v>
      </c>
      <c r="I240" s="192" t="s">
        <v>72</v>
      </c>
      <c r="J240" s="192">
        <v>35</v>
      </c>
      <c r="K240" s="192" t="s">
        <v>42</v>
      </c>
      <c r="L240" s="192" t="s">
        <v>42</v>
      </c>
      <c r="M240" s="192" t="s">
        <v>42</v>
      </c>
      <c r="N240" s="192" t="s">
        <v>42</v>
      </c>
      <c r="O240" s="192" t="s">
        <v>42</v>
      </c>
      <c r="P240" s="192" t="s">
        <v>42</v>
      </c>
      <c r="Q240" s="192" t="s">
        <v>643</v>
      </c>
      <c r="R240" s="192" t="s">
        <v>332</v>
      </c>
      <c r="S240" s="192" t="s">
        <v>44</v>
      </c>
      <c r="T240" s="192" t="s">
        <v>644</v>
      </c>
      <c r="U240" s="196">
        <v>66</v>
      </c>
      <c r="V240" s="192" t="s">
        <v>645</v>
      </c>
      <c r="W240" s="159" t="s">
        <v>789</v>
      </c>
      <c r="X240" s="192"/>
    </row>
    <row r="241" s="145" customFormat="1" ht="45" customHeight="1" spans="1:24">
      <c r="A241" s="207"/>
      <c r="B241" s="192" t="s">
        <v>852</v>
      </c>
      <c r="C241" s="192" t="s">
        <v>35</v>
      </c>
      <c r="D241" s="192" t="s">
        <v>639</v>
      </c>
      <c r="E241" s="192" t="s">
        <v>853</v>
      </c>
      <c r="F241" s="192" t="s">
        <v>168</v>
      </c>
      <c r="G241" s="192" t="s">
        <v>854</v>
      </c>
      <c r="H241" s="192" t="s">
        <v>855</v>
      </c>
      <c r="I241" s="192" t="s">
        <v>72</v>
      </c>
      <c r="J241" s="192">
        <v>136</v>
      </c>
      <c r="K241" s="192" t="s">
        <v>42</v>
      </c>
      <c r="L241" s="192" t="s">
        <v>42</v>
      </c>
      <c r="M241" s="192" t="s">
        <v>42</v>
      </c>
      <c r="N241" s="192" t="s">
        <v>42</v>
      </c>
      <c r="O241" s="192" t="s">
        <v>42</v>
      </c>
      <c r="P241" s="192" t="s">
        <v>42</v>
      </c>
      <c r="Q241" s="192" t="s">
        <v>643</v>
      </c>
      <c r="R241" s="192" t="s">
        <v>332</v>
      </c>
      <c r="S241" s="192" t="s">
        <v>44</v>
      </c>
      <c r="T241" s="192" t="s">
        <v>644</v>
      </c>
      <c r="U241" s="192">
        <v>25</v>
      </c>
      <c r="V241" s="192" t="s">
        <v>645</v>
      </c>
      <c r="W241" s="192" t="s">
        <v>646</v>
      </c>
      <c r="X241" s="192"/>
    </row>
    <row r="242" s="145" customFormat="1" ht="45" customHeight="1" spans="1:24">
      <c r="A242" s="207"/>
      <c r="B242" s="192" t="s">
        <v>856</v>
      </c>
      <c r="C242" s="192" t="s">
        <v>35</v>
      </c>
      <c r="D242" s="192" t="s">
        <v>639</v>
      </c>
      <c r="E242" s="192" t="s">
        <v>853</v>
      </c>
      <c r="F242" s="192" t="s">
        <v>168</v>
      </c>
      <c r="G242" s="192" t="s">
        <v>857</v>
      </c>
      <c r="H242" s="192" t="s">
        <v>858</v>
      </c>
      <c r="I242" s="192" t="s">
        <v>72</v>
      </c>
      <c r="J242" s="192">
        <v>43</v>
      </c>
      <c r="K242" s="192" t="s">
        <v>42</v>
      </c>
      <c r="L242" s="192" t="s">
        <v>42</v>
      </c>
      <c r="M242" s="192" t="s">
        <v>42</v>
      </c>
      <c r="N242" s="192" t="s">
        <v>42</v>
      </c>
      <c r="O242" s="192" t="s">
        <v>42</v>
      </c>
      <c r="P242" s="192" t="s">
        <v>42</v>
      </c>
      <c r="Q242" s="192" t="s">
        <v>643</v>
      </c>
      <c r="R242" s="192" t="s">
        <v>332</v>
      </c>
      <c r="S242" s="192" t="s">
        <v>44</v>
      </c>
      <c r="T242" s="192" t="s">
        <v>644</v>
      </c>
      <c r="U242" s="192">
        <v>47</v>
      </c>
      <c r="V242" s="192" t="s">
        <v>645</v>
      </c>
      <c r="W242" s="192" t="s">
        <v>646</v>
      </c>
      <c r="X242" s="192"/>
    </row>
    <row r="243" s="145" customFormat="1" ht="45" customHeight="1" spans="1:24">
      <c r="A243" s="207"/>
      <c r="B243" s="192" t="s">
        <v>859</v>
      </c>
      <c r="C243" s="192" t="s">
        <v>35</v>
      </c>
      <c r="D243" s="192" t="s">
        <v>639</v>
      </c>
      <c r="E243" s="192" t="s">
        <v>853</v>
      </c>
      <c r="F243" s="192" t="s">
        <v>168</v>
      </c>
      <c r="G243" s="192" t="s">
        <v>857</v>
      </c>
      <c r="H243" s="192" t="s">
        <v>860</v>
      </c>
      <c r="I243" s="192" t="s">
        <v>72</v>
      </c>
      <c r="J243" s="192">
        <v>57</v>
      </c>
      <c r="K243" s="192" t="s">
        <v>42</v>
      </c>
      <c r="L243" s="192" t="s">
        <v>42</v>
      </c>
      <c r="M243" s="192" t="s">
        <v>42</v>
      </c>
      <c r="N243" s="192" t="s">
        <v>42</v>
      </c>
      <c r="O243" s="192" t="s">
        <v>42</v>
      </c>
      <c r="P243" s="192" t="s">
        <v>42</v>
      </c>
      <c r="Q243" s="192" t="s">
        <v>643</v>
      </c>
      <c r="R243" s="192" t="s">
        <v>332</v>
      </c>
      <c r="S243" s="192" t="s">
        <v>44</v>
      </c>
      <c r="T243" s="192" t="s">
        <v>644</v>
      </c>
      <c r="U243" s="192">
        <v>48</v>
      </c>
      <c r="V243" s="192" t="s">
        <v>645</v>
      </c>
      <c r="W243" s="192" t="s">
        <v>646</v>
      </c>
      <c r="X243" s="192"/>
    </row>
    <row r="244" s="145" customFormat="1" ht="45" customHeight="1" spans="1:24">
      <c r="A244" s="207"/>
      <c r="B244" s="192" t="s">
        <v>861</v>
      </c>
      <c r="C244" s="192" t="s">
        <v>35</v>
      </c>
      <c r="D244" s="192" t="s">
        <v>639</v>
      </c>
      <c r="E244" s="192" t="s">
        <v>853</v>
      </c>
      <c r="F244" s="192" t="s">
        <v>168</v>
      </c>
      <c r="G244" s="192" t="s">
        <v>857</v>
      </c>
      <c r="H244" s="192" t="s">
        <v>862</v>
      </c>
      <c r="I244" s="192" t="s">
        <v>72</v>
      </c>
      <c r="J244" s="192">
        <v>15</v>
      </c>
      <c r="K244" s="192" t="s">
        <v>42</v>
      </c>
      <c r="L244" s="192" t="s">
        <v>42</v>
      </c>
      <c r="M244" s="192" t="s">
        <v>42</v>
      </c>
      <c r="N244" s="192" t="s">
        <v>42</v>
      </c>
      <c r="O244" s="192" t="s">
        <v>42</v>
      </c>
      <c r="P244" s="192" t="s">
        <v>42</v>
      </c>
      <c r="Q244" s="192" t="s">
        <v>643</v>
      </c>
      <c r="R244" s="192" t="s">
        <v>332</v>
      </c>
      <c r="S244" s="192" t="s">
        <v>44</v>
      </c>
      <c r="T244" s="192" t="s">
        <v>644</v>
      </c>
      <c r="U244" s="192">
        <v>87</v>
      </c>
      <c r="V244" s="192" t="s">
        <v>645</v>
      </c>
      <c r="W244" s="192" t="s">
        <v>646</v>
      </c>
      <c r="X244" s="192"/>
    </row>
    <row r="245" s="145" customFormat="1" ht="45" customHeight="1" spans="1:24">
      <c r="A245" s="207"/>
      <c r="B245" s="192" t="s">
        <v>863</v>
      </c>
      <c r="C245" s="192" t="s">
        <v>35</v>
      </c>
      <c r="D245" s="192" t="s">
        <v>639</v>
      </c>
      <c r="E245" s="192" t="s">
        <v>853</v>
      </c>
      <c r="F245" s="192" t="s">
        <v>168</v>
      </c>
      <c r="G245" s="192" t="s">
        <v>864</v>
      </c>
      <c r="H245" s="192" t="s">
        <v>865</v>
      </c>
      <c r="I245" s="192" t="s">
        <v>72</v>
      </c>
      <c r="J245" s="192">
        <v>53</v>
      </c>
      <c r="K245" s="192" t="s">
        <v>42</v>
      </c>
      <c r="L245" s="192" t="s">
        <v>42</v>
      </c>
      <c r="M245" s="192" t="s">
        <v>42</v>
      </c>
      <c r="N245" s="192" t="s">
        <v>42</v>
      </c>
      <c r="O245" s="192" t="s">
        <v>42</v>
      </c>
      <c r="P245" s="192" t="s">
        <v>42</v>
      </c>
      <c r="Q245" s="192" t="s">
        <v>643</v>
      </c>
      <c r="R245" s="192" t="s">
        <v>332</v>
      </c>
      <c r="S245" s="192" t="s">
        <v>44</v>
      </c>
      <c r="T245" s="192" t="s">
        <v>644</v>
      </c>
      <c r="U245" s="192">
        <v>68</v>
      </c>
      <c r="V245" s="192" t="s">
        <v>645</v>
      </c>
      <c r="W245" s="192" t="s">
        <v>646</v>
      </c>
      <c r="X245" s="192"/>
    </row>
    <row r="246" s="145" customFormat="1" ht="45" customHeight="1" spans="1:24">
      <c r="A246" s="207"/>
      <c r="B246" s="192" t="s">
        <v>866</v>
      </c>
      <c r="C246" s="192" t="s">
        <v>35</v>
      </c>
      <c r="D246" s="192" t="s">
        <v>639</v>
      </c>
      <c r="E246" s="192" t="s">
        <v>853</v>
      </c>
      <c r="F246" s="192" t="s">
        <v>168</v>
      </c>
      <c r="G246" s="192" t="s">
        <v>867</v>
      </c>
      <c r="H246" s="192" t="s">
        <v>868</v>
      </c>
      <c r="I246" s="192" t="s">
        <v>72</v>
      </c>
      <c r="J246" s="192">
        <v>5</v>
      </c>
      <c r="K246" s="192" t="s">
        <v>42</v>
      </c>
      <c r="L246" s="192" t="s">
        <v>42</v>
      </c>
      <c r="M246" s="192" t="s">
        <v>42</v>
      </c>
      <c r="N246" s="192" t="s">
        <v>42</v>
      </c>
      <c r="O246" s="192" t="s">
        <v>42</v>
      </c>
      <c r="P246" s="192" t="s">
        <v>42</v>
      </c>
      <c r="Q246" s="192" t="s">
        <v>643</v>
      </c>
      <c r="R246" s="192" t="s">
        <v>332</v>
      </c>
      <c r="S246" s="192" t="s">
        <v>44</v>
      </c>
      <c r="T246" s="192" t="s">
        <v>644</v>
      </c>
      <c r="U246" s="192">
        <v>65</v>
      </c>
      <c r="V246" s="192" t="s">
        <v>645</v>
      </c>
      <c r="W246" s="192" t="s">
        <v>646</v>
      </c>
      <c r="X246" s="192"/>
    </row>
    <row r="247" s="145" customFormat="1" ht="45" customHeight="1" spans="1:24">
      <c r="A247" s="207"/>
      <c r="B247" s="192" t="s">
        <v>869</v>
      </c>
      <c r="C247" s="192" t="s">
        <v>35</v>
      </c>
      <c r="D247" s="192" t="s">
        <v>639</v>
      </c>
      <c r="E247" s="192" t="s">
        <v>853</v>
      </c>
      <c r="F247" s="192" t="s">
        <v>168</v>
      </c>
      <c r="G247" s="192" t="s">
        <v>867</v>
      </c>
      <c r="H247" s="192" t="s">
        <v>870</v>
      </c>
      <c r="I247" s="192" t="s">
        <v>72</v>
      </c>
      <c r="J247" s="192">
        <v>15</v>
      </c>
      <c r="K247" s="192" t="s">
        <v>42</v>
      </c>
      <c r="L247" s="192" t="s">
        <v>42</v>
      </c>
      <c r="M247" s="192" t="s">
        <v>42</v>
      </c>
      <c r="N247" s="192" t="s">
        <v>42</v>
      </c>
      <c r="O247" s="192" t="s">
        <v>42</v>
      </c>
      <c r="P247" s="192" t="s">
        <v>42</v>
      </c>
      <c r="Q247" s="192" t="s">
        <v>643</v>
      </c>
      <c r="R247" s="192" t="s">
        <v>332</v>
      </c>
      <c r="S247" s="192" t="s">
        <v>44</v>
      </c>
      <c r="T247" s="192" t="s">
        <v>644</v>
      </c>
      <c r="U247" s="192">
        <v>32</v>
      </c>
      <c r="V247" s="192" t="s">
        <v>645</v>
      </c>
      <c r="W247" s="192" t="s">
        <v>646</v>
      </c>
      <c r="X247" s="192"/>
    </row>
    <row r="248" s="145" customFormat="1" ht="45" customHeight="1" spans="1:24">
      <c r="A248" s="207"/>
      <c r="B248" s="192" t="s">
        <v>871</v>
      </c>
      <c r="C248" s="192" t="s">
        <v>35</v>
      </c>
      <c r="D248" s="192" t="s">
        <v>639</v>
      </c>
      <c r="E248" s="192" t="s">
        <v>853</v>
      </c>
      <c r="F248" s="192" t="s">
        <v>168</v>
      </c>
      <c r="G248" s="192" t="s">
        <v>872</v>
      </c>
      <c r="H248" s="192" t="s">
        <v>873</v>
      </c>
      <c r="I248" s="192" t="s">
        <v>72</v>
      </c>
      <c r="J248" s="192">
        <v>29</v>
      </c>
      <c r="K248" s="192" t="s">
        <v>42</v>
      </c>
      <c r="L248" s="192" t="s">
        <v>42</v>
      </c>
      <c r="M248" s="192" t="s">
        <v>42</v>
      </c>
      <c r="N248" s="192" t="s">
        <v>42</v>
      </c>
      <c r="O248" s="192" t="s">
        <v>42</v>
      </c>
      <c r="P248" s="192" t="s">
        <v>42</v>
      </c>
      <c r="Q248" s="192" t="s">
        <v>643</v>
      </c>
      <c r="R248" s="192" t="s">
        <v>332</v>
      </c>
      <c r="S248" s="192" t="s">
        <v>44</v>
      </c>
      <c r="T248" s="192" t="s">
        <v>644</v>
      </c>
      <c r="U248" s="192">
        <v>87</v>
      </c>
      <c r="V248" s="192" t="s">
        <v>645</v>
      </c>
      <c r="W248" s="192" t="s">
        <v>646</v>
      </c>
      <c r="X248" s="192"/>
    </row>
    <row r="249" s="145" customFormat="1" ht="45" customHeight="1" spans="1:24">
      <c r="A249" s="207"/>
      <c r="B249" s="192" t="s">
        <v>874</v>
      </c>
      <c r="C249" s="192" t="s">
        <v>35</v>
      </c>
      <c r="D249" s="192" t="s">
        <v>639</v>
      </c>
      <c r="E249" s="192" t="s">
        <v>875</v>
      </c>
      <c r="F249" s="192" t="s">
        <v>113</v>
      </c>
      <c r="G249" s="192" t="s">
        <v>876</v>
      </c>
      <c r="H249" s="192" t="s">
        <v>665</v>
      </c>
      <c r="I249" s="192" t="s">
        <v>72</v>
      </c>
      <c r="J249" s="192">
        <v>25</v>
      </c>
      <c r="K249" s="192" t="s">
        <v>42</v>
      </c>
      <c r="L249" s="192" t="s">
        <v>42</v>
      </c>
      <c r="M249" s="192" t="s">
        <v>42</v>
      </c>
      <c r="N249" s="192" t="s">
        <v>42</v>
      </c>
      <c r="O249" s="192" t="s">
        <v>42</v>
      </c>
      <c r="P249" s="192" t="s">
        <v>42</v>
      </c>
      <c r="Q249" s="192" t="s">
        <v>643</v>
      </c>
      <c r="R249" s="192" t="s">
        <v>332</v>
      </c>
      <c r="S249" s="192" t="s">
        <v>44</v>
      </c>
      <c r="T249" s="192" t="s">
        <v>644</v>
      </c>
      <c r="U249" s="192">
        <v>95</v>
      </c>
      <c r="V249" s="192" t="s">
        <v>645</v>
      </c>
      <c r="W249" s="192" t="s">
        <v>646</v>
      </c>
      <c r="X249" s="192"/>
    </row>
    <row r="250" s="145" customFormat="1" ht="45" customHeight="1" spans="1:24">
      <c r="A250" s="207"/>
      <c r="B250" s="192" t="s">
        <v>877</v>
      </c>
      <c r="C250" s="192" t="s">
        <v>35</v>
      </c>
      <c r="D250" s="192" t="s">
        <v>639</v>
      </c>
      <c r="E250" s="192" t="s">
        <v>875</v>
      </c>
      <c r="F250" s="192" t="s">
        <v>113</v>
      </c>
      <c r="G250" s="192" t="s">
        <v>878</v>
      </c>
      <c r="H250" s="192" t="s">
        <v>879</v>
      </c>
      <c r="I250" s="192" t="s">
        <v>72</v>
      </c>
      <c r="J250" s="192">
        <v>36</v>
      </c>
      <c r="K250" s="192" t="s">
        <v>42</v>
      </c>
      <c r="L250" s="192" t="s">
        <v>42</v>
      </c>
      <c r="M250" s="192" t="s">
        <v>42</v>
      </c>
      <c r="N250" s="192" t="s">
        <v>42</v>
      </c>
      <c r="O250" s="192" t="s">
        <v>42</v>
      </c>
      <c r="P250" s="192" t="s">
        <v>42</v>
      </c>
      <c r="Q250" s="192" t="s">
        <v>643</v>
      </c>
      <c r="R250" s="192" t="s">
        <v>332</v>
      </c>
      <c r="S250" s="192" t="s">
        <v>44</v>
      </c>
      <c r="T250" s="192" t="s">
        <v>644</v>
      </c>
      <c r="U250" s="192">
        <v>54</v>
      </c>
      <c r="V250" s="192" t="s">
        <v>645</v>
      </c>
      <c r="W250" s="192" t="s">
        <v>646</v>
      </c>
      <c r="X250" s="192"/>
    </row>
    <row r="251" s="145" customFormat="1" ht="45" customHeight="1" spans="1:24">
      <c r="A251" s="207"/>
      <c r="B251" s="192" t="s">
        <v>880</v>
      </c>
      <c r="C251" s="192" t="s">
        <v>35</v>
      </c>
      <c r="D251" s="192" t="s">
        <v>639</v>
      </c>
      <c r="E251" s="192" t="s">
        <v>875</v>
      </c>
      <c r="F251" s="192" t="s">
        <v>113</v>
      </c>
      <c r="G251" s="192" t="s">
        <v>881</v>
      </c>
      <c r="H251" s="192" t="s">
        <v>838</v>
      </c>
      <c r="I251" s="192" t="s">
        <v>72</v>
      </c>
      <c r="J251" s="192">
        <v>12</v>
      </c>
      <c r="K251" s="192" t="s">
        <v>42</v>
      </c>
      <c r="L251" s="192" t="s">
        <v>42</v>
      </c>
      <c r="M251" s="192" t="s">
        <v>42</v>
      </c>
      <c r="N251" s="192" t="s">
        <v>42</v>
      </c>
      <c r="O251" s="192" t="s">
        <v>42</v>
      </c>
      <c r="P251" s="192" t="s">
        <v>42</v>
      </c>
      <c r="Q251" s="192" t="s">
        <v>643</v>
      </c>
      <c r="R251" s="192" t="s">
        <v>332</v>
      </c>
      <c r="S251" s="192" t="s">
        <v>44</v>
      </c>
      <c r="T251" s="192" t="s">
        <v>644</v>
      </c>
      <c r="U251" s="192">
        <v>62</v>
      </c>
      <c r="V251" s="192" t="s">
        <v>645</v>
      </c>
      <c r="W251" s="192" t="s">
        <v>646</v>
      </c>
      <c r="X251" s="192"/>
    </row>
    <row r="252" s="145" customFormat="1" ht="45" customHeight="1" spans="1:24">
      <c r="A252" s="207"/>
      <c r="B252" s="192" t="s">
        <v>882</v>
      </c>
      <c r="C252" s="192" t="s">
        <v>35</v>
      </c>
      <c r="D252" s="192" t="s">
        <v>639</v>
      </c>
      <c r="E252" s="192" t="s">
        <v>875</v>
      </c>
      <c r="F252" s="192" t="s">
        <v>113</v>
      </c>
      <c r="G252" s="192" t="s">
        <v>883</v>
      </c>
      <c r="H252" s="192" t="s">
        <v>884</v>
      </c>
      <c r="I252" s="192" t="s">
        <v>72</v>
      </c>
      <c r="J252" s="192">
        <v>136</v>
      </c>
      <c r="K252" s="192" t="s">
        <v>42</v>
      </c>
      <c r="L252" s="192" t="s">
        <v>42</v>
      </c>
      <c r="M252" s="192" t="s">
        <v>42</v>
      </c>
      <c r="N252" s="192" t="s">
        <v>42</v>
      </c>
      <c r="O252" s="192" t="s">
        <v>42</v>
      </c>
      <c r="P252" s="192" t="s">
        <v>42</v>
      </c>
      <c r="Q252" s="192" t="s">
        <v>643</v>
      </c>
      <c r="R252" s="192" t="s">
        <v>332</v>
      </c>
      <c r="S252" s="192" t="s">
        <v>44</v>
      </c>
      <c r="T252" s="192" t="s">
        <v>644</v>
      </c>
      <c r="U252" s="192">
        <v>81</v>
      </c>
      <c r="V252" s="192" t="s">
        <v>645</v>
      </c>
      <c r="W252" s="192" t="s">
        <v>646</v>
      </c>
      <c r="X252" s="192"/>
    </row>
    <row r="253" s="145" customFormat="1" ht="45" customHeight="1" spans="1:24">
      <c r="A253" s="207"/>
      <c r="B253" s="192" t="s">
        <v>885</v>
      </c>
      <c r="C253" s="192" t="s">
        <v>35</v>
      </c>
      <c r="D253" s="192" t="s">
        <v>639</v>
      </c>
      <c r="E253" s="192" t="s">
        <v>875</v>
      </c>
      <c r="F253" s="192" t="s">
        <v>113</v>
      </c>
      <c r="G253" s="192" t="s">
        <v>886</v>
      </c>
      <c r="H253" s="192" t="s">
        <v>887</v>
      </c>
      <c r="I253" s="192" t="s">
        <v>72</v>
      </c>
      <c r="J253" s="192">
        <v>54</v>
      </c>
      <c r="K253" s="192" t="s">
        <v>42</v>
      </c>
      <c r="L253" s="192" t="s">
        <v>42</v>
      </c>
      <c r="M253" s="192" t="s">
        <v>42</v>
      </c>
      <c r="N253" s="192" t="s">
        <v>42</v>
      </c>
      <c r="O253" s="192" t="s">
        <v>42</v>
      </c>
      <c r="P253" s="192" t="s">
        <v>42</v>
      </c>
      <c r="Q253" s="192" t="s">
        <v>643</v>
      </c>
      <c r="R253" s="192" t="s">
        <v>332</v>
      </c>
      <c r="S253" s="192" t="s">
        <v>44</v>
      </c>
      <c r="T253" s="192" t="s">
        <v>644</v>
      </c>
      <c r="U253" s="192">
        <v>57</v>
      </c>
      <c r="V253" s="192" t="s">
        <v>645</v>
      </c>
      <c r="W253" s="192" t="s">
        <v>646</v>
      </c>
      <c r="X253" s="192"/>
    </row>
    <row r="254" s="145" customFormat="1" ht="45" customHeight="1" spans="1:24">
      <c r="A254" s="207"/>
      <c r="B254" s="192" t="s">
        <v>888</v>
      </c>
      <c r="C254" s="192" t="s">
        <v>889</v>
      </c>
      <c r="D254" s="192" t="s">
        <v>639</v>
      </c>
      <c r="E254" s="192" t="s">
        <v>875</v>
      </c>
      <c r="F254" s="192" t="s">
        <v>113</v>
      </c>
      <c r="G254" s="192" t="s">
        <v>890</v>
      </c>
      <c r="H254" s="192" t="s">
        <v>891</v>
      </c>
      <c r="I254" s="192" t="s">
        <v>72</v>
      </c>
      <c r="J254" s="192">
        <v>133</v>
      </c>
      <c r="K254" s="192" t="s">
        <v>42</v>
      </c>
      <c r="L254" s="192" t="s">
        <v>42</v>
      </c>
      <c r="M254" s="192" t="s">
        <v>42</v>
      </c>
      <c r="N254" s="192" t="s">
        <v>42</v>
      </c>
      <c r="O254" s="192" t="s">
        <v>42</v>
      </c>
      <c r="P254" s="192" t="s">
        <v>42</v>
      </c>
      <c r="Q254" s="192" t="s">
        <v>643</v>
      </c>
      <c r="R254" s="192" t="s">
        <v>332</v>
      </c>
      <c r="S254" s="192" t="s">
        <v>44</v>
      </c>
      <c r="T254" s="192" t="s">
        <v>644</v>
      </c>
      <c r="U254" s="192">
        <v>287</v>
      </c>
      <c r="V254" s="192" t="s">
        <v>645</v>
      </c>
      <c r="W254" s="192" t="s">
        <v>646</v>
      </c>
      <c r="X254" s="192"/>
    </row>
    <row r="255" s="145" customFormat="1" ht="45" customHeight="1" spans="1:24">
      <c r="A255" s="207"/>
      <c r="B255" s="192" t="s">
        <v>892</v>
      </c>
      <c r="C255" s="192" t="s">
        <v>35</v>
      </c>
      <c r="D255" s="192" t="s">
        <v>639</v>
      </c>
      <c r="E255" s="192" t="s">
        <v>875</v>
      </c>
      <c r="F255" s="192" t="s">
        <v>113</v>
      </c>
      <c r="G255" s="192" t="s">
        <v>893</v>
      </c>
      <c r="H255" s="192" t="s">
        <v>894</v>
      </c>
      <c r="I255" s="192" t="s">
        <v>72</v>
      </c>
      <c r="J255" s="192">
        <v>52</v>
      </c>
      <c r="K255" s="192" t="s">
        <v>42</v>
      </c>
      <c r="L255" s="192" t="s">
        <v>42</v>
      </c>
      <c r="M255" s="192" t="s">
        <v>42</v>
      </c>
      <c r="N255" s="192" t="s">
        <v>42</v>
      </c>
      <c r="O255" s="192" t="s">
        <v>42</v>
      </c>
      <c r="P255" s="192" t="s">
        <v>42</v>
      </c>
      <c r="Q255" s="192" t="s">
        <v>643</v>
      </c>
      <c r="R255" s="192" t="s">
        <v>332</v>
      </c>
      <c r="S255" s="192" t="s">
        <v>44</v>
      </c>
      <c r="T255" s="192" t="s">
        <v>644</v>
      </c>
      <c r="U255" s="192">
        <v>68</v>
      </c>
      <c r="V255" s="192" t="s">
        <v>645</v>
      </c>
      <c r="W255" s="192" t="s">
        <v>646</v>
      </c>
      <c r="X255" s="192"/>
    </row>
    <row r="256" s="145" customFormat="1" ht="45" customHeight="1" spans="1:24">
      <c r="A256" s="207"/>
      <c r="B256" s="192" t="s">
        <v>895</v>
      </c>
      <c r="C256" s="192" t="s">
        <v>35</v>
      </c>
      <c r="D256" s="192" t="s">
        <v>639</v>
      </c>
      <c r="E256" s="192" t="s">
        <v>875</v>
      </c>
      <c r="F256" s="192" t="s">
        <v>113</v>
      </c>
      <c r="G256" s="192" t="s">
        <v>896</v>
      </c>
      <c r="H256" s="192" t="s">
        <v>897</v>
      </c>
      <c r="I256" s="192" t="s">
        <v>72</v>
      </c>
      <c r="J256" s="192">
        <v>19</v>
      </c>
      <c r="K256" s="192" t="s">
        <v>42</v>
      </c>
      <c r="L256" s="192" t="s">
        <v>42</v>
      </c>
      <c r="M256" s="192" t="s">
        <v>42</v>
      </c>
      <c r="N256" s="192" t="s">
        <v>42</v>
      </c>
      <c r="O256" s="192" t="s">
        <v>42</v>
      </c>
      <c r="P256" s="192" t="s">
        <v>42</v>
      </c>
      <c r="Q256" s="192" t="s">
        <v>643</v>
      </c>
      <c r="R256" s="192" t="s">
        <v>332</v>
      </c>
      <c r="S256" s="192" t="s">
        <v>44</v>
      </c>
      <c r="T256" s="192" t="s">
        <v>644</v>
      </c>
      <c r="U256" s="192">
        <v>47</v>
      </c>
      <c r="V256" s="192" t="s">
        <v>645</v>
      </c>
      <c r="W256" s="192" t="s">
        <v>646</v>
      </c>
      <c r="X256" s="192"/>
    </row>
    <row r="257" s="145" customFormat="1" ht="45" customHeight="1" spans="1:24">
      <c r="A257" s="207"/>
      <c r="B257" s="192" t="s">
        <v>898</v>
      </c>
      <c r="C257" s="192" t="s">
        <v>35</v>
      </c>
      <c r="D257" s="192" t="s">
        <v>639</v>
      </c>
      <c r="E257" s="192" t="s">
        <v>875</v>
      </c>
      <c r="F257" s="192" t="s">
        <v>113</v>
      </c>
      <c r="G257" s="192" t="s">
        <v>899</v>
      </c>
      <c r="H257" s="192" t="s">
        <v>900</v>
      </c>
      <c r="I257" s="192" t="s">
        <v>72</v>
      </c>
      <c r="J257" s="192">
        <v>11</v>
      </c>
      <c r="K257" s="192" t="s">
        <v>42</v>
      </c>
      <c r="L257" s="192" t="s">
        <v>42</v>
      </c>
      <c r="M257" s="192" t="s">
        <v>42</v>
      </c>
      <c r="N257" s="192" t="s">
        <v>42</v>
      </c>
      <c r="O257" s="192" t="s">
        <v>42</v>
      </c>
      <c r="P257" s="192" t="s">
        <v>42</v>
      </c>
      <c r="Q257" s="192" t="s">
        <v>643</v>
      </c>
      <c r="R257" s="192" t="s">
        <v>332</v>
      </c>
      <c r="S257" s="192" t="s">
        <v>44</v>
      </c>
      <c r="T257" s="192" t="s">
        <v>644</v>
      </c>
      <c r="U257" s="192">
        <v>25</v>
      </c>
      <c r="V257" s="192" t="s">
        <v>645</v>
      </c>
      <c r="W257" s="192" t="s">
        <v>646</v>
      </c>
      <c r="X257" s="192"/>
    </row>
    <row r="258" s="145" customFormat="1" ht="45" customHeight="1" spans="1:24">
      <c r="A258" s="207"/>
      <c r="B258" s="192" t="s">
        <v>901</v>
      </c>
      <c r="C258" s="192" t="s">
        <v>35</v>
      </c>
      <c r="D258" s="192" t="s">
        <v>639</v>
      </c>
      <c r="E258" s="192" t="s">
        <v>875</v>
      </c>
      <c r="F258" s="192" t="s">
        <v>113</v>
      </c>
      <c r="G258" s="192" t="s">
        <v>902</v>
      </c>
      <c r="H258" s="192" t="s">
        <v>903</v>
      </c>
      <c r="I258" s="192" t="s">
        <v>72</v>
      </c>
      <c r="J258" s="192">
        <v>69</v>
      </c>
      <c r="K258" s="192" t="s">
        <v>42</v>
      </c>
      <c r="L258" s="192" t="s">
        <v>42</v>
      </c>
      <c r="M258" s="192" t="s">
        <v>42</v>
      </c>
      <c r="N258" s="192" t="s">
        <v>42</v>
      </c>
      <c r="O258" s="192" t="s">
        <v>42</v>
      </c>
      <c r="P258" s="192" t="s">
        <v>42</v>
      </c>
      <c r="Q258" s="192" t="s">
        <v>643</v>
      </c>
      <c r="R258" s="192" t="s">
        <v>332</v>
      </c>
      <c r="S258" s="192" t="s">
        <v>44</v>
      </c>
      <c r="T258" s="192" t="s">
        <v>644</v>
      </c>
      <c r="U258" s="192">
        <v>58</v>
      </c>
      <c r="V258" s="192" t="s">
        <v>645</v>
      </c>
      <c r="W258" s="192" t="s">
        <v>646</v>
      </c>
      <c r="X258" s="192"/>
    </row>
    <row r="259" s="145" customFormat="1" ht="45" customHeight="1" spans="1:24">
      <c r="A259" s="207"/>
      <c r="B259" s="192" t="s">
        <v>904</v>
      </c>
      <c r="C259" s="192" t="s">
        <v>35</v>
      </c>
      <c r="D259" s="192" t="s">
        <v>639</v>
      </c>
      <c r="E259" s="192" t="s">
        <v>875</v>
      </c>
      <c r="F259" s="192" t="s">
        <v>113</v>
      </c>
      <c r="G259" s="192" t="s">
        <v>535</v>
      </c>
      <c r="H259" s="192" t="s">
        <v>798</v>
      </c>
      <c r="I259" s="192" t="s">
        <v>72</v>
      </c>
      <c r="J259" s="192">
        <v>20</v>
      </c>
      <c r="K259" s="192" t="s">
        <v>42</v>
      </c>
      <c r="L259" s="192" t="s">
        <v>42</v>
      </c>
      <c r="M259" s="192" t="s">
        <v>42</v>
      </c>
      <c r="N259" s="192" t="s">
        <v>42</v>
      </c>
      <c r="O259" s="192" t="s">
        <v>42</v>
      </c>
      <c r="P259" s="192" t="s">
        <v>42</v>
      </c>
      <c r="Q259" s="192" t="s">
        <v>643</v>
      </c>
      <c r="R259" s="192" t="s">
        <v>332</v>
      </c>
      <c r="S259" s="192" t="s">
        <v>44</v>
      </c>
      <c r="T259" s="192" t="s">
        <v>644</v>
      </c>
      <c r="U259" s="192">
        <v>97</v>
      </c>
      <c r="V259" s="192" t="s">
        <v>645</v>
      </c>
      <c r="W259" s="192" t="s">
        <v>646</v>
      </c>
      <c r="X259" s="192"/>
    </row>
    <row r="260" s="145" customFormat="1" ht="45" customHeight="1" spans="1:24">
      <c r="A260" s="207"/>
      <c r="B260" s="192" t="s">
        <v>905</v>
      </c>
      <c r="C260" s="192" t="s">
        <v>35</v>
      </c>
      <c r="D260" s="192" t="s">
        <v>639</v>
      </c>
      <c r="E260" s="192" t="s">
        <v>875</v>
      </c>
      <c r="F260" s="192" t="s">
        <v>113</v>
      </c>
      <c r="G260" s="192" t="s">
        <v>906</v>
      </c>
      <c r="H260" s="192" t="s">
        <v>907</v>
      </c>
      <c r="I260" s="192" t="s">
        <v>72</v>
      </c>
      <c r="J260" s="192">
        <v>83</v>
      </c>
      <c r="K260" s="192" t="s">
        <v>42</v>
      </c>
      <c r="L260" s="192" t="s">
        <v>42</v>
      </c>
      <c r="M260" s="192" t="s">
        <v>42</v>
      </c>
      <c r="N260" s="192" t="s">
        <v>42</v>
      </c>
      <c r="O260" s="192" t="s">
        <v>42</v>
      </c>
      <c r="P260" s="192" t="s">
        <v>42</v>
      </c>
      <c r="Q260" s="192" t="s">
        <v>643</v>
      </c>
      <c r="R260" s="192" t="s">
        <v>332</v>
      </c>
      <c r="S260" s="192" t="s">
        <v>44</v>
      </c>
      <c r="T260" s="192" t="s">
        <v>644</v>
      </c>
      <c r="U260" s="192">
        <v>62</v>
      </c>
      <c r="V260" s="192" t="s">
        <v>645</v>
      </c>
      <c r="W260" s="192" t="s">
        <v>646</v>
      </c>
      <c r="X260" s="192"/>
    </row>
    <row r="261" s="145" customFormat="1" ht="45" customHeight="1" spans="1:24">
      <c r="A261" s="207"/>
      <c r="B261" s="192" t="s">
        <v>908</v>
      </c>
      <c r="C261" s="192" t="s">
        <v>35</v>
      </c>
      <c r="D261" s="192" t="s">
        <v>639</v>
      </c>
      <c r="E261" s="192" t="s">
        <v>875</v>
      </c>
      <c r="F261" s="192" t="s">
        <v>113</v>
      </c>
      <c r="G261" s="192" t="s">
        <v>909</v>
      </c>
      <c r="H261" s="192" t="s">
        <v>910</v>
      </c>
      <c r="I261" s="192" t="s">
        <v>72</v>
      </c>
      <c r="J261" s="192">
        <v>54</v>
      </c>
      <c r="K261" s="192" t="s">
        <v>42</v>
      </c>
      <c r="L261" s="192" t="s">
        <v>42</v>
      </c>
      <c r="M261" s="192" t="s">
        <v>42</v>
      </c>
      <c r="N261" s="192" t="s">
        <v>42</v>
      </c>
      <c r="O261" s="192" t="s">
        <v>42</v>
      </c>
      <c r="P261" s="192" t="s">
        <v>42</v>
      </c>
      <c r="Q261" s="192" t="s">
        <v>643</v>
      </c>
      <c r="R261" s="192" t="s">
        <v>332</v>
      </c>
      <c r="S261" s="192" t="s">
        <v>44</v>
      </c>
      <c r="T261" s="192" t="s">
        <v>644</v>
      </c>
      <c r="U261" s="192">
        <v>14</v>
      </c>
      <c r="V261" s="192" t="s">
        <v>645</v>
      </c>
      <c r="W261" s="192" t="s">
        <v>646</v>
      </c>
      <c r="X261" s="192"/>
    </row>
    <row r="262" s="145" customFormat="1" ht="45" customHeight="1" spans="1:24">
      <c r="A262" s="207"/>
      <c r="B262" s="192" t="s">
        <v>911</v>
      </c>
      <c r="C262" s="192" t="s">
        <v>35</v>
      </c>
      <c r="D262" s="192" t="s">
        <v>639</v>
      </c>
      <c r="E262" s="192" t="s">
        <v>875</v>
      </c>
      <c r="F262" s="192" t="s">
        <v>113</v>
      </c>
      <c r="G262" s="192" t="s">
        <v>909</v>
      </c>
      <c r="H262" s="192" t="s">
        <v>912</v>
      </c>
      <c r="I262" s="192" t="s">
        <v>72</v>
      </c>
      <c r="J262" s="192">
        <v>36</v>
      </c>
      <c r="K262" s="192" t="s">
        <v>42</v>
      </c>
      <c r="L262" s="192" t="s">
        <v>42</v>
      </c>
      <c r="M262" s="192" t="s">
        <v>42</v>
      </c>
      <c r="N262" s="192" t="s">
        <v>42</v>
      </c>
      <c r="O262" s="192" t="s">
        <v>42</v>
      </c>
      <c r="P262" s="192" t="s">
        <v>42</v>
      </c>
      <c r="Q262" s="192" t="s">
        <v>643</v>
      </c>
      <c r="R262" s="192" t="s">
        <v>332</v>
      </c>
      <c r="S262" s="192" t="s">
        <v>44</v>
      </c>
      <c r="T262" s="192" t="s">
        <v>644</v>
      </c>
      <c r="U262" s="192">
        <v>58</v>
      </c>
      <c r="V262" s="192" t="s">
        <v>645</v>
      </c>
      <c r="W262" s="192" t="s">
        <v>646</v>
      </c>
      <c r="X262" s="192"/>
    </row>
    <row r="263" s="145" customFormat="1" ht="45" customHeight="1" spans="1:24">
      <c r="A263" s="207"/>
      <c r="B263" s="192" t="s">
        <v>913</v>
      </c>
      <c r="C263" s="192" t="s">
        <v>35</v>
      </c>
      <c r="D263" s="192" t="s">
        <v>639</v>
      </c>
      <c r="E263" s="192" t="s">
        <v>519</v>
      </c>
      <c r="F263" s="192" t="s">
        <v>91</v>
      </c>
      <c r="G263" s="192" t="s">
        <v>914</v>
      </c>
      <c r="H263" s="192" t="s">
        <v>694</v>
      </c>
      <c r="I263" s="192" t="s">
        <v>72</v>
      </c>
      <c r="J263" s="192">
        <v>43</v>
      </c>
      <c r="K263" s="192" t="s">
        <v>42</v>
      </c>
      <c r="L263" s="192" t="s">
        <v>42</v>
      </c>
      <c r="M263" s="192" t="s">
        <v>42</v>
      </c>
      <c r="N263" s="192" t="s">
        <v>42</v>
      </c>
      <c r="O263" s="192" t="s">
        <v>42</v>
      </c>
      <c r="P263" s="192" t="s">
        <v>42</v>
      </c>
      <c r="Q263" s="192" t="s">
        <v>643</v>
      </c>
      <c r="R263" s="192" t="s">
        <v>332</v>
      </c>
      <c r="S263" s="192" t="s">
        <v>44</v>
      </c>
      <c r="T263" s="192" t="s">
        <v>644</v>
      </c>
      <c r="U263" s="192">
        <v>46</v>
      </c>
      <c r="V263" s="192" t="s">
        <v>645</v>
      </c>
      <c r="W263" s="192" t="s">
        <v>646</v>
      </c>
      <c r="X263" s="192"/>
    </row>
    <row r="264" s="145" customFormat="1" ht="45" customHeight="1" spans="1:24">
      <c r="A264" s="207"/>
      <c r="B264" s="192" t="s">
        <v>915</v>
      </c>
      <c r="C264" s="192" t="s">
        <v>35</v>
      </c>
      <c r="D264" s="192" t="s">
        <v>639</v>
      </c>
      <c r="E264" s="192" t="s">
        <v>519</v>
      </c>
      <c r="F264" s="192" t="s">
        <v>91</v>
      </c>
      <c r="G264" s="192" t="s">
        <v>916</v>
      </c>
      <c r="H264" s="192" t="s">
        <v>917</v>
      </c>
      <c r="I264" s="192" t="s">
        <v>72</v>
      </c>
      <c r="J264" s="192">
        <v>204</v>
      </c>
      <c r="K264" s="192" t="s">
        <v>42</v>
      </c>
      <c r="L264" s="192" t="s">
        <v>42</v>
      </c>
      <c r="M264" s="192" t="s">
        <v>42</v>
      </c>
      <c r="N264" s="192" t="s">
        <v>42</v>
      </c>
      <c r="O264" s="192" t="s">
        <v>42</v>
      </c>
      <c r="P264" s="192" t="s">
        <v>42</v>
      </c>
      <c r="Q264" s="192" t="s">
        <v>643</v>
      </c>
      <c r="R264" s="192" t="s">
        <v>332</v>
      </c>
      <c r="S264" s="192" t="s">
        <v>44</v>
      </c>
      <c r="T264" s="192" t="s">
        <v>644</v>
      </c>
      <c r="U264" s="192">
        <v>25</v>
      </c>
      <c r="V264" s="192" t="s">
        <v>645</v>
      </c>
      <c r="W264" s="192" t="s">
        <v>646</v>
      </c>
      <c r="X264" s="192"/>
    </row>
    <row r="265" s="145" customFormat="1" ht="45" customHeight="1" spans="1:24">
      <c r="A265" s="207"/>
      <c r="B265" s="192" t="s">
        <v>918</v>
      </c>
      <c r="C265" s="192" t="s">
        <v>35</v>
      </c>
      <c r="D265" s="192" t="s">
        <v>639</v>
      </c>
      <c r="E265" s="192" t="s">
        <v>519</v>
      </c>
      <c r="F265" s="192" t="s">
        <v>91</v>
      </c>
      <c r="G265" s="192" t="s">
        <v>919</v>
      </c>
      <c r="H265" s="192" t="s">
        <v>920</v>
      </c>
      <c r="I265" s="192" t="s">
        <v>72</v>
      </c>
      <c r="J265" s="192">
        <v>14</v>
      </c>
      <c r="K265" s="192" t="s">
        <v>42</v>
      </c>
      <c r="L265" s="192" t="s">
        <v>42</v>
      </c>
      <c r="M265" s="192" t="s">
        <v>42</v>
      </c>
      <c r="N265" s="192" t="s">
        <v>42</v>
      </c>
      <c r="O265" s="192" t="s">
        <v>42</v>
      </c>
      <c r="P265" s="192" t="s">
        <v>42</v>
      </c>
      <c r="Q265" s="192" t="s">
        <v>643</v>
      </c>
      <c r="R265" s="192" t="s">
        <v>332</v>
      </c>
      <c r="S265" s="192" t="s">
        <v>44</v>
      </c>
      <c r="T265" s="192" t="s">
        <v>644</v>
      </c>
      <c r="U265" s="192">
        <v>25</v>
      </c>
      <c r="V265" s="192" t="s">
        <v>645</v>
      </c>
      <c r="W265" s="192" t="s">
        <v>646</v>
      </c>
      <c r="X265" s="192"/>
    </row>
    <row r="266" s="145" customFormat="1" ht="45" customHeight="1" spans="1:24">
      <c r="A266" s="207"/>
      <c r="B266" s="192" t="s">
        <v>921</v>
      </c>
      <c r="C266" s="192" t="s">
        <v>35</v>
      </c>
      <c r="D266" s="192" t="s">
        <v>639</v>
      </c>
      <c r="E266" s="192" t="s">
        <v>519</v>
      </c>
      <c r="F266" s="192" t="s">
        <v>91</v>
      </c>
      <c r="G266" s="192" t="s">
        <v>919</v>
      </c>
      <c r="H266" s="192" t="s">
        <v>922</v>
      </c>
      <c r="I266" s="192" t="s">
        <v>72</v>
      </c>
      <c r="J266" s="192">
        <v>7</v>
      </c>
      <c r="K266" s="192" t="s">
        <v>42</v>
      </c>
      <c r="L266" s="192" t="s">
        <v>42</v>
      </c>
      <c r="M266" s="192" t="s">
        <v>42</v>
      </c>
      <c r="N266" s="192" t="s">
        <v>42</v>
      </c>
      <c r="O266" s="192" t="s">
        <v>42</v>
      </c>
      <c r="P266" s="192" t="s">
        <v>42</v>
      </c>
      <c r="Q266" s="192" t="s">
        <v>643</v>
      </c>
      <c r="R266" s="192" t="s">
        <v>332</v>
      </c>
      <c r="S266" s="192" t="s">
        <v>44</v>
      </c>
      <c r="T266" s="192" t="s">
        <v>644</v>
      </c>
      <c r="U266" s="192">
        <v>25</v>
      </c>
      <c r="V266" s="192" t="s">
        <v>645</v>
      </c>
      <c r="W266" s="192" t="s">
        <v>646</v>
      </c>
      <c r="X266" s="192"/>
    </row>
    <row r="267" s="145" customFormat="1" ht="45" customHeight="1" spans="1:24">
      <c r="A267" s="207"/>
      <c r="B267" s="192" t="s">
        <v>923</v>
      </c>
      <c r="C267" s="192" t="s">
        <v>35</v>
      </c>
      <c r="D267" s="192" t="s">
        <v>639</v>
      </c>
      <c r="E267" s="192" t="s">
        <v>924</v>
      </c>
      <c r="F267" s="192" t="s">
        <v>100</v>
      </c>
      <c r="G267" s="192" t="s">
        <v>925</v>
      </c>
      <c r="H267" s="192" t="s">
        <v>926</v>
      </c>
      <c r="I267" s="192" t="s">
        <v>72</v>
      </c>
      <c r="J267" s="192">
        <v>12</v>
      </c>
      <c r="K267" s="192" t="s">
        <v>42</v>
      </c>
      <c r="L267" s="192" t="s">
        <v>42</v>
      </c>
      <c r="M267" s="192" t="s">
        <v>42</v>
      </c>
      <c r="N267" s="192" t="s">
        <v>42</v>
      </c>
      <c r="O267" s="192" t="s">
        <v>42</v>
      </c>
      <c r="P267" s="192" t="s">
        <v>42</v>
      </c>
      <c r="Q267" s="192" t="s">
        <v>643</v>
      </c>
      <c r="R267" s="192" t="s">
        <v>332</v>
      </c>
      <c r="S267" s="192" t="s">
        <v>44</v>
      </c>
      <c r="T267" s="192" t="s">
        <v>644</v>
      </c>
      <c r="U267" s="192">
        <v>87</v>
      </c>
      <c r="V267" s="192" t="s">
        <v>645</v>
      </c>
      <c r="W267" s="192" t="s">
        <v>646</v>
      </c>
      <c r="X267" s="192"/>
    </row>
    <row r="268" s="145" customFormat="1" ht="45" customHeight="1" spans="1:24">
      <c r="A268" s="207"/>
      <c r="B268" s="192" t="s">
        <v>927</v>
      </c>
      <c r="C268" s="192" t="s">
        <v>35</v>
      </c>
      <c r="D268" s="192" t="s">
        <v>639</v>
      </c>
      <c r="E268" s="192" t="s">
        <v>924</v>
      </c>
      <c r="F268" s="192" t="s">
        <v>100</v>
      </c>
      <c r="G268" s="192" t="s">
        <v>925</v>
      </c>
      <c r="H268" s="192" t="s">
        <v>928</v>
      </c>
      <c r="I268" s="192" t="s">
        <v>72</v>
      </c>
      <c r="J268" s="192">
        <v>63</v>
      </c>
      <c r="K268" s="192" t="s">
        <v>42</v>
      </c>
      <c r="L268" s="192" t="s">
        <v>42</v>
      </c>
      <c r="M268" s="192" t="s">
        <v>42</v>
      </c>
      <c r="N268" s="192" t="s">
        <v>42</v>
      </c>
      <c r="O268" s="192" t="s">
        <v>42</v>
      </c>
      <c r="P268" s="192" t="s">
        <v>42</v>
      </c>
      <c r="Q268" s="192" t="s">
        <v>643</v>
      </c>
      <c r="R268" s="192" t="s">
        <v>332</v>
      </c>
      <c r="S268" s="192" t="s">
        <v>44</v>
      </c>
      <c r="T268" s="192" t="s">
        <v>644</v>
      </c>
      <c r="U268" s="192">
        <v>59</v>
      </c>
      <c r="V268" s="192" t="s">
        <v>645</v>
      </c>
      <c r="W268" s="192" t="s">
        <v>646</v>
      </c>
      <c r="X268" s="192"/>
    </row>
    <row r="269" s="145" customFormat="1" ht="45" customHeight="1" spans="1:24">
      <c r="A269" s="207"/>
      <c r="B269" s="192" t="s">
        <v>929</v>
      </c>
      <c r="C269" s="192" t="s">
        <v>35</v>
      </c>
      <c r="D269" s="192" t="s">
        <v>639</v>
      </c>
      <c r="E269" s="192" t="s">
        <v>924</v>
      </c>
      <c r="F269" s="192" t="s">
        <v>100</v>
      </c>
      <c r="G269" s="192" t="s">
        <v>930</v>
      </c>
      <c r="H269" s="192" t="s">
        <v>873</v>
      </c>
      <c r="I269" s="192" t="s">
        <v>72</v>
      </c>
      <c r="J269" s="192">
        <v>29</v>
      </c>
      <c r="K269" s="192" t="s">
        <v>42</v>
      </c>
      <c r="L269" s="192" t="s">
        <v>42</v>
      </c>
      <c r="M269" s="192" t="s">
        <v>42</v>
      </c>
      <c r="N269" s="192" t="s">
        <v>42</v>
      </c>
      <c r="O269" s="192" t="s">
        <v>42</v>
      </c>
      <c r="P269" s="192" t="s">
        <v>42</v>
      </c>
      <c r="Q269" s="192" t="s">
        <v>643</v>
      </c>
      <c r="R269" s="192" t="s">
        <v>332</v>
      </c>
      <c r="S269" s="192" t="s">
        <v>44</v>
      </c>
      <c r="T269" s="192" t="s">
        <v>644</v>
      </c>
      <c r="U269" s="192">
        <v>63</v>
      </c>
      <c r="V269" s="192" t="s">
        <v>645</v>
      </c>
      <c r="W269" s="192" t="s">
        <v>646</v>
      </c>
      <c r="X269" s="192"/>
    </row>
    <row r="270" s="145" customFormat="1" ht="45" customHeight="1" spans="1:24">
      <c r="A270" s="207"/>
      <c r="B270" s="192" t="s">
        <v>931</v>
      </c>
      <c r="C270" s="192" t="s">
        <v>35</v>
      </c>
      <c r="D270" s="192" t="s">
        <v>639</v>
      </c>
      <c r="E270" s="192" t="s">
        <v>924</v>
      </c>
      <c r="F270" s="192" t="s">
        <v>100</v>
      </c>
      <c r="G270" s="192" t="s">
        <v>932</v>
      </c>
      <c r="H270" s="192" t="s">
        <v>933</v>
      </c>
      <c r="I270" s="192" t="s">
        <v>72</v>
      </c>
      <c r="J270" s="192">
        <v>5</v>
      </c>
      <c r="K270" s="192" t="s">
        <v>42</v>
      </c>
      <c r="L270" s="192" t="s">
        <v>42</v>
      </c>
      <c r="M270" s="192" t="s">
        <v>42</v>
      </c>
      <c r="N270" s="192" t="s">
        <v>42</v>
      </c>
      <c r="O270" s="192" t="s">
        <v>42</v>
      </c>
      <c r="P270" s="192" t="s">
        <v>42</v>
      </c>
      <c r="Q270" s="192" t="s">
        <v>643</v>
      </c>
      <c r="R270" s="192" t="s">
        <v>332</v>
      </c>
      <c r="S270" s="192" t="s">
        <v>44</v>
      </c>
      <c r="T270" s="192" t="s">
        <v>644</v>
      </c>
      <c r="U270" s="192">
        <v>25</v>
      </c>
      <c r="V270" s="192" t="s">
        <v>645</v>
      </c>
      <c r="W270" s="192" t="s">
        <v>646</v>
      </c>
      <c r="X270" s="192"/>
    </row>
    <row r="271" s="145" customFormat="1" ht="45" customHeight="1" spans="1:24">
      <c r="A271" s="207"/>
      <c r="B271" s="192" t="s">
        <v>888</v>
      </c>
      <c r="C271" s="192" t="s">
        <v>889</v>
      </c>
      <c r="D271" s="192" t="s">
        <v>639</v>
      </c>
      <c r="E271" s="192" t="s">
        <v>924</v>
      </c>
      <c r="F271" s="192" t="s">
        <v>100</v>
      </c>
      <c r="G271" s="192"/>
      <c r="H271" s="192" t="s">
        <v>934</v>
      </c>
      <c r="I271" s="192" t="s">
        <v>72</v>
      </c>
      <c r="J271" s="192">
        <v>142</v>
      </c>
      <c r="K271" s="192" t="s">
        <v>42</v>
      </c>
      <c r="L271" s="192" t="s">
        <v>42</v>
      </c>
      <c r="M271" s="192" t="s">
        <v>42</v>
      </c>
      <c r="N271" s="192" t="s">
        <v>42</v>
      </c>
      <c r="O271" s="192" t="s">
        <v>42</v>
      </c>
      <c r="P271" s="192" t="s">
        <v>42</v>
      </c>
      <c r="Q271" s="192" t="s">
        <v>643</v>
      </c>
      <c r="R271" s="192" t="s">
        <v>332</v>
      </c>
      <c r="S271" s="192" t="s">
        <v>44</v>
      </c>
      <c r="T271" s="192" t="s">
        <v>644</v>
      </c>
      <c r="U271" s="192">
        <v>364</v>
      </c>
      <c r="V271" s="192" t="s">
        <v>645</v>
      </c>
      <c r="W271" s="192" t="s">
        <v>646</v>
      </c>
      <c r="X271" s="192"/>
    </row>
    <row r="272" s="145" customFormat="1" ht="45" customHeight="1" spans="1:24">
      <c r="A272" s="207"/>
      <c r="B272" s="192" t="s">
        <v>935</v>
      </c>
      <c r="C272" s="192" t="s">
        <v>35</v>
      </c>
      <c r="D272" s="192" t="s">
        <v>639</v>
      </c>
      <c r="E272" s="192" t="s">
        <v>924</v>
      </c>
      <c r="F272" s="192" t="s">
        <v>100</v>
      </c>
      <c r="G272" s="192" t="s">
        <v>936</v>
      </c>
      <c r="H272" s="192" t="s">
        <v>937</v>
      </c>
      <c r="I272" s="192" t="s">
        <v>72</v>
      </c>
      <c r="J272" s="192">
        <v>113</v>
      </c>
      <c r="K272" s="192" t="s">
        <v>42</v>
      </c>
      <c r="L272" s="192" t="s">
        <v>42</v>
      </c>
      <c r="M272" s="192" t="s">
        <v>42</v>
      </c>
      <c r="N272" s="192" t="s">
        <v>42</v>
      </c>
      <c r="O272" s="192" t="s">
        <v>42</v>
      </c>
      <c r="P272" s="192" t="s">
        <v>42</v>
      </c>
      <c r="Q272" s="192" t="s">
        <v>643</v>
      </c>
      <c r="R272" s="192" t="s">
        <v>332</v>
      </c>
      <c r="S272" s="192" t="s">
        <v>44</v>
      </c>
      <c r="T272" s="192" t="s">
        <v>644</v>
      </c>
      <c r="U272" s="192">
        <v>69</v>
      </c>
      <c r="V272" s="192" t="s">
        <v>645</v>
      </c>
      <c r="W272" s="192" t="s">
        <v>646</v>
      </c>
      <c r="X272" s="192"/>
    </row>
    <row r="273" s="145" customFormat="1" ht="45" customHeight="1" spans="1:24">
      <c r="A273" s="207"/>
      <c r="B273" s="192" t="s">
        <v>938</v>
      </c>
      <c r="C273" s="192" t="s">
        <v>35</v>
      </c>
      <c r="D273" s="192" t="s">
        <v>639</v>
      </c>
      <c r="E273" s="192" t="s">
        <v>924</v>
      </c>
      <c r="F273" s="192" t="s">
        <v>100</v>
      </c>
      <c r="G273" s="192" t="s">
        <v>932</v>
      </c>
      <c r="H273" s="192" t="s">
        <v>820</v>
      </c>
      <c r="I273" s="192" t="s">
        <v>72</v>
      </c>
      <c r="J273" s="192">
        <v>250</v>
      </c>
      <c r="K273" s="192" t="s">
        <v>42</v>
      </c>
      <c r="L273" s="192" t="s">
        <v>42</v>
      </c>
      <c r="M273" s="192" t="s">
        <v>42</v>
      </c>
      <c r="N273" s="192" t="s">
        <v>42</v>
      </c>
      <c r="O273" s="192" t="s">
        <v>42</v>
      </c>
      <c r="P273" s="192" t="s">
        <v>42</v>
      </c>
      <c r="Q273" s="192" t="s">
        <v>643</v>
      </c>
      <c r="R273" s="192" t="s">
        <v>332</v>
      </c>
      <c r="S273" s="192" t="s">
        <v>44</v>
      </c>
      <c r="T273" s="192" t="s">
        <v>644</v>
      </c>
      <c r="U273" s="192">
        <v>68</v>
      </c>
      <c r="V273" s="192" t="s">
        <v>645</v>
      </c>
      <c r="W273" s="192" t="s">
        <v>646</v>
      </c>
      <c r="X273" s="192"/>
    </row>
    <row r="274" s="145" customFormat="1" ht="45" customHeight="1" spans="1:24">
      <c r="A274" s="207"/>
      <c r="B274" s="192" t="s">
        <v>939</v>
      </c>
      <c r="C274" s="192" t="s">
        <v>35</v>
      </c>
      <c r="D274" s="192" t="s">
        <v>639</v>
      </c>
      <c r="E274" s="192" t="s">
        <v>924</v>
      </c>
      <c r="F274" s="192" t="s">
        <v>100</v>
      </c>
      <c r="G274" s="192" t="s">
        <v>932</v>
      </c>
      <c r="H274" s="192" t="s">
        <v>692</v>
      </c>
      <c r="I274" s="192" t="s">
        <v>72</v>
      </c>
      <c r="J274" s="192">
        <v>31</v>
      </c>
      <c r="K274" s="192" t="s">
        <v>42</v>
      </c>
      <c r="L274" s="192" t="s">
        <v>42</v>
      </c>
      <c r="M274" s="192" t="s">
        <v>42</v>
      </c>
      <c r="N274" s="192" t="s">
        <v>42</v>
      </c>
      <c r="O274" s="192" t="s">
        <v>42</v>
      </c>
      <c r="P274" s="192" t="s">
        <v>42</v>
      </c>
      <c r="Q274" s="192" t="s">
        <v>643</v>
      </c>
      <c r="R274" s="192" t="s">
        <v>332</v>
      </c>
      <c r="S274" s="192" t="s">
        <v>44</v>
      </c>
      <c r="T274" s="192" t="s">
        <v>644</v>
      </c>
      <c r="U274" s="192">
        <v>58</v>
      </c>
      <c r="V274" s="192" t="s">
        <v>645</v>
      </c>
      <c r="W274" s="192" t="s">
        <v>646</v>
      </c>
      <c r="X274" s="192"/>
    </row>
    <row r="275" s="145" customFormat="1" ht="45" customHeight="1" spans="1:24">
      <c r="A275" s="207"/>
      <c r="B275" s="192" t="s">
        <v>940</v>
      </c>
      <c r="C275" s="192" t="s">
        <v>35</v>
      </c>
      <c r="D275" s="192" t="s">
        <v>639</v>
      </c>
      <c r="E275" s="192" t="s">
        <v>924</v>
      </c>
      <c r="F275" s="192" t="s">
        <v>100</v>
      </c>
      <c r="G275" s="192" t="s">
        <v>932</v>
      </c>
      <c r="H275" s="192" t="s">
        <v>941</v>
      </c>
      <c r="I275" s="192" t="s">
        <v>72</v>
      </c>
      <c r="J275" s="192">
        <v>27</v>
      </c>
      <c r="K275" s="192" t="s">
        <v>42</v>
      </c>
      <c r="L275" s="192" t="s">
        <v>42</v>
      </c>
      <c r="M275" s="192" t="s">
        <v>42</v>
      </c>
      <c r="N275" s="192" t="s">
        <v>42</v>
      </c>
      <c r="O275" s="192" t="s">
        <v>42</v>
      </c>
      <c r="P275" s="192" t="s">
        <v>42</v>
      </c>
      <c r="Q275" s="192" t="s">
        <v>643</v>
      </c>
      <c r="R275" s="192" t="s">
        <v>332</v>
      </c>
      <c r="S275" s="192" t="s">
        <v>44</v>
      </c>
      <c r="T275" s="192" t="s">
        <v>644</v>
      </c>
      <c r="U275" s="192">
        <v>52</v>
      </c>
      <c r="V275" s="192" t="s">
        <v>645</v>
      </c>
      <c r="W275" s="192" t="s">
        <v>646</v>
      </c>
      <c r="X275" s="192"/>
    </row>
    <row r="276" s="145" customFormat="1" ht="45" customHeight="1" spans="1:24">
      <c r="A276" s="207"/>
      <c r="B276" s="192" t="s">
        <v>942</v>
      </c>
      <c r="C276" s="192" t="s">
        <v>35</v>
      </c>
      <c r="D276" s="192" t="s">
        <v>639</v>
      </c>
      <c r="E276" s="192" t="s">
        <v>924</v>
      </c>
      <c r="F276" s="192" t="s">
        <v>100</v>
      </c>
      <c r="G276" s="192" t="s">
        <v>932</v>
      </c>
      <c r="H276" s="192" t="s">
        <v>798</v>
      </c>
      <c r="I276" s="192" t="s">
        <v>72</v>
      </c>
      <c r="J276" s="192">
        <v>19</v>
      </c>
      <c r="K276" s="192" t="s">
        <v>42</v>
      </c>
      <c r="L276" s="192" t="s">
        <v>42</v>
      </c>
      <c r="M276" s="192" t="s">
        <v>42</v>
      </c>
      <c r="N276" s="192" t="s">
        <v>42</v>
      </c>
      <c r="O276" s="192" t="s">
        <v>42</v>
      </c>
      <c r="P276" s="192" t="s">
        <v>42</v>
      </c>
      <c r="Q276" s="192" t="s">
        <v>643</v>
      </c>
      <c r="R276" s="192" t="s">
        <v>332</v>
      </c>
      <c r="S276" s="192" t="s">
        <v>44</v>
      </c>
      <c r="T276" s="192" t="s">
        <v>644</v>
      </c>
      <c r="U276" s="192">
        <v>47</v>
      </c>
      <c r="V276" s="192" t="s">
        <v>645</v>
      </c>
      <c r="W276" s="192" t="s">
        <v>646</v>
      </c>
      <c r="X276" s="192"/>
    </row>
    <row r="277" s="145" customFormat="1" ht="45" customHeight="1" spans="1:24">
      <c r="A277" s="207"/>
      <c r="B277" s="192" t="s">
        <v>943</v>
      </c>
      <c r="C277" s="192" t="s">
        <v>889</v>
      </c>
      <c r="D277" s="192" t="s">
        <v>639</v>
      </c>
      <c r="E277" s="192" t="s">
        <v>924</v>
      </c>
      <c r="F277" s="192" t="s">
        <v>100</v>
      </c>
      <c r="G277" s="192" t="s">
        <v>944</v>
      </c>
      <c r="H277" s="192" t="s">
        <v>945</v>
      </c>
      <c r="I277" s="192">
        <v>2020</v>
      </c>
      <c r="J277" s="192">
        <v>20</v>
      </c>
      <c r="K277" s="192" t="s">
        <v>42</v>
      </c>
      <c r="L277" s="192" t="s">
        <v>42</v>
      </c>
      <c r="M277" s="192" t="s">
        <v>42</v>
      </c>
      <c r="N277" s="192" t="s">
        <v>42</v>
      </c>
      <c r="O277" s="192" t="s">
        <v>42</v>
      </c>
      <c r="P277" s="192" t="s">
        <v>42</v>
      </c>
      <c r="Q277" s="192" t="s">
        <v>643</v>
      </c>
      <c r="R277" s="192" t="s">
        <v>332</v>
      </c>
      <c r="S277" s="192" t="s">
        <v>44</v>
      </c>
      <c r="T277" s="192" t="s">
        <v>644</v>
      </c>
      <c r="U277" s="192">
        <v>49</v>
      </c>
      <c r="V277" s="192" t="s">
        <v>645</v>
      </c>
      <c r="W277" s="192" t="s">
        <v>646</v>
      </c>
      <c r="X277" s="192"/>
    </row>
    <row r="278" s="145" customFormat="1" ht="45" customHeight="1" spans="1:24">
      <c r="A278" s="207"/>
      <c r="B278" s="192" t="s">
        <v>946</v>
      </c>
      <c r="C278" s="192" t="s">
        <v>35</v>
      </c>
      <c r="D278" s="192" t="s">
        <v>639</v>
      </c>
      <c r="E278" s="192" t="s">
        <v>947</v>
      </c>
      <c r="F278" s="192" t="s">
        <v>132</v>
      </c>
      <c r="G278" s="192" t="s">
        <v>854</v>
      </c>
      <c r="H278" s="192" t="s">
        <v>948</v>
      </c>
      <c r="I278" s="192" t="s">
        <v>72</v>
      </c>
      <c r="J278" s="192">
        <v>25</v>
      </c>
      <c r="K278" s="192" t="s">
        <v>42</v>
      </c>
      <c r="L278" s="192" t="s">
        <v>42</v>
      </c>
      <c r="M278" s="192" t="s">
        <v>42</v>
      </c>
      <c r="N278" s="192" t="s">
        <v>42</v>
      </c>
      <c r="O278" s="192" t="s">
        <v>42</v>
      </c>
      <c r="P278" s="192" t="s">
        <v>42</v>
      </c>
      <c r="Q278" s="192" t="s">
        <v>643</v>
      </c>
      <c r="R278" s="192" t="s">
        <v>332</v>
      </c>
      <c r="S278" s="192" t="s">
        <v>44</v>
      </c>
      <c r="T278" s="192" t="s">
        <v>644</v>
      </c>
      <c r="U278" s="192">
        <v>58</v>
      </c>
      <c r="V278" s="192" t="s">
        <v>645</v>
      </c>
      <c r="W278" s="192" t="s">
        <v>646</v>
      </c>
      <c r="X278" s="192"/>
    </row>
    <row r="279" s="145" customFormat="1" ht="45" customHeight="1" spans="1:24">
      <c r="A279" s="207"/>
      <c r="B279" s="192" t="s">
        <v>949</v>
      </c>
      <c r="C279" s="192" t="s">
        <v>35</v>
      </c>
      <c r="D279" s="192" t="s">
        <v>639</v>
      </c>
      <c r="E279" s="192" t="s">
        <v>947</v>
      </c>
      <c r="F279" s="192" t="s">
        <v>132</v>
      </c>
      <c r="G279" s="192" t="s">
        <v>950</v>
      </c>
      <c r="H279" s="192" t="s">
        <v>951</v>
      </c>
      <c r="I279" s="192" t="s">
        <v>72</v>
      </c>
      <c r="J279" s="192">
        <v>43</v>
      </c>
      <c r="K279" s="192" t="s">
        <v>42</v>
      </c>
      <c r="L279" s="192" t="s">
        <v>42</v>
      </c>
      <c r="M279" s="192" t="s">
        <v>42</v>
      </c>
      <c r="N279" s="192" t="s">
        <v>42</v>
      </c>
      <c r="O279" s="192" t="s">
        <v>42</v>
      </c>
      <c r="P279" s="192" t="s">
        <v>42</v>
      </c>
      <c r="Q279" s="192" t="s">
        <v>643</v>
      </c>
      <c r="R279" s="192" t="s">
        <v>332</v>
      </c>
      <c r="S279" s="192" t="s">
        <v>44</v>
      </c>
      <c r="T279" s="192" t="s">
        <v>644</v>
      </c>
      <c r="U279" s="192">
        <v>62</v>
      </c>
      <c r="V279" s="192" t="s">
        <v>645</v>
      </c>
      <c r="W279" s="192" t="s">
        <v>646</v>
      </c>
      <c r="X279" s="192"/>
    </row>
    <row r="280" s="145" customFormat="1" ht="45" customHeight="1" spans="1:24">
      <c r="A280" s="207"/>
      <c r="B280" s="192" t="s">
        <v>952</v>
      </c>
      <c r="C280" s="192" t="s">
        <v>35</v>
      </c>
      <c r="D280" s="192" t="s">
        <v>639</v>
      </c>
      <c r="E280" s="192" t="s">
        <v>947</v>
      </c>
      <c r="F280" s="192" t="s">
        <v>132</v>
      </c>
      <c r="G280" s="192" t="s">
        <v>950</v>
      </c>
      <c r="H280" s="192" t="s">
        <v>953</v>
      </c>
      <c r="I280" s="192" t="s">
        <v>72</v>
      </c>
      <c r="J280" s="192">
        <v>7</v>
      </c>
      <c r="K280" s="192" t="s">
        <v>42</v>
      </c>
      <c r="L280" s="192" t="s">
        <v>42</v>
      </c>
      <c r="M280" s="192" t="s">
        <v>42</v>
      </c>
      <c r="N280" s="192" t="s">
        <v>42</v>
      </c>
      <c r="O280" s="192" t="s">
        <v>42</v>
      </c>
      <c r="P280" s="192" t="s">
        <v>42</v>
      </c>
      <c r="Q280" s="192" t="s">
        <v>643</v>
      </c>
      <c r="R280" s="192" t="s">
        <v>332</v>
      </c>
      <c r="S280" s="192" t="s">
        <v>44</v>
      </c>
      <c r="T280" s="192" t="s">
        <v>644</v>
      </c>
      <c r="U280" s="192">
        <v>57</v>
      </c>
      <c r="V280" s="192" t="s">
        <v>645</v>
      </c>
      <c r="W280" s="192" t="s">
        <v>646</v>
      </c>
      <c r="X280" s="192"/>
    </row>
    <row r="281" s="145" customFormat="1" ht="45" customHeight="1" spans="1:24">
      <c r="A281" s="207"/>
      <c r="B281" s="192" t="s">
        <v>954</v>
      </c>
      <c r="C281" s="192" t="s">
        <v>35</v>
      </c>
      <c r="D281" s="192" t="s">
        <v>639</v>
      </c>
      <c r="E281" s="192" t="s">
        <v>947</v>
      </c>
      <c r="F281" s="192" t="s">
        <v>132</v>
      </c>
      <c r="G281" s="192" t="s">
        <v>854</v>
      </c>
      <c r="H281" s="192" t="s">
        <v>955</v>
      </c>
      <c r="I281" s="192" t="s">
        <v>72</v>
      </c>
      <c r="J281" s="192">
        <v>16</v>
      </c>
      <c r="K281" s="192" t="s">
        <v>42</v>
      </c>
      <c r="L281" s="192" t="s">
        <v>42</v>
      </c>
      <c r="M281" s="192" t="s">
        <v>42</v>
      </c>
      <c r="N281" s="192" t="s">
        <v>42</v>
      </c>
      <c r="O281" s="192" t="s">
        <v>42</v>
      </c>
      <c r="P281" s="192" t="s">
        <v>42</v>
      </c>
      <c r="Q281" s="192" t="s">
        <v>643</v>
      </c>
      <c r="R281" s="192" t="s">
        <v>332</v>
      </c>
      <c r="S281" s="192" t="s">
        <v>44</v>
      </c>
      <c r="T281" s="192" t="s">
        <v>644</v>
      </c>
      <c r="U281" s="192">
        <v>48</v>
      </c>
      <c r="V281" s="192" t="s">
        <v>645</v>
      </c>
      <c r="W281" s="192" t="s">
        <v>646</v>
      </c>
      <c r="X281" s="192"/>
    </row>
    <row r="282" s="145" customFormat="1" ht="45" customHeight="1" spans="1:24">
      <c r="A282" s="207"/>
      <c r="B282" s="192" t="s">
        <v>956</v>
      </c>
      <c r="C282" s="192" t="s">
        <v>35</v>
      </c>
      <c r="D282" s="192" t="s">
        <v>639</v>
      </c>
      <c r="E282" s="192" t="s">
        <v>947</v>
      </c>
      <c r="F282" s="192" t="s">
        <v>132</v>
      </c>
      <c r="G282" s="192" t="s">
        <v>957</v>
      </c>
      <c r="H282" s="192" t="s">
        <v>958</v>
      </c>
      <c r="I282" s="192" t="s">
        <v>72</v>
      </c>
      <c r="J282" s="192">
        <v>63</v>
      </c>
      <c r="K282" s="192" t="s">
        <v>42</v>
      </c>
      <c r="L282" s="192" t="s">
        <v>42</v>
      </c>
      <c r="M282" s="192" t="s">
        <v>42</v>
      </c>
      <c r="N282" s="192" t="s">
        <v>42</v>
      </c>
      <c r="O282" s="192" t="s">
        <v>42</v>
      </c>
      <c r="P282" s="192" t="s">
        <v>42</v>
      </c>
      <c r="Q282" s="192" t="s">
        <v>643</v>
      </c>
      <c r="R282" s="192" t="s">
        <v>332</v>
      </c>
      <c r="S282" s="192" t="s">
        <v>44</v>
      </c>
      <c r="T282" s="192" t="s">
        <v>644</v>
      </c>
      <c r="U282" s="192">
        <v>38</v>
      </c>
      <c r="V282" s="192" t="s">
        <v>645</v>
      </c>
      <c r="W282" s="192" t="s">
        <v>646</v>
      </c>
      <c r="X282" s="192"/>
    </row>
    <row r="283" s="145" customFormat="1" ht="45" customHeight="1" spans="1:24">
      <c r="A283" s="207"/>
      <c r="B283" s="192" t="s">
        <v>959</v>
      </c>
      <c r="C283" s="192" t="s">
        <v>35</v>
      </c>
      <c r="D283" s="192" t="s">
        <v>639</v>
      </c>
      <c r="E283" s="192" t="s">
        <v>947</v>
      </c>
      <c r="F283" s="192" t="s">
        <v>132</v>
      </c>
      <c r="G283" s="192" t="s">
        <v>957</v>
      </c>
      <c r="H283" s="192" t="s">
        <v>960</v>
      </c>
      <c r="I283" s="192" t="s">
        <v>72</v>
      </c>
      <c r="J283" s="192">
        <v>10</v>
      </c>
      <c r="K283" s="192" t="s">
        <v>42</v>
      </c>
      <c r="L283" s="192" t="s">
        <v>42</v>
      </c>
      <c r="M283" s="192" t="s">
        <v>42</v>
      </c>
      <c r="N283" s="192" t="s">
        <v>42</v>
      </c>
      <c r="O283" s="192" t="s">
        <v>42</v>
      </c>
      <c r="P283" s="192" t="s">
        <v>42</v>
      </c>
      <c r="Q283" s="192" t="s">
        <v>643</v>
      </c>
      <c r="R283" s="192" t="s">
        <v>332</v>
      </c>
      <c r="S283" s="192" t="s">
        <v>44</v>
      </c>
      <c r="T283" s="192" t="s">
        <v>644</v>
      </c>
      <c r="U283" s="192">
        <v>25</v>
      </c>
      <c r="V283" s="192" t="s">
        <v>645</v>
      </c>
      <c r="W283" s="192" t="s">
        <v>646</v>
      </c>
      <c r="X283" s="192"/>
    </row>
    <row r="284" s="145" customFormat="1" ht="45" customHeight="1" spans="1:24">
      <c r="A284" s="207"/>
      <c r="B284" s="192" t="s">
        <v>961</v>
      </c>
      <c r="C284" s="192" t="s">
        <v>35</v>
      </c>
      <c r="D284" s="192" t="s">
        <v>639</v>
      </c>
      <c r="E284" s="192" t="s">
        <v>962</v>
      </c>
      <c r="F284" s="192" t="s">
        <v>50</v>
      </c>
      <c r="G284" s="192" t="s">
        <v>963</v>
      </c>
      <c r="H284" s="192" t="s">
        <v>964</v>
      </c>
      <c r="I284" s="192" t="s">
        <v>72</v>
      </c>
      <c r="J284" s="192">
        <v>4</v>
      </c>
      <c r="K284" s="192" t="s">
        <v>42</v>
      </c>
      <c r="L284" s="192" t="s">
        <v>42</v>
      </c>
      <c r="M284" s="192" t="s">
        <v>42</v>
      </c>
      <c r="N284" s="192" t="s">
        <v>42</v>
      </c>
      <c r="O284" s="192" t="s">
        <v>42</v>
      </c>
      <c r="P284" s="192" t="s">
        <v>42</v>
      </c>
      <c r="Q284" s="192" t="s">
        <v>643</v>
      </c>
      <c r="R284" s="192" t="s">
        <v>332</v>
      </c>
      <c r="S284" s="192" t="s">
        <v>44</v>
      </c>
      <c r="T284" s="192" t="s">
        <v>644</v>
      </c>
      <c r="U284" s="192">
        <v>77</v>
      </c>
      <c r="V284" s="192" t="s">
        <v>645</v>
      </c>
      <c r="W284" s="192" t="s">
        <v>646</v>
      </c>
      <c r="X284" s="192"/>
    </row>
    <row r="285" s="145" customFormat="1" ht="45" customHeight="1" spans="1:24">
      <c r="A285" s="207"/>
      <c r="B285" s="192" t="s">
        <v>965</v>
      </c>
      <c r="C285" s="192" t="s">
        <v>35</v>
      </c>
      <c r="D285" s="192" t="s">
        <v>639</v>
      </c>
      <c r="E285" s="192" t="s">
        <v>962</v>
      </c>
      <c r="F285" s="192" t="s">
        <v>50</v>
      </c>
      <c r="G285" s="192" t="s">
        <v>963</v>
      </c>
      <c r="H285" s="192" t="s">
        <v>966</v>
      </c>
      <c r="I285" s="192" t="s">
        <v>72</v>
      </c>
      <c r="J285" s="192">
        <v>7</v>
      </c>
      <c r="K285" s="192" t="s">
        <v>42</v>
      </c>
      <c r="L285" s="192" t="s">
        <v>42</v>
      </c>
      <c r="M285" s="192" t="s">
        <v>42</v>
      </c>
      <c r="N285" s="192" t="s">
        <v>42</v>
      </c>
      <c r="O285" s="192" t="s">
        <v>42</v>
      </c>
      <c r="P285" s="192" t="s">
        <v>42</v>
      </c>
      <c r="Q285" s="192" t="s">
        <v>643</v>
      </c>
      <c r="R285" s="192" t="s">
        <v>332</v>
      </c>
      <c r="S285" s="192" t="s">
        <v>44</v>
      </c>
      <c r="T285" s="192" t="s">
        <v>644</v>
      </c>
      <c r="U285" s="192">
        <v>89</v>
      </c>
      <c r="V285" s="192" t="s">
        <v>645</v>
      </c>
      <c r="W285" s="192" t="s">
        <v>646</v>
      </c>
      <c r="X285" s="192"/>
    </row>
    <row r="286" s="145" customFormat="1" ht="45" customHeight="1" spans="1:24">
      <c r="A286" s="207"/>
      <c r="B286" s="192" t="s">
        <v>967</v>
      </c>
      <c r="C286" s="192" t="s">
        <v>35</v>
      </c>
      <c r="D286" s="192" t="s">
        <v>639</v>
      </c>
      <c r="E286" s="192" t="s">
        <v>962</v>
      </c>
      <c r="F286" s="192" t="s">
        <v>50</v>
      </c>
      <c r="G286" s="192" t="s">
        <v>963</v>
      </c>
      <c r="H286" s="192" t="s">
        <v>835</v>
      </c>
      <c r="I286" s="192" t="s">
        <v>72</v>
      </c>
      <c r="J286" s="192">
        <v>9</v>
      </c>
      <c r="K286" s="192" t="s">
        <v>42</v>
      </c>
      <c r="L286" s="192" t="s">
        <v>42</v>
      </c>
      <c r="M286" s="192" t="s">
        <v>42</v>
      </c>
      <c r="N286" s="192" t="s">
        <v>42</v>
      </c>
      <c r="O286" s="192" t="s">
        <v>42</v>
      </c>
      <c r="P286" s="192" t="s">
        <v>42</v>
      </c>
      <c r="Q286" s="192" t="s">
        <v>643</v>
      </c>
      <c r="R286" s="192" t="s">
        <v>332</v>
      </c>
      <c r="S286" s="192" t="s">
        <v>44</v>
      </c>
      <c r="T286" s="192" t="s">
        <v>644</v>
      </c>
      <c r="U286" s="192">
        <v>26</v>
      </c>
      <c r="V286" s="192" t="s">
        <v>645</v>
      </c>
      <c r="W286" s="192" t="s">
        <v>646</v>
      </c>
      <c r="X286" s="192"/>
    </row>
    <row r="287" s="145" customFormat="1" ht="45" customHeight="1" spans="1:24">
      <c r="A287" s="207"/>
      <c r="B287" s="192" t="s">
        <v>968</v>
      </c>
      <c r="C287" s="192" t="s">
        <v>35</v>
      </c>
      <c r="D287" s="192" t="s">
        <v>639</v>
      </c>
      <c r="E287" s="192" t="s">
        <v>962</v>
      </c>
      <c r="F287" s="192" t="s">
        <v>50</v>
      </c>
      <c r="G287" s="192" t="s">
        <v>963</v>
      </c>
      <c r="H287" s="192" t="s">
        <v>969</v>
      </c>
      <c r="I287" s="192" t="s">
        <v>72</v>
      </c>
      <c r="J287" s="192">
        <v>26</v>
      </c>
      <c r="K287" s="192" t="s">
        <v>42</v>
      </c>
      <c r="L287" s="192" t="s">
        <v>42</v>
      </c>
      <c r="M287" s="192" t="s">
        <v>42</v>
      </c>
      <c r="N287" s="192" t="s">
        <v>42</v>
      </c>
      <c r="O287" s="192" t="s">
        <v>42</v>
      </c>
      <c r="P287" s="192" t="s">
        <v>42</v>
      </c>
      <c r="Q287" s="192" t="s">
        <v>643</v>
      </c>
      <c r="R287" s="192" t="s">
        <v>332</v>
      </c>
      <c r="S287" s="192" t="s">
        <v>44</v>
      </c>
      <c r="T287" s="192" t="s">
        <v>644</v>
      </c>
      <c r="U287" s="192">
        <v>87</v>
      </c>
      <c r="V287" s="192" t="s">
        <v>645</v>
      </c>
      <c r="W287" s="192" t="s">
        <v>646</v>
      </c>
      <c r="X287" s="192"/>
    </row>
    <row r="288" s="145" customFormat="1" ht="45" customHeight="1" spans="1:24">
      <c r="A288" s="207"/>
      <c r="B288" s="192" t="s">
        <v>970</v>
      </c>
      <c r="C288" s="192" t="s">
        <v>35</v>
      </c>
      <c r="D288" s="192" t="s">
        <v>639</v>
      </c>
      <c r="E288" s="192" t="s">
        <v>962</v>
      </c>
      <c r="F288" s="192" t="s">
        <v>50</v>
      </c>
      <c r="G288" s="192" t="s">
        <v>971</v>
      </c>
      <c r="H288" s="192" t="s">
        <v>972</v>
      </c>
      <c r="I288" s="192" t="s">
        <v>72</v>
      </c>
      <c r="J288" s="192">
        <v>24</v>
      </c>
      <c r="K288" s="192" t="s">
        <v>42</v>
      </c>
      <c r="L288" s="192" t="s">
        <v>42</v>
      </c>
      <c r="M288" s="192" t="s">
        <v>42</v>
      </c>
      <c r="N288" s="192" t="s">
        <v>42</v>
      </c>
      <c r="O288" s="192" t="s">
        <v>42</v>
      </c>
      <c r="P288" s="192" t="s">
        <v>42</v>
      </c>
      <c r="Q288" s="192" t="s">
        <v>643</v>
      </c>
      <c r="R288" s="192" t="s">
        <v>332</v>
      </c>
      <c r="S288" s="192" t="s">
        <v>44</v>
      </c>
      <c r="T288" s="192" t="s">
        <v>644</v>
      </c>
      <c r="U288" s="192">
        <v>87</v>
      </c>
      <c r="V288" s="192" t="s">
        <v>645</v>
      </c>
      <c r="W288" s="192" t="s">
        <v>646</v>
      </c>
      <c r="X288" s="192"/>
    </row>
    <row r="289" s="145" customFormat="1" ht="45" customHeight="1" spans="1:24">
      <c r="A289" s="207"/>
      <c r="B289" s="192" t="s">
        <v>973</v>
      </c>
      <c r="C289" s="192" t="s">
        <v>35</v>
      </c>
      <c r="D289" s="192" t="s">
        <v>639</v>
      </c>
      <c r="E289" s="192" t="s">
        <v>974</v>
      </c>
      <c r="F289" s="192" t="s">
        <v>127</v>
      </c>
      <c r="G289" s="192" t="s">
        <v>975</v>
      </c>
      <c r="H289" s="192" t="s">
        <v>976</v>
      </c>
      <c r="I289" s="192" t="s">
        <v>72</v>
      </c>
      <c r="J289" s="192">
        <v>6</v>
      </c>
      <c r="K289" s="192" t="s">
        <v>42</v>
      </c>
      <c r="L289" s="192" t="s">
        <v>42</v>
      </c>
      <c r="M289" s="192" t="s">
        <v>42</v>
      </c>
      <c r="N289" s="192" t="s">
        <v>42</v>
      </c>
      <c r="O289" s="192" t="s">
        <v>42</v>
      </c>
      <c r="P289" s="192" t="s">
        <v>42</v>
      </c>
      <c r="Q289" s="192" t="s">
        <v>643</v>
      </c>
      <c r="R289" s="192" t="s">
        <v>332</v>
      </c>
      <c r="S289" s="192" t="s">
        <v>44</v>
      </c>
      <c r="T289" s="192" t="s">
        <v>644</v>
      </c>
      <c r="U289" s="192">
        <v>78</v>
      </c>
      <c r="V289" s="192" t="s">
        <v>645</v>
      </c>
      <c r="W289" s="192" t="s">
        <v>646</v>
      </c>
      <c r="X289" s="192"/>
    </row>
    <row r="290" s="145" customFormat="1" ht="45" customHeight="1" spans="1:24">
      <c r="A290" s="207"/>
      <c r="B290" s="192" t="s">
        <v>977</v>
      </c>
      <c r="C290" s="192" t="s">
        <v>35</v>
      </c>
      <c r="D290" s="192" t="s">
        <v>639</v>
      </c>
      <c r="E290" s="192" t="s">
        <v>974</v>
      </c>
      <c r="F290" s="192" t="s">
        <v>127</v>
      </c>
      <c r="G290" s="192" t="s">
        <v>978</v>
      </c>
      <c r="H290" s="192" t="s">
        <v>979</v>
      </c>
      <c r="I290" s="192" t="s">
        <v>72</v>
      </c>
      <c r="J290" s="192">
        <v>81</v>
      </c>
      <c r="K290" s="192" t="s">
        <v>42</v>
      </c>
      <c r="L290" s="192" t="s">
        <v>42</v>
      </c>
      <c r="M290" s="192" t="s">
        <v>42</v>
      </c>
      <c r="N290" s="192" t="s">
        <v>42</v>
      </c>
      <c r="O290" s="192" t="s">
        <v>42</v>
      </c>
      <c r="P290" s="192" t="s">
        <v>42</v>
      </c>
      <c r="Q290" s="192" t="s">
        <v>643</v>
      </c>
      <c r="R290" s="192" t="s">
        <v>332</v>
      </c>
      <c r="S290" s="192" t="s">
        <v>44</v>
      </c>
      <c r="T290" s="192" t="s">
        <v>644</v>
      </c>
      <c r="U290" s="192">
        <v>57</v>
      </c>
      <c r="V290" s="192" t="s">
        <v>645</v>
      </c>
      <c r="W290" s="192" t="s">
        <v>646</v>
      </c>
      <c r="X290" s="192"/>
    </row>
    <row r="291" s="145" customFormat="1" ht="45" customHeight="1" spans="1:24">
      <c r="A291" s="207"/>
      <c r="B291" s="192" t="s">
        <v>980</v>
      </c>
      <c r="C291" s="192" t="s">
        <v>35</v>
      </c>
      <c r="D291" s="192" t="s">
        <v>639</v>
      </c>
      <c r="E291" s="192" t="s">
        <v>974</v>
      </c>
      <c r="F291" s="192" t="s">
        <v>127</v>
      </c>
      <c r="G291" s="192" t="s">
        <v>978</v>
      </c>
      <c r="H291" s="192" t="s">
        <v>981</v>
      </c>
      <c r="I291" s="192" t="s">
        <v>72</v>
      </c>
      <c r="J291" s="192">
        <v>20</v>
      </c>
      <c r="K291" s="192" t="s">
        <v>42</v>
      </c>
      <c r="L291" s="192" t="s">
        <v>42</v>
      </c>
      <c r="M291" s="192" t="s">
        <v>42</v>
      </c>
      <c r="N291" s="192" t="s">
        <v>42</v>
      </c>
      <c r="O291" s="192" t="s">
        <v>42</v>
      </c>
      <c r="P291" s="192" t="s">
        <v>42</v>
      </c>
      <c r="Q291" s="192" t="s">
        <v>643</v>
      </c>
      <c r="R291" s="192" t="s">
        <v>332</v>
      </c>
      <c r="S291" s="192" t="s">
        <v>44</v>
      </c>
      <c r="T291" s="192" t="s">
        <v>644</v>
      </c>
      <c r="U291" s="192">
        <v>31</v>
      </c>
      <c r="V291" s="192" t="s">
        <v>645</v>
      </c>
      <c r="W291" s="192" t="s">
        <v>646</v>
      </c>
      <c r="X291" s="192"/>
    </row>
    <row r="292" s="145" customFormat="1" ht="45" customHeight="1" spans="1:24">
      <c r="A292" s="207"/>
      <c r="B292" s="192" t="s">
        <v>982</v>
      </c>
      <c r="C292" s="192" t="s">
        <v>35</v>
      </c>
      <c r="D292" s="192" t="s">
        <v>639</v>
      </c>
      <c r="E292" s="192" t="s">
        <v>974</v>
      </c>
      <c r="F292" s="192" t="s">
        <v>127</v>
      </c>
      <c r="G292" s="192" t="s">
        <v>978</v>
      </c>
      <c r="H292" s="192" t="s">
        <v>983</v>
      </c>
      <c r="I292" s="192" t="s">
        <v>72</v>
      </c>
      <c r="J292" s="192">
        <v>21</v>
      </c>
      <c r="K292" s="192" t="s">
        <v>42</v>
      </c>
      <c r="L292" s="192" t="s">
        <v>42</v>
      </c>
      <c r="M292" s="192" t="s">
        <v>42</v>
      </c>
      <c r="N292" s="192" t="s">
        <v>42</v>
      </c>
      <c r="O292" s="192" t="s">
        <v>42</v>
      </c>
      <c r="P292" s="192" t="s">
        <v>42</v>
      </c>
      <c r="Q292" s="192" t="s">
        <v>643</v>
      </c>
      <c r="R292" s="192" t="s">
        <v>332</v>
      </c>
      <c r="S292" s="192" t="s">
        <v>44</v>
      </c>
      <c r="T292" s="192" t="s">
        <v>644</v>
      </c>
      <c r="U292" s="192">
        <v>58</v>
      </c>
      <c r="V292" s="192" t="s">
        <v>645</v>
      </c>
      <c r="W292" s="192" t="s">
        <v>646</v>
      </c>
      <c r="X292" s="192"/>
    </row>
    <row r="293" s="145" customFormat="1" ht="45" customHeight="1" spans="1:24">
      <c r="A293" s="207"/>
      <c r="B293" s="192" t="s">
        <v>984</v>
      </c>
      <c r="C293" s="192" t="s">
        <v>35</v>
      </c>
      <c r="D293" s="192" t="s">
        <v>639</v>
      </c>
      <c r="E293" s="192" t="s">
        <v>974</v>
      </c>
      <c r="F293" s="192" t="s">
        <v>127</v>
      </c>
      <c r="G293" s="192" t="s">
        <v>985</v>
      </c>
      <c r="H293" s="192" t="s">
        <v>986</v>
      </c>
      <c r="I293" s="192" t="s">
        <v>72</v>
      </c>
      <c r="J293" s="192">
        <v>5</v>
      </c>
      <c r="K293" s="192" t="s">
        <v>42</v>
      </c>
      <c r="L293" s="192" t="s">
        <v>42</v>
      </c>
      <c r="M293" s="192" t="s">
        <v>42</v>
      </c>
      <c r="N293" s="192" t="s">
        <v>42</v>
      </c>
      <c r="O293" s="192" t="s">
        <v>42</v>
      </c>
      <c r="P293" s="192" t="s">
        <v>42</v>
      </c>
      <c r="Q293" s="192" t="s">
        <v>643</v>
      </c>
      <c r="R293" s="192" t="s">
        <v>332</v>
      </c>
      <c r="S293" s="192" t="s">
        <v>44</v>
      </c>
      <c r="T293" s="192" t="s">
        <v>644</v>
      </c>
      <c r="U293" s="192">
        <v>87</v>
      </c>
      <c r="V293" s="192" t="s">
        <v>645</v>
      </c>
      <c r="W293" s="192" t="s">
        <v>646</v>
      </c>
      <c r="X293" s="192"/>
    </row>
    <row r="294" s="145" customFormat="1" ht="45" customHeight="1" spans="1:24">
      <c r="A294" s="207"/>
      <c r="B294" s="192" t="s">
        <v>987</v>
      </c>
      <c r="C294" s="192" t="s">
        <v>35</v>
      </c>
      <c r="D294" s="192" t="s">
        <v>639</v>
      </c>
      <c r="E294" s="192" t="s">
        <v>974</v>
      </c>
      <c r="F294" s="192" t="s">
        <v>127</v>
      </c>
      <c r="G294" s="192" t="s">
        <v>985</v>
      </c>
      <c r="H294" s="192" t="s">
        <v>988</v>
      </c>
      <c r="I294" s="192" t="s">
        <v>72</v>
      </c>
      <c r="J294" s="192">
        <v>51</v>
      </c>
      <c r="K294" s="192" t="s">
        <v>42</v>
      </c>
      <c r="L294" s="192" t="s">
        <v>42</v>
      </c>
      <c r="M294" s="192" t="s">
        <v>42</v>
      </c>
      <c r="N294" s="192" t="s">
        <v>42</v>
      </c>
      <c r="O294" s="192" t="s">
        <v>42</v>
      </c>
      <c r="P294" s="192" t="s">
        <v>42</v>
      </c>
      <c r="Q294" s="192" t="s">
        <v>643</v>
      </c>
      <c r="R294" s="192" t="s">
        <v>332</v>
      </c>
      <c r="S294" s="192" t="s">
        <v>44</v>
      </c>
      <c r="T294" s="192" t="s">
        <v>644</v>
      </c>
      <c r="U294" s="192">
        <v>65</v>
      </c>
      <c r="V294" s="192" t="s">
        <v>645</v>
      </c>
      <c r="W294" s="192" t="s">
        <v>646</v>
      </c>
      <c r="X294" s="192"/>
    </row>
    <row r="295" s="145" customFormat="1" ht="45" customHeight="1" spans="1:24">
      <c r="A295" s="207"/>
      <c r="B295" s="192" t="s">
        <v>989</v>
      </c>
      <c r="C295" s="192" t="s">
        <v>35</v>
      </c>
      <c r="D295" s="192" t="s">
        <v>639</v>
      </c>
      <c r="E295" s="192" t="s">
        <v>974</v>
      </c>
      <c r="F295" s="192" t="s">
        <v>127</v>
      </c>
      <c r="G295" s="192" t="s">
        <v>990</v>
      </c>
      <c r="H295" s="192" t="s">
        <v>700</v>
      </c>
      <c r="I295" s="192" t="s">
        <v>72</v>
      </c>
      <c r="J295" s="192">
        <v>34</v>
      </c>
      <c r="K295" s="192" t="s">
        <v>42</v>
      </c>
      <c r="L295" s="192" t="s">
        <v>42</v>
      </c>
      <c r="M295" s="192" t="s">
        <v>42</v>
      </c>
      <c r="N295" s="192" t="s">
        <v>42</v>
      </c>
      <c r="O295" s="192" t="s">
        <v>42</v>
      </c>
      <c r="P295" s="192" t="s">
        <v>42</v>
      </c>
      <c r="Q295" s="192" t="s">
        <v>643</v>
      </c>
      <c r="R295" s="192" t="s">
        <v>332</v>
      </c>
      <c r="S295" s="192" t="s">
        <v>44</v>
      </c>
      <c r="T295" s="192" t="s">
        <v>644</v>
      </c>
      <c r="U295" s="192">
        <v>87</v>
      </c>
      <c r="V295" s="192" t="s">
        <v>645</v>
      </c>
      <c r="W295" s="192" t="s">
        <v>646</v>
      </c>
      <c r="X295" s="192"/>
    </row>
    <row r="296" s="145" customFormat="1" ht="45" customHeight="1" spans="1:24">
      <c r="A296" s="207"/>
      <c r="B296" s="192" t="s">
        <v>946</v>
      </c>
      <c r="C296" s="192" t="s">
        <v>35</v>
      </c>
      <c r="D296" s="192" t="s">
        <v>639</v>
      </c>
      <c r="E296" s="192" t="s">
        <v>974</v>
      </c>
      <c r="F296" s="192" t="s">
        <v>127</v>
      </c>
      <c r="G296" s="192" t="s">
        <v>991</v>
      </c>
      <c r="H296" s="192" t="s">
        <v>992</v>
      </c>
      <c r="I296" s="192" t="s">
        <v>72</v>
      </c>
      <c r="J296" s="192">
        <v>16</v>
      </c>
      <c r="K296" s="192" t="s">
        <v>42</v>
      </c>
      <c r="L296" s="192" t="s">
        <v>42</v>
      </c>
      <c r="M296" s="192" t="s">
        <v>42</v>
      </c>
      <c r="N296" s="192" t="s">
        <v>42</v>
      </c>
      <c r="O296" s="192" t="s">
        <v>42</v>
      </c>
      <c r="P296" s="192" t="s">
        <v>42</v>
      </c>
      <c r="Q296" s="192" t="s">
        <v>643</v>
      </c>
      <c r="R296" s="192" t="s">
        <v>332</v>
      </c>
      <c r="S296" s="192" t="s">
        <v>44</v>
      </c>
      <c r="T296" s="192" t="s">
        <v>644</v>
      </c>
      <c r="U296" s="192">
        <v>58</v>
      </c>
      <c r="V296" s="192" t="s">
        <v>645</v>
      </c>
      <c r="W296" s="192" t="s">
        <v>646</v>
      </c>
      <c r="X296" s="192"/>
    </row>
    <row r="297" s="145" customFormat="1" ht="45" customHeight="1" spans="1:24">
      <c r="A297" s="207"/>
      <c r="B297" s="192" t="s">
        <v>993</v>
      </c>
      <c r="C297" s="192" t="s">
        <v>35</v>
      </c>
      <c r="D297" s="192" t="s">
        <v>639</v>
      </c>
      <c r="E297" s="192" t="s">
        <v>974</v>
      </c>
      <c r="F297" s="192" t="s">
        <v>127</v>
      </c>
      <c r="G297" s="192" t="s">
        <v>985</v>
      </c>
      <c r="H297" s="192" t="s">
        <v>684</v>
      </c>
      <c r="I297" s="192" t="s">
        <v>72</v>
      </c>
      <c r="J297" s="192">
        <v>24</v>
      </c>
      <c r="K297" s="192" t="s">
        <v>42</v>
      </c>
      <c r="L297" s="192" t="s">
        <v>42</v>
      </c>
      <c r="M297" s="192" t="s">
        <v>42</v>
      </c>
      <c r="N297" s="192" t="s">
        <v>42</v>
      </c>
      <c r="O297" s="192" t="s">
        <v>42</v>
      </c>
      <c r="P297" s="192" t="s">
        <v>42</v>
      </c>
      <c r="Q297" s="192" t="s">
        <v>643</v>
      </c>
      <c r="R297" s="192" t="s">
        <v>332</v>
      </c>
      <c r="S297" s="192" t="s">
        <v>44</v>
      </c>
      <c r="T297" s="192" t="s">
        <v>644</v>
      </c>
      <c r="U297" s="192">
        <v>44</v>
      </c>
      <c r="V297" s="192" t="s">
        <v>645</v>
      </c>
      <c r="W297" s="192" t="s">
        <v>646</v>
      </c>
      <c r="X297" s="192"/>
    </row>
    <row r="298" s="145" customFormat="1" ht="45" customHeight="1" spans="1:24">
      <c r="A298" s="207"/>
      <c r="B298" s="192" t="s">
        <v>994</v>
      </c>
      <c r="C298" s="192" t="s">
        <v>35</v>
      </c>
      <c r="D298" s="192" t="s">
        <v>639</v>
      </c>
      <c r="E298" s="192" t="s">
        <v>974</v>
      </c>
      <c r="F298" s="192" t="s">
        <v>127</v>
      </c>
      <c r="G298" s="192" t="s">
        <v>995</v>
      </c>
      <c r="H298" s="192" t="s">
        <v>996</v>
      </c>
      <c r="I298" s="192" t="s">
        <v>72</v>
      </c>
      <c r="J298" s="192">
        <v>16</v>
      </c>
      <c r="K298" s="192" t="s">
        <v>42</v>
      </c>
      <c r="L298" s="192" t="s">
        <v>42</v>
      </c>
      <c r="M298" s="192" t="s">
        <v>42</v>
      </c>
      <c r="N298" s="192" t="s">
        <v>42</v>
      </c>
      <c r="O298" s="192" t="s">
        <v>42</v>
      </c>
      <c r="P298" s="192" t="s">
        <v>42</v>
      </c>
      <c r="Q298" s="192" t="s">
        <v>643</v>
      </c>
      <c r="R298" s="192" t="s">
        <v>332</v>
      </c>
      <c r="S298" s="192" t="s">
        <v>44</v>
      </c>
      <c r="T298" s="192" t="s">
        <v>644</v>
      </c>
      <c r="U298" s="192">
        <v>55</v>
      </c>
      <c r="V298" s="192" t="s">
        <v>645</v>
      </c>
      <c r="W298" s="192" t="s">
        <v>646</v>
      </c>
      <c r="X298" s="192"/>
    </row>
    <row r="299" s="145" customFormat="1" ht="45" customHeight="1" spans="1:24">
      <c r="A299" s="207"/>
      <c r="B299" s="192" t="s">
        <v>997</v>
      </c>
      <c r="C299" s="192" t="s">
        <v>35</v>
      </c>
      <c r="D299" s="192" t="s">
        <v>639</v>
      </c>
      <c r="E299" s="192" t="s">
        <v>974</v>
      </c>
      <c r="F299" s="192" t="s">
        <v>127</v>
      </c>
      <c r="G299" s="192" t="s">
        <v>998</v>
      </c>
      <c r="H299" s="192" t="s">
        <v>966</v>
      </c>
      <c r="I299" s="192" t="s">
        <v>72</v>
      </c>
      <c r="J299" s="192">
        <v>7</v>
      </c>
      <c r="K299" s="192" t="s">
        <v>42</v>
      </c>
      <c r="L299" s="192" t="s">
        <v>42</v>
      </c>
      <c r="M299" s="192" t="s">
        <v>42</v>
      </c>
      <c r="N299" s="192" t="s">
        <v>42</v>
      </c>
      <c r="O299" s="192" t="s">
        <v>42</v>
      </c>
      <c r="P299" s="192" t="s">
        <v>42</v>
      </c>
      <c r="Q299" s="192" t="s">
        <v>643</v>
      </c>
      <c r="R299" s="192" t="s">
        <v>332</v>
      </c>
      <c r="S299" s="192" t="s">
        <v>44</v>
      </c>
      <c r="T299" s="192" t="s">
        <v>644</v>
      </c>
      <c r="U299" s="192">
        <v>52</v>
      </c>
      <c r="V299" s="192" t="s">
        <v>645</v>
      </c>
      <c r="W299" s="192" t="s">
        <v>646</v>
      </c>
      <c r="X299" s="192"/>
    </row>
    <row r="300" s="145" customFormat="1" ht="45" customHeight="1" spans="1:24">
      <c r="A300" s="207"/>
      <c r="B300" s="192" t="s">
        <v>999</v>
      </c>
      <c r="C300" s="192" t="s">
        <v>35</v>
      </c>
      <c r="D300" s="192" t="s">
        <v>639</v>
      </c>
      <c r="E300" s="192" t="s">
        <v>974</v>
      </c>
      <c r="F300" s="192" t="s">
        <v>127</v>
      </c>
      <c r="G300" s="192" t="s">
        <v>1000</v>
      </c>
      <c r="H300" s="192" t="s">
        <v>697</v>
      </c>
      <c r="I300" s="192" t="s">
        <v>72</v>
      </c>
      <c r="J300" s="192">
        <v>68</v>
      </c>
      <c r="K300" s="192" t="s">
        <v>42</v>
      </c>
      <c r="L300" s="192" t="s">
        <v>42</v>
      </c>
      <c r="M300" s="192" t="s">
        <v>42</v>
      </c>
      <c r="N300" s="192" t="s">
        <v>42</v>
      </c>
      <c r="O300" s="192" t="s">
        <v>42</v>
      </c>
      <c r="P300" s="192" t="s">
        <v>42</v>
      </c>
      <c r="Q300" s="192" t="s">
        <v>643</v>
      </c>
      <c r="R300" s="192" t="s">
        <v>332</v>
      </c>
      <c r="S300" s="192" t="s">
        <v>44</v>
      </c>
      <c r="T300" s="192" t="s">
        <v>644</v>
      </c>
      <c r="U300" s="192">
        <v>58</v>
      </c>
      <c r="V300" s="192" t="s">
        <v>645</v>
      </c>
      <c r="W300" s="192" t="s">
        <v>646</v>
      </c>
      <c r="X300" s="192"/>
    </row>
    <row r="301" s="145" customFormat="1" ht="45" customHeight="1" spans="1:24">
      <c r="A301" s="207"/>
      <c r="B301" s="192" t="s">
        <v>1001</v>
      </c>
      <c r="C301" s="192" t="s">
        <v>35</v>
      </c>
      <c r="D301" s="192" t="s">
        <v>639</v>
      </c>
      <c r="E301" s="192" t="s">
        <v>974</v>
      </c>
      <c r="F301" s="192" t="s">
        <v>127</v>
      </c>
      <c r="G301" s="192" t="s">
        <v>1002</v>
      </c>
      <c r="H301" s="192" t="s">
        <v>1003</v>
      </c>
      <c r="I301" s="192" t="s">
        <v>72</v>
      </c>
      <c r="J301" s="192">
        <v>9</v>
      </c>
      <c r="K301" s="192" t="s">
        <v>42</v>
      </c>
      <c r="L301" s="192" t="s">
        <v>42</v>
      </c>
      <c r="M301" s="192" t="s">
        <v>42</v>
      </c>
      <c r="N301" s="192" t="s">
        <v>42</v>
      </c>
      <c r="O301" s="192" t="s">
        <v>42</v>
      </c>
      <c r="P301" s="192" t="s">
        <v>42</v>
      </c>
      <c r="Q301" s="192" t="s">
        <v>643</v>
      </c>
      <c r="R301" s="192" t="s">
        <v>332</v>
      </c>
      <c r="S301" s="192" t="s">
        <v>44</v>
      </c>
      <c r="T301" s="192" t="s">
        <v>644</v>
      </c>
      <c r="U301" s="192">
        <v>68</v>
      </c>
      <c r="V301" s="192" t="s">
        <v>645</v>
      </c>
      <c r="W301" s="192" t="s">
        <v>646</v>
      </c>
      <c r="X301" s="192"/>
    </row>
    <row r="302" s="145" customFormat="1" ht="45" customHeight="1" spans="1:24">
      <c r="A302" s="207"/>
      <c r="B302" s="192" t="s">
        <v>1004</v>
      </c>
      <c r="C302" s="192" t="s">
        <v>35</v>
      </c>
      <c r="D302" s="192" t="s">
        <v>639</v>
      </c>
      <c r="E302" s="192" t="s">
        <v>974</v>
      </c>
      <c r="F302" s="192" t="s">
        <v>127</v>
      </c>
      <c r="G302" s="192" t="s">
        <v>1005</v>
      </c>
      <c r="H302" s="192" t="s">
        <v>1006</v>
      </c>
      <c r="I302" s="192" t="s">
        <v>72</v>
      </c>
      <c r="J302" s="192">
        <v>289</v>
      </c>
      <c r="K302" s="192" t="s">
        <v>42</v>
      </c>
      <c r="L302" s="192" t="s">
        <v>42</v>
      </c>
      <c r="M302" s="192" t="s">
        <v>42</v>
      </c>
      <c r="N302" s="192" t="s">
        <v>42</v>
      </c>
      <c r="O302" s="192" t="s">
        <v>42</v>
      </c>
      <c r="P302" s="192" t="s">
        <v>42</v>
      </c>
      <c r="Q302" s="192" t="s">
        <v>643</v>
      </c>
      <c r="R302" s="192" t="s">
        <v>332</v>
      </c>
      <c r="S302" s="192" t="s">
        <v>44</v>
      </c>
      <c r="T302" s="192" t="s">
        <v>644</v>
      </c>
      <c r="U302" s="192">
        <v>87</v>
      </c>
      <c r="V302" s="192" t="s">
        <v>645</v>
      </c>
      <c r="W302" s="192" t="s">
        <v>646</v>
      </c>
      <c r="X302" s="192"/>
    </row>
    <row r="303" s="145" customFormat="1" ht="45" customHeight="1" spans="1:24">
      <c r="A303" s="207"/>
      <c r="B303" s="192" t="s">
        <v>1007</v>
      </c>
      <c r="C303" s="192" t="s">
        <v>35</v>
      </c>
      <c r="D303" s="192" t="s">
        <v>639</v>
      </c>
      <c r="E303" s="192" t="s">
        <v>974</v>
      </c>
      <c r="F303" s="192" t="s">
        <v>127</v>
      </c>
      <c r="G303" s="192" t="s">
        <v>998</v>
      </c>
      <c r="H303" s="192" t="s">
        <v>1008</v>
      </c>
      <c r="I303" s="192" t="s">
        <v>72</v>
      </c>
      <c r="J303" s="192">
        <v>17</v>
      </c>
      <c r="K303" s="192" t="s">
        <v>42</v>
      </c>
      <c r="L303" s="192" t="s">
        <v>42</v>
      </c>
      <c r="M303" s="192" t="s">
        <v>42</v>
      </c>
      <c r="N303" s="192" t="s">
        <v>42</v>
      </c>
      <c r="O303" s="192" t="s">
        <v>42</v>
      </c>
      <c r="P303" s="192" t="s">
        <v>42</v>
      </c>
      <c r="Q303" s="192" t="s">
        <v>643</v>
      </c>
      <c r="R303" s="192" t="s">
        <v>332</v>
      </c>
      <c r="S303" s="192" t="s">
        <v>44</v>
      </c>
      <c r="T303" s="192" t="s">
        <v>644</v>
      </c>
      <c r="U303" s="192">
        <v>69</v>
      </c>
      <c r="V303" s="192" t="s">
        <v>645</v>
      </c>
      <c r="W303" s="192" t="s">
        <v>646</v>
      </c>
      <c r="X303" s="192"/>
    </row>
    <row r="304" s="145" customFormat="1" ht="45" customHeight="1" spans="1:24">
      <c r="A304" s="207"/>
      <c r="B304" s="192" t="s">
        <v>1009</v>
      </c>
      <c r="C304" s="192" t="s">
        <v>35</v>
      </c>
      <c r="D304" s="192" t="s">
        <v>639</v>
      </c>
      <c r="E304" s="192" t="s">
        <v>974</v>
      </c>
      <c r="F304" s="192" t="s">
        <v>127</v>
      </c>
      <c r="G304" s="192" t="s">
        <v>1010</v>
      </c>
      <c r="H304" s="192" t="s">
        <v>1011</v>
      </c>
      <c r="I304" s="192" t="s">
        <v>72</v>
      </c>
      <c r="J304" s="192">
        <v>27</v>
      </c>
      <c r="K304" s="192" t="s">
        <v>42</v>
      </c>
      <c r="L304" s="192" t="s">
        <v>42</v>
      </c>
      <c r="M304" s="192" t="s">
        <v>42</v>
      </c>
      <c r="N304" s="192" t="s">
        <v>42</v>
      </c>
      <c r="O304" s="192" t="s">
        <v>42</v>
      </c>
      <c r="P304" s="192" t="s">
        <v>42</v>
      </c>
      <c r="Q304" s="192" t="s">
        <v>643</v>
      </c>
      <c r="R304" s="192" t="s">
        <v>332</v>
      </c>
      <c r="S304" s="192" t="s">
        <v>44</v>
      </c>
      <c r="T304" s="192" t="s">
        <v>644</v>
      </c>
      <c r="U304" s="192">
        <v>58</v>
      </c>
      <c r="V304" s="192" t="s">
        <v>645</v>
      </c>
      <c r="W304" s="192" t="s">
        <v>646</v>
      </c>
      <c r="X304" s="192"/>
    </row>
    <row r="305" s="145" customFormat="1" ht="45" customHeight="1" spans="1:24">
      <c r="A305" s="207"/>
      <c r="B305" s="192" t="s">
        <v>1012</v>
      </c>
      <c r="C305" s="192" t="s">
        <v>35</v>
      </c>
      <c r="D305" s="192" t="s">
        <v>639</v>
      </c>
      <c r="E305" s="192" t="s">
        <v>974</v>
      </c>
      <c r="F305" s="192" t="s">
        <v>127</v>
      </c>
      <c r="G305" s="192" t="s">
        <v>1013</v>
      </c>
      <c r="H305" s="192" t="s">
        <v>1014</v>
      </c>
      <c r="I305" s="192" t="s">
        <v>72</v>
      </c>
      <c r="J305" s="192">
        <v>34</v>
      </c>
      <c r="K305" s="192" t="s">
        <v>42</v>
      </c>
      <c r="L305" s="192" t="s">
        <v>42</v>
      </c>
      <c r="M305" s="192" t="s">
        <v>42</v>
      </c>
      <c r="N305" s="192" t="s">
        <v>42</v>
      </c>
      <c r="O305" s="192" t="s">
        <v>42</v>
      </c>
      <c r="P305" s="192" t="s">
        <v>42</v>
      </c>
      <c r="Q305" s="192" t="s">
        <v>643</v>
      </c>
      <c r="R305" s="192" t="s">
        <v>332</v>
      </c>
      <c r="S305" s="192" t="s">
        <v>44</v>
      </c>
      <c r="T305" s="192" t="s">
        <v>644</v>
      </c>
      <c r="U305" s="192">
        <v>70</v>
      </c>
      <c r="V305" s="192" t="s">
        <v>645</v>
      </c>
      <c r="W305" s="192" t="s">
        <v>646</v>
      </c>
      <c r="X305" s="192"/>
    </row>
    <row r="306" s="145" customFormat="1" ht="45" customHeight="1" spans="1:24">
      <c r="A306" s="207"/>
      <c r="B306" s="192" t="s">
        <v>1015</v>
      </c>
      <c r="C306" s="192" t="s">
        <v>35</v>
      </c>
      <c r="D306" s="192" t="s">
        <v>639</v>
      </c>
      <c r="E306" s="192" t="s">
        <v>974</v>
      </c>
      <c r="F306" s="192" t="s">
        <v>127</v>
      </c>
      <c r="G306" s="192" t="s">
        <v>1016</v>
      </c>
      <c r="H306" s="192" t="s">
        <v>1017</v>
      </c>
      <c r="I306" s="192" t="s">
        <v>72</v>
      </c>
      <c r="J306" s="192">
        <v>104</v>
      </c>
      <c r="K306" s="192" t="s">
        <v>42</v>
      </c>
      <c r="L306" s="192" t="s">
        <v>42</v>
      </c>
      <c r="M306" s="192" t="s">
        <v>42</v>
      </c>
      <c r="N306" s="192" t="s">
        <v>42</v>
      </c>
      <c r="O306" s="192" t="s">
        <v>42</v>
      </c>
      <c r="P306" s="192" t="s">
        <v>42</v>
      </c>
      <c r="Q306" s="192" t="s">
        <v>643</v>
      </c>
      <c r="R306" s="192" t="s">
        <v>332</v>
      </c>
      <c r="S306" s="192" t="s">
        <v>44</v>
      </c>
      <c r="T306" s="192" t="s">
        <v>644</v>
      </c>
      <c r="U306" s="192">
        <v>58</v>
      </c>
      <c r="V306" s="192" t="s">
        <v>645</v>
      </c>
      <c r="W306" s="192" t="s">
        <v>646</v>
      </c>
      <c r="X306" s="192"/>
    </row>
    <row r="307" s="145" customFormat="1" ht="45" customHeight="1" spans="1:24">
      <c r="A307" s="207"/>
      <c r="B307" s="192" t="s">
        <v>1018</v>
      </c>
      <c r="C307" s="192" t="s">
        <v>35</v>
      </c>
      <c r="D307" s="192" t="s">
        <v>639</v>
      </c>
      <c r="E307" s="192" t="s">
        <v>1019</v>
      </c>
      <c r="F307" s="192" t="s">
        <v>148</v>
      </c>
      <c r="G307" s="192" t="s">
        <v>1020</v>
      </c>
      <c r="H307" s="192" t="s">
        <v>1021</v>
      </c>
      <c r="I307" s="192" t="s">
        <v>72</v>
      </c>
      <c r="J307" s="192">
        <v>16</v>
      </c>
      <c r="K307" s="192" t="s">
        <v>42</v>
      </c>
      <c r="L307" s="192" t="s">
        <v>42</v>
      </c>
      <c r="M307" s="192" t="s">
        <v>42</v>
      </c>
      <c r="N307" s="192" t="s">
        <v>42</v>
      </c>
      <c r="O307" s="192" t="s">
        <v>42</v>
      </c>
      <c r="P307" s="192" t="s">
        <v>42</v>
      </c>
      <c r="Q307" s="192" t="s">
        <v>643</v>
      </c>
      <c r="R307" s="192" t="s">
        <v>332</v>
      </c>
      <c r="S307" s="192" t="s">
        <v>44</v>
      </c>
      <c r="T307" s="192" t="s">
        <v>644</v>
      </c>
      <c r="U307" s="192">
        <v>47</v>
      </c>
      <c r="V307" s="192" t="s">
        <v>645</v>
      </c>
      <c r="W307" s="192" t="s">
        <v>646</v>
      </c>
      <c r="X307" s="192"/>
    </row>
    <row r="308" s="145" customFormat="1" ht="45" customHeight="1" spans="1:24">
      <c r="A308" s="207"/>
      <c r="B308" s="192" t="s">
        <v>1022</v>
      </c>
      <c r="C308" s="192" t="s">
        <v>35</v>
      </c>
      <c r="D308" s="192" t="s">
        <v>639</v>
      </c>
      <c r="E308" s="192" t="s">
        <v>1019</v>
      </c>
      <c r="F308" s="192" t="s">
        <v>148</v>
      </c>
      <c r="G308" s="192" t="s">
        <v>1020</v>
      </c>
      <c r="H308" s="192" t="s">
        <v>1023</v>
      </c>
      <c r="I308" s="192" t="s">
        <v>72</v>
      </c>
      <c r="J308" s="192">
        <v>9</v>
      </c>
      <c r="K308" s="192" t="s">
        <v>42</v>
      </c>
      <c r="L308" s="192" t="s">
        <v>42</v>
      </c>
      <c r="M308" s="192" t="s">
        <v>42</v>
      </c>
      <c r="N308" s="192" t="s">
        <v>42</v>
      </c>
      <c r="O308" s="192" t="s">
        <v>42</v>
      </c>
      <c r="P308" s="192" t="s">
        <v>42</v>
      </c>
      <c r="Q308" s="192" t="s">
        <v>643</v>
      </c>
      <c r="R308" s="192" t="s">
        <v>332</v>
      </c>
      <c r="S308" s="192" t="s">
        <v>44</v>
      </c>
      <c r="T308" s="192" t="s">
        <v>644</v>
      </c>
      <c r="U308" s="192">
        <v>49</v>
      </c>
      <c r="V308" s="192" t="s">
        <v>645</v>
      </c>
      <c r="W308" s="192" t="s">
        <v>646</v>
      </c>
      <c r="X308" s="192"/>
    </row>
    <row r="309" s="145" customFormat="1" ht="45" customHeight="1" spans="1:24">
      <c r="A309" s="207"/>
      <c r="B309" s="192" t="s">
        <v>1024</v>
      </c>
      <c r="C309" s="192" t="s">
        <v>35</v>
      </c>
      <c r="D309" s="192" t="s">
        <v>639</v>
      </c>
      <c r="E309" s="192" t="s">
        <v>1019</v>
      </c>
      <c r="F309" s="192" t="s">
        <v>148</v>
      </c>
      <c r="G309" s="192" t="s">
        <v>1025</v>
      </c>
      <c r="H309" s="192" t="s">
        <v>1026</v>
      </c>
      <c r="I309" s="192" t="s">
        <v>72</v>
      </c>
      <c r="J309" s="192">
        <v>48</v>
      </c>
      <c r="K309" s="192" t="s">
        <v>42</v>
      </c>
      <c r="L309" s="192" t="s">
        <v>42</v>
      </c>
      <c r="M309" s="192" t="s">
        <v>42</v>
      </c>
      <c r="N309" s="192" t="s">
        <v>42</v>
      </c>
      <c r="O309" s="192" t="s">
        <v>42</v>
      </c>
      <c r="P309" s="192" t="s">
        <v>42</v>
      </c>
      <c r="Q309" s="192" t="s">
        <v>643</v>
      </c>
      <c r="R309" s="192" t="s">
        <v>332</v>
      </c>
      <c r="S309" s="192" t="s">
        <v>44</v>
      </c>
      <c r="T309" s="192" t="s">
        <v>644</v>
      </c>
      <c r="U309" s="192">
        <v>68</v>
      </c>
      <c r="V309" s="192" t="s">
        <v>645</v>
      </c>
      <c r="W309" s="192" t="s">
        <v>646</v>
      </c>
      <c r="X309" s="192"/>
    </row>
    <row r="310" s="145" customFormat="1" ht="45" customHeight="1" spans="1:24">
      <c r="A310" s="207"/>
      <c r="B310" s="192" t="s">
        <v>1027</v>
      </c>
      <c r="C310" s="192" t="s">
        <v>35</v>
      </c>
      <c r="D310" s="192" t="s">
        <v>639</v>
      </c>
      <c r="E310" s="192" t="s">
        <v>1019</v>
      </c>
      <c r="F310" s="192" t="s">
        <v>148</v>
      </c>
      <c r="G310" s="192" t="s">
        <v>1025</v>
      </c>
      <c r="H310" s="192" t="s">
        <v>1028</v>
      </c>
      <c r="I310" s="192" t="s">
        <v>72</v>
      </c>
      <c r="J310" s="192">
        <v>71</v>
      </c>
      <c r="K310" s="192" t="s">
        <v>42</v>
      </c>
      <c r="L310" s="192" t="s">
        <v>42</v>
      </c>
      <c r="M310" s="192" t="s">
        <v>42</v>
      </c>
      <c r="N310" s="192" t="s">
        <v>42</v>
      </c>
      <c r="O310" s="192" t="s">
        <v>42</v>
      </c>
      <c r="P310" s="192" t="s">
        <v>42</v>
      </c>
      <c r="Q310" s="192" t="s">
        <v>643</v>
      </c>
      <c r="R310" s="192" t="s">
        <v>332</v>
      </c>
      <c r="S310" s="192" t="s">
        <v>44</v>
      </c>
      <c r="T310" s="192" t="s">
        <v>644</v>
      </c>
      <c r="U310" s="192">
        <v>58</v>
      </c>
      <c r="V310" s="192" t="s">
        <v>645</v>
      </c>
      <c r="W310" s="192" t="s">
        <v>646</v>
      </c>
      <c r="X310" s="192"/>
    </row>
    <row r="311" s="145" customFormat="1" ht="45" customHeight="1" spans="1:24">
      <c r="A311" s="207"/>
      <c r="B311" s="192" t="s">
        <v>1029</v>
      </c>
      <c r="C311" s="192" t="s">
        <v>35</v>
      </c>
      <c r="D311" s="192" t="s">
        <v>639</v>
      </c>
      <c r="E311" s="192" t="s">
        <v>1019</v>
      </c>
      <c r="F311" s="192" t="s">
        <v>148</v>
      </c>
      <c r="G311" s="192" t="s">
        <v>1030</v>
      </c>
      <c r="H311" s="192" t="s">
        <v>1031</v>
      </c>
      <c r="I311" s="192" t="s">
        <v>72</v>
      </c>
      <c r="J311" s="192">
        <v>14</v>
      </c>
      <c r="K311" s="192" t="s">
        <v>42</v>
      </c>
      <c r="L311" s="192" t="s">
        <v>42</v>
      </c>
      <c r="M311" s="192" t="s">
        <v>42</v>
      </c>
      <c r="N311" s="192" t="s">
        <v>42</v>
      </c>
      <c r="O311" s="192" t="s">
        <v>42</v>
      </c>
      <c r="P311" s="192" t="s">
        <v>42</v>
      </c>
      <c r="Q311" s="192" t="s">
        <v>643</v>
      </c>
      <c r="R311" s="192" t="s">
        <v>332</v>
      </c>
      <c r="S311" s="192" t="s">
        <v>44</v>
      </c>
      <c r="T311" s="192" t="s">
        <v>644</v>
      </c>
      <c r="U311" s="192">
        <v>75</v>
      </c>
      <c r="V311" s="192" t="s">
        <v>645</v>
      </c>
      <c r="W311" s="192" t="s">
        <v>646</v>
      </c>
      <c r="X311" s="192"/>
    </row>
    <row r="312" s="145" customFormat="1" ht="45" customHeight="1" spans="1:24">
      <c r="A312" s="207"/>
      <c r="B312" s="192" t="s">
        <v>1032</v>
      </c>
      <c r="C312" s="192" t="s">
        <v>35</v>
      </c>
      <c r="D312" s="192" t="s">
        <v>639</v>
      </c>
      <c r="E312" s="192" t="s">
        <v>1019</v>
      </c>
      <c r="F312" s="192" t="s">
        <v>148</v>
      </c>
      <c r="G312" s="192" t="s">
        <v>1033</v>
      </c>
      <c r="H312" s="192" t="s">
        <v>1034</v>
      </c>
      <c r="I312" s="192" t="s">
        <v>72</v>
      </c>
      <c r="J312" s="192">
        <v>6</v>
      </c>
      <c r="K312" s="192" t="s">
        <v>42</v>
      </c>
      <c r="L312" s="192" t="s">
        <v>42</v>
      </c>
      <c r="M312" s="192" t="s">
        <v>42</v>
      </c>
      <c r="N312" s="192" t="s">
        <v>42</v>
      </c>
      <c r="O312" s="192" t="s">
        <v>42</v>
      </c>
      <c r="P312" s="192" t="s">
        <v>42</v>
      </c>
      <c r="Q312" s="192" t="s">
        <v>643</v>
      </c>
      <c r="R312" s="192" t="s">
        <v>332</v>
      </c>
      <c r="S312" s="192" t="s">
        <v>44</v>
      </c>
      <c r="T312" s="192" t="s">
        <v>644</v>
      </c>
      <c r="U312" s="192">
        <v>90</v>
      </c>
      <c r="V312" s="192" t="s">
        <v>645</v>
      </c>
      <c r="W312" s="192" t="s">
        <v>646</v>
      </c>
      <c r="X312" s="192"/>
    </row>
    <row r="313" s="145" customFormat="1" ht="45" customHeight="1" spans="1:24">
      <c r="A313" s="207"/>
      <c r="B313" s="192" t="s">
        <v>739</v>
      </c>
      <c r="C313" s="192" t="s">
        <v>35</v>
      </c>
      <c r="D313" s="192" t="s">
        <v>639</v>
      </c>
      <c r="E313" s="192" t="s">
        <v>1019</v>
      </c>
      <c r="F313" s="192" t="s">
        <v>148</v>
      </c>
      <c r="G313" s="192" t="s">
        <v>1025</v>
      </c>
      <c r="H313" s="192" t="s">
        <v>1035</v>
      </c>
      <c r="I313" s="192" t="s">
        <v>72</v>
      </c>
      <c r="J313" s="192">
        <v>10</v>
      </c>
      <c r="K313" s="192" t="s">
        <v>42</v>
      </c>
      <c r="L313" s="192" t="s">
        <v>42</v>
      </c>
      <c r="M313" s="192" t="s">
        <v>42</v>
      </c>
      <c r="N313" s="192" t="s">
        <v>42</v>
      </c>
      <c r="O313" s="192" t="s">
        <v>42</v>
      </c>
      <c r="P313" s="192" t="s">
        <v>42</v>
      </c>
      <c r="Q313" s="192" t="s">
        <v>643</v>
      </c>
      <c r="R313" s="192" t="s">
        <v>332</v>
      </c>
      <c r="S313" s="192" t="s">
        <v>44</v>
      </c>
      <c r="T313" s="192" t="s">
        <v>644</v>
      </c>
      <c r="U313" s="192">
        <v>89</v>
      </c>
      <c r="V313" s="192" t="s">
        <v>645</v>
      </c>
      <c r="W313" s="192" t="s">
        <v>646</v>
      </c>
      <c r="X313" s="192"/>
    </row>
    <row r="314" s="145" customFormat="1" ht="45" customHeight="1" spans="1:24">
      <c r="A314" s="207"/>
      <c r="B314" s="192" t="s">
        <v>1036</v>
      </c>
      <c r="C314" s="192" t="s">
        <v>35</v>
      </c>
      <c r="D314" s="192" t="s">
        <v>639</v>
      </c>
      <c r="E314" s="192" t="s">
        <v>1019</v>
      </c>
      <c r="F314" s="192" t="s">
        <v>148</v>
      </c>
      <c r="G314" s="192" t="s">
        <v>1025</v>
      </c>
      <c r="H314" s="192" t="s">
        <v>1037</v>
      </c>
      <c r="I314" s="192" t="s">
        <v>72</v>
      </c>
      <c r="J314" s="192">
        <v>162</v>
      </c>
      <c r="K314" s="192" t="s">
        <v>42</v>
      </c>
      <c r="L314" s="192" t="s">
        <v>42</v>
      </c>
      <c r="M314" s="192" t="s">
        <v>42</v>
      </c>
      <c r="N314" s="192" t="s">
        <v>42</v>
      </c>
      <c r="O314" s="192" t="s">
        <v>42</v>
      </c>
      <c r="P314" s="192" t="s">
        <v>42</v>
      </c>
      <c r="Q314" s="192" t="s">
        <v>643</v>
      </c>
      <c r="R314" s="192" t="s">
        <v>332</v>
      </c>
      <c r="S314" s="192" t="s">
        <v>44</v>
      </c>
      <c r="T314" s="192" t="s">
        <v>644</v>
      </c>
      <c r="U314" s="192">
        <v>102</v>
      </c>
      <c r="V314" s="192" t="s">
        <v>645</v>
      </c>
      <c r="W314" s="192" t="s">
        <v>646</v>
      </c>
      <c r="X314" s="192"/>
    </row>
    <row r="315" s="145" customFormat="1" ht="45" customHeight="1" spans="1:24">
      <c r="A315" s="207"/>
      <c r="B315" s="192" t="s">
        <v>1038</v>
      </c>
      <c r="C315" s="192" t="s">
        <v>35</v>
      </c>
      <c r="D315" s="192" t="s">
        <v>639</v>
      </c>
      <c r="E315" s="192" t="s">
        <v>1039</v>
      </c>
      <c r="F315" s="192" t="s">
        <v>55</v>
      </c>
      <c r="G315" s="192" t="s">
        <v>1040</v>
      </c>
      <c r="H315" s="192" t="s">
        <v>1041</v>
      </c>
      <c r="I315" s="192" t="s">
        <v>72</v>
      </c>
      <c r="J315" s="192">
        <v>95</v>
      </c>
      <c r="K315" s="192" t="s">
        <v>42</v>
      </c>
      <c r="L315" s="192" t="s">
        <v>42</v>
      </c>
      <c r="M315" s="192" t="s">
        <v>42</v>
      </c>
      <c r="N315" s="192" t="s">
        <v>42</v>
      </c>
      <c r="O315" s="192" t="s">
        <v>42</v>
      </c>
      <c r="P315" s="192" t="s">
        <v>42</v>
      </c>
      <c r="Q315" s="192" t="s">
        <v>643</v>
      </c>
      <c r="R315" s="192" t="s">
        <v>332</v>
      </c>
      <c r="S315" s="192" t="s">
        <v>44</v>
      </c>
      <c r="T315" s="192" t="s">
        <v>644</v>
      </c>
      <c r="U315" s="192">
        <v>155</v>
      </c>
      <c r="V315" s="192" t="s">
        <v>645</v>
      </c>
      <c r="W315" s="192" t="s">
        <v>646</v>
      </c>
      <c r="X315" s="192"/>
    </row>
    <row r="316" s="145" customFormat="1" ht="45" customHeight="1" spans="1:24">
      <c r="A316" s="207"/>
      <c r="B316" s="192" t="s">
        <v>888</v>
      </c>
      <c r="C316" s="192" t="s">
        <v>889</v>
      </c>
      <c r="D316" s="192" t="s">
        <v>639</v>
      </c>
      <c r="E316" s="192" t="s">
        <v>1042</v>
      </c>
      <c r="F316" s="192" t="s">
        <v>107</v>
      </c>
      <c r="G316" s="192" t="s">
        <v>890</v>
      </c>
      <c r="H316" s="192" t="s">
        <v>1043</v>
      </c>
      <c r="I316" s="192" t="s">
        <v>72</v>
      </c>
      <c r="J316" s="192">
        <v>825</v>
      </c>
      <c r="K316" s="192" t="s">
        <v>42</v>
      </c>
      <c r="L316" s="192" t="s">
        <v>42</v>
      </c>
      <c r="M316" s="192" t="s">
        <v>42</v>
      </c>
      <c r="N316" s="192" t="s">
        <v>42</v>
      </c>
      <c r="O316" s="192" t="s">
        <v>42</v>
      </c>
      <c r="P316" s="192" t="s">
        <v>42</v>
      </c>
      <c r="Q316" s="192" t="s">
        <v>643</v>
      </c>
      <c r="R316" s="192" t="s">
        <v>332</v>
      </c>
      <c r="S316" s="192" t="s">
        <v>44</v>
      </c>
      <c r="T316" s="192" t="s">
        <v>644</v>
      </c>
      <c r="U316" s="192">
        <v>256</v>
      </c>
      <c r="V316" s="192" t="s">
        <v>645</v>
      </c>
      <c r="W316" s="192" t="s">
        <v>646</v>
      </c>
      <c r="X316" s="192"/>
    </row>
    <row r="317" s="145" customFormat="1" ht="45" customHeight="1" spans="1:24">
      <c r="A317" s="207"/>
      <c r="B317" s="192" t="s">
        <v>1044</v>
      </c>
      <c r="C317" s="192" t="s">
        <v>35</v>
      </c>
      <c r="D317" s="192" t="s">
        <v>639</v>
      </c>
      <c r="E317" s="192" t="s">
        <v>1042</v>
      </c>
      <c r="F317" s="192" t="s">
        <v>107</v>
      </c>
      <c r="G317" s="192" t="s">
        <v>1045</v>
      </c>
      <c r="H317" s="192" t="s">
        <v>1046</v>
      </c>
      <c r="I317" s="192" t="s">
        <v>72</v>
      </c>
      <c r="J317" s="192">
        <v>111</v>
      </c>
      <c r="K317" s="192" t="s">
        <v>42</v>
      </c>
      <c r="L317" s="192" t="s">
        <v>42</v>
      </c>
      <c r="M317" s="192" t="s">
        <v>42</v>
      </c>
      <c r="N317" s="192" t="s">
        <v>42</v>
      </c>
      <c r="O317" s="192" t="s">
        <v>42</v>
      </c>
      <c r="P317" s="192" t="s">
        <v>42</v>
      </c>
      <c r="Q317" s="192" t="s">
        <v>643</v>
      </c>
      <c r="R317" s="192" t="s">
        <v>332</v>
      </c>
      <c r="S317" s="192" t="s">
        <v>44</v>
      </c>
      <c r="T317" s="192" t="s">
        <v>644</v>
      </c>
      <c r="U317" s="192">
        <v>58</v>
      </c>
      <c r="V317" s="192" t="s">
        <v>645</v>
      </c>
      <c r="W317" s="192" t="s">
        <v>646</v>
      </c>
      <c r="X317" s="192"/>
    </row>
    <row r="318" s="145" customFormat="1" ht="45" customHeight="1" spans="1:24">
      <c r="A318" s="207"/>
      <c r="B318" s="192" t="s">
        <v>1047</v>
      </c>
      <c r="C318" s="192" t="s">
        <v>35</v>
      </c>
      <c r="D318" s="192" t="s">
        <v>639</v>
      </c>
      <c r="E318" s="192" t="s">
        <v>1042</v>
      </c>
      <c r="F318" s="192" t="s">
        <v>107</v>
      </c>
      <c r="G318" s="192" t="s">
        <v>1048</v>
      </c>
      <c r="H318" s="192" t="s">
        <v>1049</v>
      </c>
      <c r="I318" s="192" t="s">
        <v>72</v>
      </c>
      <c r="J318" s="192">
        <v>85</v>
      </c>
      <c r="K318" s="192" t="s">
        <v>42</v>
      </c>
      <c r="L318" s="192" t="s">
        <v>42</v>
      </c>
      <c r="M318" s="192" t="s">
        <v>42</v>
      </c>
      <c r="N318" s="192" t="s">
        <v>42</v>
      </c>
      <c r="O318" s="192" t="s">
        <v>42</v>
      </c>
      <c r="P318" s="192" t="s">
        <v>42</v>
      </c>
      <c r="Q318" s="192" t="s">
        <v>643</v>
      </c>
      <c r="R318" s="192" t="s">
        <v>332</v>
      </c>
      <c r="S318" s="192" t="s">
        <v>44</v>
      </c>
      <c r="T318" s="192" t="s">
        <v>644</v>
      </c>
      <c r="U318" s="192">
        <v>102</v>
      </c>
      <c r="V318" s="192" t="s">
        <v>645</v>
      </c>
      <c r="W318" s="192" t="s">
        <v>646</v>
      </c>
      <c r="X318" s="192"/>
    </row>
    <row r="319" s="145" customFormat="1" ht="45" customHeight="1" spans="1:24">
      <c r="A319" s="207"/>
      <c r="B319" s="192" t="s">
        <v>1050</v>
      </c>
      <c r="C319" s="192" t="s">
        <v>35</v>
      </c>
      <c r="D319" s="192" t="s">
        <v>639</v>
      </c>
      <c r="E319" s="192" t="s">
        <v>1042</v>
      </c>
      <c r="F319" s="192" t="s">
        <v>107</v>
      </c>
      <c r="G319" s="192" t="s">
        <v>1048</v>
      </c>
      <c r="H319" s="192" t="s">
        <v>1003</v>
      </c>
      <c r="I319" s="192" t="s">
        <v>72</v>
      </c>
      <c r="J319" s="192">
        <v>9</v>
      </c>
      <c r="K319" s="192" t="s">
        <v>42</v>
      </c>
      <c r="L319" s="192" t="s">
        <v>42</v>
      </c>
      <c r="M319" s="192" t="s">
        <v>42</v>
      </c>
      <c r="N319" s="192" t="s">
        <v>42</v>
      </c>
      <c r="O319" s="192" t="s">
        <v>42</v>
      </c>
      <c r="P319" s="192" t="s">
        <v>42</v>
      </c>
      <c r="Q319" s="192" t="s">
        <v>643</v>
      </c>
      <c r="R319" s="192" t="s">
        <v>332</v>
      </c>
      <c r="S319" s="192" t="s">
        <v>44</v>
      </c>
      <c r="T319" s="192" t="s">
        <v>644</v>
      </c>
      <c r="U319" s="192">
        <v>25</v>
      </c>
      <c r="V319" s="192" t="s">
        <v>645</v>
      </c>
      <c r="W319" s="192" t="s">
        <v>646</v>
      </c>
      <c r="X319" s="192"/>
    </row>
    <row r="320" s="145" customFormat="1" ht="45" customHeight="1" spans="1:24">
      <c r="A320" s="207"/>
      <c r="B320" s="192" t="s">
        <v>666</v>
      </c>
      <c r="C320" s="192" t="s">
        <v>35</v>
      </c>
      <c r="D320" s="192" t="s">
        <v>639</v>
      </c>
      <c r="E320" s="192" t="s">
        <v>1051</v>
      </c>
      <c r="F320" s="192" t="s">
        <v>69</v>
      </c>
      <c r="G320" s="192" t="s">
        <v>1052</v>
      </c>
      <c r="H320" s="192" t="s">
        <v>1053</v>
      </c>
      <c r="I320" s="192" t="s">
        <v>72</v>
      </c>
      <c r="J320" s="192">
        <v>3</v>
      </c>
      <c r="K320" s="192" t="s">
        <v>42</v>
      </c>
      <c r="L320" s="192" t="s">
        <v>42</v>
      </c>
      <c r="M320" s="192" t="s">
        <v>42</v>
      </c>
      <c r="N320" s="192" t="s">
        <v>42</v>
      </c>
      <c r="O320" s="192" t="s">
        <v>42</v>
      </c>
      <c r="P320" s="192" t="s">
        <v>42</v>
      </c>
      <c r="Q320" s="192" t="s">
        <v>643</v>
      </c>
      <c r="R320" s="192" t="s">
        <v>332</v>
      </c>
      <c r="S320" s="192" t="s">
        <v>44</v>
      </c>
      <c r="T320" s="192" t="s">
        <v>644</v>
      </c>
      <c r="U320" s="192">
        <v>16</v>
      </c>
      <c r="V320" s="192" t="s">
        <v>645</v>
      </c>
      <c r="W320" s="192" t="s">
        <v>646</v>
      </c>
      <c r="X320" s="192"/>
    </row>
    <row r="321" s="145" customFormat="1" ht="45" customHeight="1" spans="1:24">
      <c r="A321" s="207"/>
      <c r="B321" s="192" t="s">
        <v>1054</v>
      </c>
      <c r="C321" s="192" t="s">
        <v>35</v>
      </c>
      <c r="D321" s="192" t="s">
        <v>639</v>
      </c>
      <c r="E321" s="192" t="s">
        <v>1051</v>
      </c>
      <c r="F321" s="192" t="s">
        <v>69</v>
      </c>
      <c r="G321" s="192" t="s">
        <v>1055</v>
      </c>
      <c r="H321" s="192" t="s">
        <v>1056</v>
      </c>
      <c r="I321" s="192" t="s">
        <v>72</v>
      </c>
      <c r="J321" s="192">
        <v>7</v>
      </c>
      <c r="K321" s="192" t="s">
        <v>42</v>
      </c>
      <c r="L321" s="192" t="s">
        <v>42</v>
      </c>
      <c r="M321" s="192" t="s">
        <v>42</v>
      </c>
      <c r="N321" s="192" t="s">
        <v>42</v>
      </c>
      <c r="O321" s="192" t="s">
        <v>42</v>
      </c>
      <c r="P321" s="192" t="s">
        <v>42</v>
      </c>
      <c r="Q321" s="192" t="s">
        <v>643</v>
      </c>
      <c r="R321" s="192" t="s">
        <v>332</v>
      </c>
      <c r="S321" s="192" t="s">
        <v>44</v>
      </c>
      <c r="T321" s="192" t="s">
        <v>644</v>
      </c>
      <c r="U321" s="192">
        <v>54</v>
      </c>
      <c r="V321" s="192" t="s">
        <v>645</v>
      </c>
      <c r="W321" s="192" t="s">
        <v>646</v>
      </c>
      <c r="X321" s="192"/>
    </row>
    <row r="322" s="145" customFormat="1" ht="45" customHeight="1" spans="1:24">
      <c r="A322" s="207"/>
      <c r="B322" s="192" t="s">
        <v>1057</v>
      </c>
      <c r="C322" s="192" t="s">
        <v>35</v>
      </c>
      <c r="D322" s="192" t="s">
        <v>639</v>
      </c>
      <c r="E322" s="192" t="s">
        <v>1051</v>
      </c>
      <c r="F322" s="192" t="s">
        <v>69</v>
      </c>
      <c r="G322" s="192" t="s">
        <v>1055</v>
      </c>
      <c r="H322" s="192" t="s">
        <v>1058</v>
      </c>
      <c r="I322" s="192" t="s">
        <v>72</v>
      </c>
      <c r="J322" s="192">
        <v>13</v>
      </c>
      <c r="K322" s="192" t="s">
        <v>42</v>
      </c>
      <c r="L322" s="192" t="s">
        <v>42</v>
      </c>
      <c r="M322" s="192" t="s">
        <v>42</v>
      </c>
      <c r="N322" s="192" t="s">
        <v>42</v>
      </c>
      <c r="O322" s="192" t="s">
        <v>42</v>
      </c>
      <c r="P322" s="192" t="s">
        <v>42</v>
      </c>
      <c r="Q322" s="192" t="s">
        <v>643</v>
      </c>
      <c r="R322" s="192" t="s">
        <v>332</v>
      </c>
      <c r="S322" s="192" t="s">
        <v>44</v>
      </c>
      <c r="T322" s="192" t="s">
        <v>644</v>
      </c>
      <c r="U322" s="192">
        <v>64</v>
      </c>
      <c r="V322" s="192" t="s">
        <v>645</v>
      </c>
      <c r="W322" s="192" t="s">
        <v>646</v>
      </c>
      <c r="X322" s="192"/>
    </row>
    <row r="323" s="145" customFormat="1" ht="45" customHeight="1" spans="1:24">
      <c r="A323" s="207"/>
      <c r="B323" s="192" t="s">
        <v>1059</v>
      </c>
      <c r="C323" s="192" t="s">
        <v>35</v>
      </c>
      <c r="D323" s="192" t="s">
        <v>639</v>
      </c>
      <c r="E323" s="192" t="s">
        <v>1051</v>
      </c>
      <c r="F323" s="192" t="s">
        <v>69</v>
      </c>
      <c r="G323" s="192" t="s">
        <v>1055</v>
      </c>
      <c r="H323" s="192" t="s">
        <v>1060</v>
      </c>
      <c r="I323" s="192" t="s">
        <v>72</v>
      </c>
      <c r="J323" s="192">
        <v>6</v>
      </c>
      <c r="K323" s="192" t="s">
        <v>42</v>
      </c>
      <c r="L323" s="192" t="s">
        <v>42</v>
      </c>
      <c r="M323" s="192" t="s">
        <v>42</v>
      </c>
      <c r="N323" s="192" t="s">
        <v>42</v>
      </c>
      <c r="O323" s="192" t="s">
        <v>42</v>
      </c>
      <c r="P323" s="192" t="s">
        <v>42</v>
      </c>
      <c r="Q323" s="192" t="s">
        <v>643</v>
      </c>
      <c r="R323" s="192" t="s">
        <v>332</v>
      </c>
      <c r="S323" s="192" t="s">
        <v>44</v>
      </c>
      <c r="T323" s="192" t="s">
        <v>644</v>
      </c>
      <c r="U323" s="192">
        <v>21</v>
      </c>
      <c r="V323" s="192" t="s">
        <v>645</v>
      </c>
      <c r="W323" s="192" t="s">
        <v>646</v>
      </c>
      <c r="X323" s="192"/>
    </row>
    <row r="324" s="145" customFormat="1" ht="45" customHeight="1" spans="1:24">
      <c r="A324" s="207"/>
      <c r="B324" s="192" t="s">
        <v>1061</v>
      </c>
      <c r="C324" s="192" t="s">
        <v>35</v>
      </c>
      <c r="D324" s="192" t="s">
        <v>639</v>
      </c>
      <c r="E324" s="192" t="s">
        <v>1051</v>
      </c>
      <c r="F324" s="192" t="s">
        <v>69</v>
      </c>
      <c r="G324" s="192" t="s">
        <v>1055</v>
      </c>
      <c r="H324" s="192" t="s">
        <v>1062</v>
      </c>
      <c r="I324" s="192" t="s">
        <v>72</v>
      </c>
      <c r="J324" s="192">
        <v>10</v>
      </c>
      <c r="K324" s="192" t="s">
        <v>42</v>
      </c>
      <c r="L324" s="192" t="s">
        <v>42</v>
      </c>
      <c r="M324" s="192" t="s">
        <v>42</v>
      </c>
      <c r="N324" s="192" t="s">
        <v>42</v>
      </c>
      <c r="O324" s="192" t="s">
        <v>42</v>
      </c>
      <c r="P324" s="192" t="s">
        <v>42</v>
      </c>
      <c r="Q324" s="192" t="s">
        <v>643</v>
      </c>
      <c r="R324" s="192" t="s">
        <v>332</v>
      </c>
      <c r="S324" s="192" t="s">
        <v>44</v>
      </c>
      <c r="T324" s="192" t="s">
        <v>644</v>
      </c>
      <c r="U324" s="192">
        <v>54</v>
      </c>
      <c r="V324" s="192" t="s">
        <v>645</v>
      </c>
      <c r="W324" s="192" t="s">
        <v>646</v>
      </c>
      <c r="X324" s="192"/>
    </row>
    <row r="325" s="145" customFormat="1" ht="45" customHeight="1" spans="1:24">
      <c r="A325" s="207"/>
      <c r="B325" s="192" t="s">
        <v>1063</v>
      </c>
      <c r="C325" s="192" t="s">
        <v>35</v>
      </c>
      <c r="D325" s="192" t="s">
        <v>639</v>
      </c>
      <c r="E325" s="192" t="s">
        <v>1051</v>
      </c>
      <c r="F325" s="192" t="s">
        <v>69</v>
      </c>
      <c r="G325" s="192" t="s">
        <v>1055</v>
      </c>
      <c r="H325" s="192" t="s">
        <v>1064</v>
      </c>
      <c r="I325" s="192" t="s">
        <v>72</v>
      </c>
      <c r="J325" s="192">
        <v>11</v>
      </c>
      <c r="K325" s="192" t="s">
        <v>42</v>
      </c>
      <c r="L325" s="192" t="s">
        <v>42</v>
      </c>
      <c r="M325" s="192" t="s">
        <v>42</v>
      </c>
      <c r="N325" s="192" t="s">
        <v>42</v>
      </c>
      <c r="O325" s="192" t="s">
        <v>42</v>
      </c>
      <c r="P325" s="192" t="s">
        <v>42</v>
      </c>
      <c r="Q325" s="192" t="s">
        <v>643</v>
      </c>
      <c r="R325" s="192" t="s">
        <v>332</v>
      </c>
      <c r="S325" s="192" t="s">
        <v>44</v>
      </c>
      <c r="T325" s="192" t="s">
        <v>644</v>
      </c>
      <c r="U325" s="192">
        <v>36</v>
      </c>
      <c r="V325" s="192" t="s">
        <v>645</v>
      </c>
      <c r="W325" s="192" t="s">
        <v>646</v>
      </c>
      <c r="X325" s="192"/>
    </row>
    <row r="326" s="145" customFormat="1" ht="45" customHeight="1" spans="1:24">
      <c r="A326" s="207"/>
      <c r="B326" s="192" t="s">
        <v>1065</v>
      </c>
      <c r="C326" s="192" t="s">
        <v>35</v>
      </c>
      <c r="D326" s="192" t="s">
        <v>639</v>
      </c>
      <c r="E326" s="192" t="s">
        <v>1051</v>
      </c>
      <c r="F326" s="192" t="s">
        <v>69</v>
      </c>
      <c r="G326" s="192" t="s">
        <v>1055</v>
      </c>
      <c r="H326" s="192" t="s">
        <v>1066</v>
      </c>
      <c r="I326" s="192" t="s">
        <v>72</v>
      </c>
      <c r="J326" s="192">
        <v>5</v>
      </c>
      <c r="K326" s="192" t="s">
        <v>42</v>
      </c>
      <c r="L326" s="192" t="s">
        <v>42</v>
      </c>
      <c r="M326" s="192" t="s">
        <v>42</v>
      </c>
      <c r="N326" s="192" t="s">
        <v>42</v>
      </c>
      <c r="O326" s="192" t="s">
        <v>42</v>
      </c>
      <c r="P326" s="192" t="s">
        <v>42</v>
      </c>
      <c r="Q326" s="192" t="s">
        <v>643</v>
      </c>
      <c r="R326" s="192" t="s">
        <v>332</v>
      </c>
      <c r="S326" s="192" t="s">
        <v>44</v>
      </c>
      <c r="T326" s="192" t="s">
        <v>644</v>
      </c>
      <c r="U326" s="192">
        <v>28</v>
      </c>
      <c r="V326" s="192" t="s">
        <v>645</v>
      </c>
      <c r="W326" s="192" t="s">
        <v>646</v>
      </c>
      <c r="X326" s="192"/>
    </row>
    <row r="327" s="145" customFormat="1" ht="45" customHeight="1" spans="1:24">
      <c r="A327" s="207"/>
      <c r="B327" s="192" t="s">
        <v>1067</v>
      </c>
      <c r="C327" s="192" t="s">
        <v>35</v>
      </c>
      <c r="D327" s="192" t="s">
        <v>639</v>
      </c>
      <c r="E327" s="192" t="s">
        <v>1051</v>
      </c>
      <c r="F327" s="192" t="s">
        <v>69</v>
      </c>
      <c r="G327" s="192" t="s">
        <v>1055</v>
      </c>
      <c r="H327" s="192" t="s">
        <v>1068</v>
      </c>
      <c r="I327" s="192" t="s">
        <v>72</v>
      </c>
      <c r="J327" s="192">
        <v>10</v>
      </c>
      <c r="K327" s="192" t="s">
        <v>42</v>
      </c>
      <c r="L327" s="192" t="s">
        <v>42</v>
      </c>
      <c r="M327" s="192" t="s">
        <v>42</v>
      </c>
      <c r="N327" s="192" t="s">
        <v>42</v>
      </c>
      <c r="O327" s="192" t="s">
        <v>42</v>
      </c>
      <c r="P327" s="192" t="s">
        <v>42</v>
      </c>
      <c r="Q327" s="192" t="s">
        <v>643</v>
      </c>
      <c r="R327" s="192" t="s">
        <v>332</v>
      </c>
      <c r="S327" s="192" t="s">
        <v>44</v>
      </c>
      <c r="T327" s="192" t="s">
        <v>644</v>
      </c>
      <c r="U327" s="192">
        <v>35</v>
      </c>
      <c r="V327" s="192" t="s">
        <v>645</v>
      </c>
      <c r="W327" s="192" t="s">
        <v>646</v>
      </c>
      <c r="X327" s="192"/>
    </row>
    <row r="328" s="145" customFormat="1" ht="45" customHeight="1" spans="1:24">
      <c r="A328" s="207"/>
      <c r="B328" s="192" t="s">
        <v>1069</v>
      </c>
      <c r="C328" s="192" t="s">
        <v>35</v>
      </c>
      <c r="D328" s="192" t="s">
        <v>639</v>
      </c>
      <c r="E328" s="192" t="s">
        <v>1051</v>
      </c>
      <c r="F328" s="192" t="s">
        <v>69</v>
      </c>
      <c r="G328" s="192" t="s">
        <v>1070</v>
      </c>
      <c r="H328" s="192" t="s">
        <v>1071</v>
      </c>
      <c r="I328" s="192" t="s">
        <v>72</v>
      </c>
      <c r="J328" s="192">
        <v>35</v>
      </c>
      <c r="K328" s="192" t="s">
        <v>42</v>
      </c>
      <c r="L328" s="192" t="s">
        <v>42</v>
      </c>
      <c r="M328" s="192" t="s">
        <v>42</v>
      </c>
      <c r="N328" s="192" t="s">
        <v>42</v>
      </c>
      <c r="O328" s="192" t="s">
        <v>42</v>
      </c>
      <c r="P328" s="192" t="s">
        <v>42</v>
      </c>
      <c r="Q328" s="192" t="s">
        <v>643</v>
      </c>
      <c r="R328" s="192" t="s">
        <v>332</v>
      </c>
      <c r="S328" s="192" t="s">
        <v>44</v>
      </c>
      <c r="T328" s="192" t="s">
        <v>644</v>
      </c>
      <c r="U328" s="192">
        <v>64</v>
      </c>
      <c r="V328" s="192" t="s">
        <v>645</v>
      </c>
      <c r="W328" s="192" t="s">
        <v>646</v>
      </c>
      <c r="X328" s="192"/>
    </row>
    <row r="329" s="145" customFormat="1" ht="45" customHeight="1" spans="1:24">
      <c r="A329" s="207"/>
      <c r="B329" s="192" t="s">
        <v>1072</v>
      </c>
      <c r="C329" s="192" t="s">
        <v>35</v>
      </c>
      <c r="D329" s="192" t="s">
        <v>639</v>
      </c>
      <c r="E329" s="192" t="s">
        <v>1073</v>
      </c>
      <c r="F329" s="192" t="s">
        <v>143</v>
      </c>
      <c r="G329" s="192" t="s">
        <v>1074</v>
      </c>
      <c r="H329" s="192" t="s">
        <v>1075</v>
      </c>
      <c r="I329" s="192" t="s">
        <v>72</v>
      </c>
      <c r="J329" s="192">
        <v>34</v>
      </c>
      <c r="K329" s="192" t="s">
        <v>42</v>
      </c>
      <c r="L329" s="192" t="s">
        <v>42</v>
      </c>
      <c r="M329" s="192" t="s">
        <v>42</v>
      </c>
      <c r="N329" s="192" t="s">
        <v>42</v>
      </c>
      <c r="O329" s="192" t="s">
        <v>42</v>
      </c>
      <c r="P329" s="192" t="s">
        <v>42</v>
      </c>
      <c r="Q329" s="192" t="s">
        <v>643</v>
      </c>
      <c r="R329" s="192" t="s">
        <v>332</v>
      </c>
      <c r="S329" s="192" t="s">
        <v>44</v>
      </c>
      <c r="T329" s="192" t="s">
        <v>644</v>
      </c>
      <c r="U329" s="192">
        <v>87</v>
      </c>
      <c r="V329" s="192" t="s">
        <v>645</v>
      </c>
      <c r="W329" s="192" t="s">
        <v>646</v>
      </c>
      <c r="X329" s="192"/>
    </row>
    <row r="330" s="145" customFormat="1" ht="45" customHeight="1" spans="1:24">
      <c r="A330" s="207"/>
      <c r="B330" s="192" t="s">
        <v>1076</v>
      </c>
      <c r="C330" s="192" t="s">
        <v>35</v>
      </c>
      <c r="D330" s="192" t="s">
        <v>639</v>
      </c>
      <c r="E330" s="192" t="s">
        <v>1073</v>
      </c>
      <c r="F330" s="192" t="s">
        <v>143</v>
      </c>
      <c r="G330" s="192" t="s">
        <v>1074</v>
      </c>
      <c r="H330" s="192" t="s">
        <v>1077</v>
      </c>
      <c r="I330" s="192" t="s">
        <v>72</v>
      </c>
      <c r="J330" s="192">
        <v>65</v>
      </c>
      <c r="K330" s="192" t="s">
        <v>42</v>
      </c>
      <c r="L330" s="192" t="s">
        <v>42</v>
      </c>
      <c r="M330" s="192" t="s">
        <v>42</v>
      </c>
      <c r="N330" s="192" t="s">
        <v>42</v>
      </c>
      <c r="O330" s="192" t="s">
        <v>42</v>
      </c>
      <c r="P330" s="192" t="s">
        <v>42</v>
      </c>
      <c r="Q330" s="192" t="s">
        <v>643</v>
      </c>
      <c r="R330" s="192" t="s">
        <v>332</v>
      </c>
      <c r="S330" s="192" t="s">
        <v>44</v>
      </c>
      <c r="T330" s="192" t="s">
        <v>644</v>
      </c>
      <c r="U330" s="192">
        <v>96</v>
      </c>
      <c r="V330" s="192" t="s">
        <v>645</v>
      </c>
      <c r="W330" s="192" t="s">
        <v>646</v>
      </c>
      <c r="X330" s="192"/>
    </row>
    <row r="331" s="145" customFormat="1" ht="45" customHeight="1" spans="1:24">
      <c r="A331" s="207"/>
      <c r="B331" s="192" t="s">
        <v>1078</v>
      </c>
      <c r="C331" s="192" t="s">
        <v>35</v>
      </c>
      <c r="D331" s="192" t="s">
        <v>639</v>
      </c>
      <c r="E331" s="192" t="s">
        <v>1073</v>
      </c>
      <c r="F331" s="192" t="s">
        <v>143</v>
      </c>
      <c r="G331" s="192" t="s">
        <v>1079</v>
      </c>
      <c r="H331" s="192" t="s">
        <v>1080</v>
      </c>
      <c r="I331" s="192" t="s">
        <v>72</v>
      </c>
      <c r="J331" s="192">
        <v>14</v>
      </c>
      <c r="K331" s="192" t="s">
        <v>42</v>
      </c>
      <c r="L331" s="192" t="s">
        <v>42</v>
      </c>
      <c r="M331" s="192" t="s">
        <v>42</v>
      </c>
      <c r="N331" s="192" t="s">
        <v>42</v>
      </c>
      <c r="O331" s="192" t="s">
        <v>42</v>
      </c>
      <c r="P331" s="192" t="s">
        <v>42</v>
      </c>
      <c r="Q331" s="192" t="s">
        <v>643</v>
      </c>
      <c r="R331" s="192" t="s">
        <v>332</v>
      </c>
      <c r="S331" s="192" t="s">
        <v>44</v>
      </c>
      <c r="T331" s="192" t="s">
        <v>644</v>
      </c>
      <c r="U331" s="192">
        <v>25</v>
      </c>
      <c r="V331" s="192" t="s">
        <v>645</v>
      </c>
      <c r="W331" s="192" t="s">
        <v>646</v>
      </c>
      <c r="X331" s="192"/>
    </row>
    <row r="332" s="145" customFormat="1" ht="45" customHeight="1" spans="1:24">
      <c r="A332" s="207"/>
      <c r="B332" s="192" t="s">
        <v>1081</v>
      </c>
      <c r="C332" s="192" t="s">
        <v>35</v>
      </c>
      <c r="D332" s="192" t="s">
        <v>639</v>
      </c>
      <c r="E332" s="192" t="s">
        <v>83</v>
      </c>
      <c r="F332" s="192" t="s">
        <v>84</v>
      </c>
      <c r="G332" s="192" t="s">
        <v>1082</v>
      </c>
      <c r="H332" s="192" t="s">
        <v>1083</v>
      </c>
      <c r="I332" s="192" t="s">
        <v>72</v>
      </c>
      <c r="J332" s="192">
        <v>42</v>
      </c>
      <c r="K332" s="192" t="s">
        <v>42</v>
      </c>
      <c r="L332" s="192" t="s">
        <v>42</v>
      </c>
      <c r="M332" s="192" t="s">
        <v>42</v>
      </c>
      <c r="N332" s="192" t="s">
        <v>42</v>
      </c>
      <c r="O332" s="192" t="s">
        <v>42</v>
      </c>
      <c r="P332" s="192" t="s">
        <v>42</v>
      </c>
      <c r="Q332" s="192" t="s">
        <v>643</v>
      </c>
      <c r="R332" s="192" t="s">
        <v>332</v>
      </c>
      <c r="S332" s="192" t="s">
        <v>44</v>
      </c>
      <c r="T332" s="192" t="s">
        <v>644</v>
      </c>
      <c r="U332" s="192">
        <v>78</v>
      </c>
      <c r="V332" s="192" t="s">
        <v>645</v>
      </c>
      <c r="W332" s="192" t="s">
        <v>646</v>
      </c>
      <c r="X332" s="192"/>
    </row>
    <row r="333" s="145" customFormat="1" ht="45" customHeight="1" spans="1:24">
      <c r="A333" s="207"/>
      <c r="B333" s="192" t="s">
        <v>1084</v>
      </c>
      <c r="C333" s="192" t="s">
        <v>35</v>
      </c>
      <c r="D333" s="192" t="s">
        <v>639</v>
      </c>
      <c r="E333" s="192" t="s">
        <v>83</v>
      </c>
      <c r="F333" s="192" t="s">
        <v>84</v>
      </c>
      <c r="G333" s="192" t="s">
        <v>1085</v>
      </c>
      <c r="H333" s="192" t="s">
        <v>1028</v>
      </c>
      <c r="I333" s="192" t="s">
        <v>72</v>
      </c>
      <c r="J333" s="192">
        <v>71</v>
      </c>
      <c r="K333" s="192" t="s">
        <v>42</v>
      </c>
      <c r="L333" s="192" t="s">
        <v>42</v>
      </c>
      <c r="M333" s="192" t="s">
        <v>42</v>
      </c>
      <c r="N333" s="192" t="s">
        <v>42</v>
      </c>
      <c r="O333" s="192" t="s">
        <v>42</v>
      </c>
      <c r="P333" s="192" t="s">
        <v>42</v>
      </c>
      <c r="Q333" s="192" t="s">
        <v>643</v>
      </c>
      <c r="R333" s="192" t="s">
        <v>332</v>
      </c>
      <c r="S333" s="192" t="s">
        <v>44</v>
      </c>
      <c r="T333" s="192" t="s">
        <v>644</v>
      </c>
      <c r="U333" s="192">
        <v>133</v>
      </c>
      <c r="V333" s="192" t="s">
        <v>645</v>
      </c>
      <c r="W333" s="192" t="s">
        <v>646</v>
      </c>
      <c r="X333" s="192"/>
    </row>
    <row r="334" s="145" customFormat="1" ht="45" customHeight="1" spans="1:24">
      <c r="A334" s="207"/>
      <c r="B334" s="192" t="s">
        <v>1086</v>
      </c>
      <c r="C334" s="192" t="s">
        <v>35</v>
      </c>
      <c r="D334" s="192" t="s">
        <v>639</v>
      </c>
      <c r="E334" s="192" t="s">
        <v>83</v>
      </c>
      <c r="F334" s="192" t="s">
        <v>84</v>
      </c>
      <c r="G334" s="192" t="s">
        <v>1087</v>
      </c>
      <c r="H334" s="192" t="s">
        <v>1088</v>
      </c>
      <c r="I334" s="192" t="s">
        <v>72</v>
      </c>
      <c r="J334" s="192">
        <v>11</v>
      </c>
      <c r="K334" s="192" t="s">
        <v>42</v>
      </c>
      <c r="L334" s="192" t="s">
        <v>42</v>
      </c>
      <c r="M334" s="192" t="s">
        <v>42</v>
      </c>
      <c r="N334" s="192" t="s">
        <v>42</v>
      </c>
      <c r="O334" s="192" t="s">
        <v>42</v>
      </c>
      <c r="P334" s="192" t="s">
        <v>42</v>
      </c>
      <c r="Q334" s="192" t="s">
        <v>643</v>
      </c>
      <c r="R334" s="192" t="s">
        <v>332</v>
      </c>
      <c r="S334" s="192" t="s">
        <v>44</v>
      </c>
      <c r="T334" s="192" t="s">
        <v>644</v>
      </c>
      <c r="U334" s="192">
        <v>21</v>
      </c>
      <c r="V334" s="192" t="s">
        <v>645</v>
      </c>
      <c r="W334" s="192" t="s">
        <v>646</v>
      </c>
      <c r="X334" s="192"/>
    </row>
    <row r="335" s="145" customFormat="1" ht="45" customHeight="1" spans="1:24">
      <c r="A335" s="207"/>
      <c r="B335" s="192" t="s">
        <v>1089</v>
      </c>
      <c r="C335" s="192" t="s">
        <v>35</v>
      </c>
      <c r="D335" s="192" t="s">
        <v>639</v>
      </c>
      <c r="E335" s="192" t="s">
        <v>83</v>
      </c>
      <c r="F335" s="192" t="s">
        <v>84</v>
      </c>
      <c r="G335" s="192" t="s">
        <v>1087</v>
      </c>
      <c r="H335" s="192" t="s">
        <v>1090</v>
      </c>
      <c r="I335" s="192" t="s">
        <v>72</v>
      </c>
      <c r="J335" s="192">
        <v>4</v>
      </c>
      <c r="K335" s="192" t="s">
        <v>42</v>
      </c>
      <c r="L335" s="192" t="s">
        <v>42</v>
      </c>
      <c r="M335" s="192" t="s">
        <v>42</v>
      </c>
      <c r="N335" s="192" t="s">
        <v>42</v>
      </c>
      <c r="O335" s="192" t="s">
        <v>42</v>
      </c>
      <c r="P335" s="192" t="s">
        <v>42</v>
      </c>
      <c r="Q335" s="192" t="s">
        <v>643</v>
      </c>
      <c r="R335" s="192" t="s">
        <v>332</v>
      </c>
      <c r="S335" s="192" t="s">
        <v>44</v>
      </c>
      <c r="T335" s="192" t="s">
        <v>644</v>
      </c>
      <c r="U335" s="192">
        <v>40</v>
      </c>
      <c r="V335" s="192" t="s">
        <v>645</v>
      </c>
      <c r="W335" s="192" t="s">
        <v>646</v>
      </c>
      <c r="X335" s="192"/>
    </row>
    <row r="336" s="145" customFormat="1" ht="45" customHeight="1" spans="1:24">
      <c r="A336" s="207"/>
      <c r="B336" s="192" t="s">
        <v>1091</v>
      </c>
      <c r="C336" s="192" t="s">
        <v>35</v>
      </c>
      <c r="D336" s="192" t="s">
        <v>639</v>
      </c>
      <c r="E336" s="192" t="s">
        <v>1092</v>
      </c>
      <c r="F336" s="192" t="s">
        <v>78</v>
      </c>
      <c r="G336" s="192" t="s">
        <v>1093</v>
      </c>
      <c r="H336" s="192" t="s">
        <v>1094</v>
      </c>
      <c r="I336" s="192" t="s">
        <v>72</v>
      </c>
      <c r="J336" s="192">
        <v>13</v>
      </c>
      <c r="K336" s="192" t="s">
        <v>42</v>
      </c>
      <c r="L336" s="192" t="s">
        <v>42</v>
      </c>
      <c r="M336" s="192" t="s">
        <v>42</v>
      </c>
      <c r="N336" s="192" t="s">
        <v>42</v>
      </c>
      <c r="O336" s="192" t="s">
        <v>42</v>
      </c>
      <c r="P336" s="192" t="s">
        <v>42</v>
      </c>
      <c r="Q336" s="192" t="s">
        <v>643</v>
      </c>
      <c r="R336" s="192" t="s">
        <v>332</v>
      </c>
      <c r="S336" s="192" t="s">
        <v>44</v>
      </c>
      <c r="T336" s="192" t="s">
        <v>644</v>
      </c>
      <c r="U336" s="192">
        <v>60</v>
      </c>
      <c r="V336" s="192" t="s">
        <v>645</v>
      </c>
      <c r="W336" s="192" t="s">
        <v>646</v>
      </c>
      <c r="X336" s="192"/>
    </row>
    <row r="337" s="145" customFormat="1" ht="45" customHeight="1" spans="1:24">
      <c r="A337" s="207"/>
      <c r="B337" s="192" t="s">
        <v>1095</v>
      </c>
      <c r="C337" s="192" t="s">
        <v>35</v>
      </c>
      <c r="D337" s="192" t="s">
        <v>639</v>
      </c>
      <c r="E337" s="192" t="s">
        <v>519</v>
      </c>
      <c r="F337" s="192" t="s">
        <v>91</v>
      </c>
      <c r="G337" s="192" t="s">
        <v>1096</v>
      </c>
      <c r="H337" s="192" t="s">
        <v>1097</v>
      </c>
      <c r="I337" s="192" t="s">
        <v>72</v>
      </c>
      <c r="J337" s="192">
        <v>24</v>
      </c>
      <c r="K337" s="192" t="s">
        <v>42</v>
      </c>
      <c r="L337" s="192" t="s">
        <v>42</v>
      </c>
      <c r="M337" s="192" t="s">
        <v>42</v>
      </c>
      <c r="N337" s="192" t="s">
        <v>42</v>
      </c>
      <c r="O337" s="192" t="s">
        <v>42</v>
      </c>
      <c r="P337" s="192" t="s">
        <v>42</v>
      </c>
      <c r="Q337" s="192" t="s">
        <v>643</v>
      </c>
      <c r="R337" s="192" t="s">
        <v>332</v>
      </c>
      <c r="S337" s="192" t="s">
        <v>44</v>
      </c>
      <c r="T337" s="192" t="s">
        <v>644</v>
      </c>
      <c r="U337" s="192">
        <v>255</v>
      </c>
      <c r="V337" s="192" t="s">
        <v>645</v>
      </c>
      <c r="W337" s="192" t="s">
        <v>646</v>
      </c>
      <c r="X337" s="192"/>
    </row>
    <row r="338" s="145" customFormat="1" ht="45" customHeight="1" spans="1:24">
      <c r="A338" s="207"/>
      <c r="B338" s="192" t="s">
        <v>1098</v>
      </c>
      <c r="C338" s="192" t="s">
        <v>35</v>
      </c>
      <c r="D338" s="192" t="s">
        <v>639</v>
      </c>
      <c r="E338" s="192" t="s">
        <v>853</v>
      </c>
      <c r="F338" s="192" t="s">
        <v>168</v>
      </c>
      <c r="G338" s="192" t="s">
        <v>867</v>
      </c>
      <c r="H338" s="192" t="s">
        <v>1099</v>
      </c>
      <c r="I338" s="192" t="s">
        <v>72</v>
      </c>
      <c r="J338" s="192">
        <v>169.6</v>
      </c>
      <c r="K338" s="192" t="s">
        <v>42</v>
      </c>
      <c r="L338" s="192" t="s">
        <v>42</v>
      </c>
      <c r="M338" s="192" t="s">
        <v>42</v>
      </c>
      <c r="N338" s="192" t="s">
        <v>42</v>
      </c>
      <c r="O338" s="192" t="s">
        <v>42</v>
      </c>
      <c r="P338" s="192" t="s">
        <v>42</v>
      </c>
      <c r="Q338" s="192" t="s">
        <v>643</v>
      </c>
      <c r="R338" s="192" t="s">
        <v>332</v>
      </c>
      <c r="S338" s="192" t="s">
        <v>44</v>
      </c>
      <c r="T338" s="192" t="s">
        <v>644</v>
      </c>
      <c r="U338" s="192">
        <v>389</v>
      </c>
      <c r="V338" s="192" t="s">
        <v>645</v>
      </c>
      <c r="W338" s="192" t="s">
        <v>646</v>
      </c>
      <c r="X338" s="192"/>
    </row>
    <row r="339" s="145" customFormat="1" ht="45" customHeight="1" spans="1:24">
      <c r="A339" s="207"/>
      <c r="B339" s="192" t="s">
        <v>1100</v>
      </c>
      <c r="C339" s="192" t="s">
        <v>35</v>
      </c>
      <c r="D339" s="192" t="s">
        <v>639</v>
      </c>
      <c r="E339" s="192" t="s">
        <v>1042</v>
      </c>
      <c r="F339" s="192" t="s">
        <v>107</v>
      </c>
      <c r="G339" s="192" t="s">
        <v>1101</v>
      </c>
      <c r="H339" s="192" t="s">
        <v>1102</v>
      </c>
      <c r="I339" s="192" t="s">
        <v>72</v>
      </c>
      <c r="J339" s="192">
        <v>630</v>
      </c>
      <c r="K339" s="192" t="s">
        <v>42</v>
      </c>
      <c r="L339" s="192" t="s">
        <v>42</v>
      </c>
      <c r="M339" s="192" t="s">
        <v>42</v>
      </c>
      <c r="N339" s="192" t="s">
        <v>42</v>
      </c>
      <c r="O339" s="192" t="s">
        <v>42</v>
      </c>
      <c r="P339" s="192" t="s">
        <v>42</v>
      </c>
      <c r="Q339" s="192" t="s">
        <v>643</v>
      </c>
      <c r="R339" s="192" t="s">
        <v>332</v>
      </c>
      <c r="S339" s="192" t="s">
        <v>44</v>
      </c>
      <c r="T339" s="192" t="s">
        <v>644</v>
      </c>
      <c r="U339" s="192">
        <v>240</v>
      </c>
      <c r="V339" s="192" t="s">
        <v>645</v>
      </c>
      <c r="W339" s="192" t="s">
        <v>646</v>
      </c>
      <c r="X339" s="192"/>
    </row>
    <row r="340" s="145" customFormat="1" ht="45" customHeight="1" spans="1:24">
      <c r="A340" s="207"/>
      <c r="B340" s="228" t="s">
        <v>1103</v>
      </c>
      <c r="C340" s="192"/>
      <c r="D340" s="192"/>
      <c r="E340" s="192"/>
      <c r="F340" s="192"/>
      <c r="G340" s="192"/>
      <c r="H340" s="192"/>
      <c r="I340" s="192"/>
      <c r="J340" s="260" t="s">
        <v>1104</v>
      </c>
      <c r="K340" s="192"/>
      <c r="L340" s="192"/>
      <c r="M340" s="192"/>
      <c r="N340" s="192"/>
      <c r="O340" s="192"/>
      <c r="P340" s="192"/>
      <c r="Q340" s="192"/>
      <c r="R340" s="192"/>
      <c r="S340" s="192"/>
      <c r="T340" s="192"/>
      <c r="U340" s="192"/>
      <c r="V340" s="192"/>
      <c r="W340" s="192"/>
      <c r="X340" s="192"/>
    </row>
    <row r="341" s="145" customFormat="1" ht="45" customHeight="1" spans="1:24">
      <c r="A341" s="207" t="s">
        <v>568</v>
      </c>
      <c r="B341" s="162"/>
      <c r="C341" s="162"/>
      <c r="D341" s="162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2"/>
      <c r="U341" s="162"/>
      <c r="V341" s="162"/>
      <c r="W341" s="162"/>
      <c r="X341" s="162"/>
    </row>
    <row r="342" s="145" customFormat="1" ht="45" customHeight="1" spans="1:24">
      <c r="A342" s="207" t="s">
        <v>1105</v>
      </c>
      <c r="B342" s="19"/>
      <c r="C342" s="19"/>
      <c r="D342" s="19"/>
      <c r="E342" s="19"/>
      <c r="F342" s="19"/>
      <c r="G342" s="19"/>
      <c r="H342" s="19"/>
      <c r="I342" s="19"/>
      <c r="J342" s="108"/>
      <c r="K342" s="19"/>
      <c r="L342" s="19"/>
      <c r="M342" s="261"/>
      <c r="N342" s="261"/>
      <c r="O342" s="261"/>
      <c r="P342" s="261"/>
      <c r="Q342" s="261"/>
      <c r="R342" s="19"/>
      <c r="S342" s="108"/>
      <c r="T342" s="19"/>
      <c r="U342" s="108"/>
      <c r="V342" s="261"/>
      <c r="W342" s="262"/>
      <c r="X342" s="108"/>
    </row>
    <row r="343" s="145" customFormat="1" ht="45" customHeight="1" spans="1:24">
      <c r="A343" s="255"/>
      <c r="B343" s="256" t="s">
        <v>1106</v>
      </c>
      <c r="C343" s="19" t="s">
        <v>35</v>
      </c>
      <c r="D343" s="257" t="s">
        <v>1107</v>
      </c>
      <c r="E343" s="71" t="s">
        <v>1108</v>
      </c>
      <c r="F343" s="258" t="s">
        <v>137</v>
      </c>
      <c r="G343" s="258" t="s">
        <v>1109</v>
      </c>
      <c r="H343" s="256" t="s">
        <v>1110</v>
      </c>
      <c r="I343" s="19">
        <v>2020.12</v>
      </c>
      <c r="J343" s="39">
        <v>70</v>
      </c>
      <c r="K343" s="19" t="s">
        <v>42</v>
      </c>
      <c r="L343" s="19" t="s">
        <v>42</v>
      </c>
      <c r="M343" s="19" t="s">
        <v>42</v>
      </c>
      <c r="N343" s="19" t="s">
        <v>42</v>
      </c>
      <c r="O343" s="19" t="s">
        <v>42</v>
      </c>
      <c r="P343" s="19" t="s">
        <v>42</v>
      </c>
      <c r="Q343" s="19">
        <v>1</v>
      </c>
      <c r="R343" s="19" t="s">
        <v>286</v>
      </c>
      <c r="S343" s="19" t="s">
        <v>73</v>
      </c>
      <c r="T343" s="263" t="s">
        <v>1111</v>
      </c>
      <c r="U343" s="41" t="s">
        <v>1112</v>
      </c>
      <c r="V343" s="59">
        <v>1</v>
      </c>
      <c r="W343" s="41" t="s">
        <v>1113</v>
      </c>
      <c r="X343" s="255"/>
    </row>
    <row r="344" s="145" customFormat="1" ht="45" customHeight="1" spans="1:24">
      <c r="A344" s="259"/>
      <c r="B344" s="256" t="s">
        <v>1106</v>
      </c>
      <c r="C344" s="19" t="s">
        <v>35</v>
      </c>
      <c r="D344" s="257" t="s">
        <v>1107</v>
      </c>
      <c r="E344" s="71" t="s">
        <v>1108</v>
      </c>
      <c r="F344" s="258" t="s">
        <v>148</v>
      </c>
      <c r="G344" s="258" t="s">
        <v>1114</v>
      </c>
      <c r="H344" s="256" t="s">
        <v>1115</v>
      </c>
      <c r="I344" s="19">
        <v>2020.12</v>
      </c>
      <c r="J344" s="39">
        <v>130</v>
      </c>
      <c r="K344" s="19" t="s">
        <v>42</v>
      </c>
      <c r="L344" s="19" t="s">
        <v>42</v>
      </c>
      <c r="M344" s="19" t="s">
        <v>42</v>
      </c>
      <c r="N344" s="19" t="s">
        <v>42</v>
      </c>
      <c r="O344" s="19" t="s">
        <v>42</v>
      </c>
      <c r="P344" s="19" t="s">
        <v>42</v>
      </c>
      <c r="Q344" s="19">
        <v>1</v>
      </c>
      <c r="R344" s="19" t="s">
        <v>286</v>
      </c>
      <c r="S344" s="19" t="s">
        <v>73</v>
      </c>
      <c r="T344" s="263" t="s">
        <v>1116</v>
      </c>
      <c r="U344" s="41" t="s">
        <v>1117</v>
      </c>
      <c r="V344" s="59">
        <v>1</v>
      </c>
      <c r="W344" s="41" t="s">
        <v>1118</v>
      </c>
      <c r="X344" s="255"/>
    </row>
    <row r="345" s="145" customFormat="1" ht="45" customHeight="1" spans="1:24">
      <c r="A345" s="259"/>
      <c r="B345" s="256" t="s">
        <v>1106</v>
      </c>
      <c r="C345" s="19" t="s">
        <v>35</v>
      </c>
      <c r="D345" s="257" t="s">
        <v>1107</v>
      </c>
      <c r="E345" s="71" t="s">
        <v>1108</v>
      </c>
      <c r="F345" s="258" t="s">
        <v>120</v>
      </c>
      <c r="G345" s="258" t="s">
        <v>1119</v>
      </c>
      <c r="H345" s="256" t="s">
        <v>1120</v>
      </c>
      <c r="I345" s="19">
        <v>2020.12</v>
      </c>
      <c r="J345" s="39">
        <v>15</v>
      </c>
      <c r="K345" s="19" t="s">
        <v>42</v>
      </c>
      <c r="L345" s="19" t="s">
        <v>42</v>
      </c>
      <c r="M345" s="19" t="s">
        <v>42</v>
      </c>
      <c r="N345" s="19" t="s">
        <v>42</v>
      </c>
      <c r="O345" s="19" t="s">
        <v>42</v>
      </c>
      <c r="P345" s="19" t="s">
        <v>42</v>
      </c>
      <c r="Q345" s="19">
        <v>1</v>
      </c>
      <c r="R345" s="19" t="s">
        <v>286</v>
      </c>
      <c r="S345" s="19" t="s">
        <v>73</v>
      </c>
      <c r="T345" s="263" t="s">
        <v>1121</v>
      </c>
      <c r="U345" s="41" t="s">
        <v>1122</v>
      </c>
      <c r="V345" s="59">
        <v>1</v>
      </c>
      <c r="W345" s="41" t="s">
        <v>1123</v>
      </c>
      <c r="X345" s="255"/>
    </row>
    <row r="346" s="145" customFormat="1" ht="45" customHeight="1" spans="1:24">
      <c r="A346" s="259"/>
      <c r="B346" s="256" t="s">
        <v>1106</v>
      </c>
      <c r="C346" s="19" t="s">
        <v>35</v>
      </c>
      <c r="D346" s="257" t="s">
        <v>1107</v>
      </c>
      <c r="E346" s="71" t="s">
        <v>1108</v>
      </c>
      <c r="F346" s="258" t="s">
        <v>120</v>
      </c>
      <c r="G346" s="258" t="s">
        <v>1124</v>
      </c>
      <c r="H346" s="256" t="s">
        <v>1125</v>
      </c>
      <c r="I346" s="19">
        <v>2020.12</v>
      </c>
      <c r="J346" s="39">
        <v>40</v>
      </c>
      <c r="K346" s="19" t="s">
        <v>42</v>
      </c>
      <c r="L346" s="19" t="s">
        <v>42</v>
      </c>
      <c r="M346" s="19" t="s">
        <v>42</v>
      </c>
      <c r="N346" s="19" t="s">
        <v>42</v>
      </c>
      <c r="O346" s="19" t="s">
        <v>42</v>
      </c>
      <c r="P346" s="19" t="s">
        <v>42</v>
      </c>
      <c r="Q346" s="19">
        <v>1</v>
      </c>
      <c r="R346" s="19" t="s">
        <v>286</v>
      </c>
      <c r="S346" s="19" t="s">
        <v>73</v>
      </c>
      <c r="T346" s="263" t="s">
        <v>1126</v>
      </c>
      <c r="U346" s="41" t="s">
        <v>1127</v>
      </c>
      <c r="V346" s="59">
        <v>1</v>
      </c>
      <c r="W346" s="41" t="s">
        <v>1128</v>
      </c>
      <c r="X346" s="255"/>
    </row>
    <row r="347" s="145" customFormat="1" ht="45" customHeight="1" spans="1:24">
      <c r="A347" s="259"/>
      <c r="B347" s="256" t="s">
        <v>1106</v>
      </c>
      <c r="C347" s="19" t="s">
        <v>35</v>
      </c>
      <c r="D347" s="257" t="s">
        <v>1107</v>
      </c>
      <c r="E347" s="71" t="s">
        <v>1108</v>
      </c>
      <c r="F347" s="258" t="s">
        <v>120</v>
      </c>
      <c r="G347" s="258" t="s">
        <v>1129</v>
      </c>
      <c r="H347" s="256" t="s">
        <v>1130</v>
      </c>
      <c r="I347" s="19">
        <v>2020.12</v>
      </c>
      <c r="J347" s="39">
        <v>15</v>
      </c>
      <c r="K347" s="19" t="s">
        <v>42</v>
      </c>
      <c r="L347" s="19" t="s">
        <v>42</v>
      </c>
      <c r="M347" s="19" t="s">
        <v>42</v>
      </c>
      <c r="N347" s="19" t="s">
        <v>42</v>
      </c>
      <c r="O347" s="19" t="s">
        <v>42</v>
      </c>
      <c r="P347" s="19" t="s">
        <v>42</v>
      </c>
      <c r="Q347" s="111">
        <v>1</v>
      </c>
      <c r="R347" s="19" t="s">
        <v>286</v>
      </c>
      <c r="S347" s="19" t="s">
        <v>73</v>
      </c>
      <c r="T347" s="263" t="s">
        <v>1121</v>
      </c>
      <c r="U347" s="41" t="s">
        <v>1131</v>
      </c>
      <c r="V347" s="59">
        <v>1</v>
      </c>
      <c r="W347" s="41" t="s">
        <v>1132</v>
      </c>
      <c r="X347" s="19"/>
    </row>
    <row r="348" s="145" customFormat="1" ht="45" customHeight="1" spans="1:24">
      <c r="A348" s="259"/>
      <c r="B348" s="256" t="s">
        <v>1106</v>
      </c>
      <c r="C348" s="19" t="s">
        <v>35</v>
      </c>
      <c r="D348" s="257" t="s">
        <v>1107</v>
      </c>
      <c r="E348" s="71" t="s">
        <v>1108</v>
      </c>
      <c r="F348" s="258" t="s">
        <v>120</v>
      </c>
      <c r="G348" s="258" t="s">
        <v>1133</v>
      </c>
      <c r="H348" s="256" t="s">
        <v>1134</v>
      </c>
      <c r="I348" s="19">
        <v>2020.12</v>
      </c>
      <c r="J348" s="39">
        <v>15</v>
      </c>
      <c r="K348" s="19" t="s">
        <v>42</v>
      </c>
      <c r="L348" s="19" t="s">
        <v>42</v>
      </c>
      <c r="M348" s="19" t="s">
        <v>42</v>
      </c>
      <c r="N348" s="19" t="s">
        <v>42</v>
      </c>
      <c r="O348" s="19" t="s">
        <v>42</v>
      </c>
      <c r="P348" s="19" t="s">
        <v>42</v>
      </c>
      <c r="Q348" s="19">
        <v>1</v>
      </c>
      <c r="R348" s="19" t="s">
        <v>286</v>
      </c>
      <c r="S348" s="19" t="s">
        <v>73</v>
      </c>
      <c r="T348" s="263" t="s">
        <v>1121</v>
      </c>
      <c r="U348" s="41" t="s">
        <v>1135</v>
      </c>
      <c r="V348" s="59">
        <v>1</v>
      </c>
      <c r="W348" s="41" t="s">
        <v>1136</v>
      </c>
      <c r="X348" s="19"/>
    </row>
    <row r="349" s="145" customFormat="1" ht="45" customHeight="1" spans="1:24">
      <c r="A349" s="259"/>
      <c r="B349" s="256" t="s">
        <v>1106</v>
      </c>
      <c r="C349" s="19" t="s">
        <v>35</v>
      </c>
      <c r="D349" s="257" t="s">
        <v>1107</v>
      </c>
      <c r="E349" s="71" t="s">
        <v>1108</v>
      </c>
      <c r="F349" s="258" t="s">
        <v>78</v>
      </c>
      <c r="G349" s="258" t="s">
        <v>1137</v>
      </c>
      <c r="H349" s="256" t="s">
        <v>1138</v>
      </c>
      <c r="I349" s="19">
        <v>2020.12</v>
      </c>
      <c r="J349" s="39">
        <v>45</v>
      </c>
      <c r="K349" s="19" t="s">
        <v>42</v>
      </c>
      <c r="L349" s="19" t="s">
        <v>42</v>
      </c>
      <c r="M349" s="19" t="s">
        <v>42</v>
      </c>
      <c r="N349" s="19" t="s">
        <v>42</v>
      </c>
      <c r="O349" s="19" t="s">
        <v>42</v>
      </c>
      <c r="P349" s="19" t="s">
        <v>42</v>
      </c>
      <c r="Q349" s="19">
        <v>1</v>
      </c>
      <c r="R349" s="19" t="s">
        <v>286</v>
      </c>
      <c r="S349" s="19" t="s">
        <v>73</v>
      </c>
      <c r="T349" s="263" t="s">
        <v>1139</v>
      </c>
      <c r="U349" s="41" t="s">
        <v>1140</v>
      </c>
      <c r="V349" s="59">
        <v>1</v>
      </c>
      <c r="W349" s="28" t="s">
        <v>1141</v>
      </c>
      <c r="X349" s="19"/>
    </row>
    <row r="350" s="145" customFormat="1" ht="45" customHeight="1" spans="1:24">
      <c r="A350" s="255"/>
      <c r="B350" s="256" t="s">
        <v>1106</v>
      </c>
      <c r="C350" s="19" t="s">
        <v>35</v>
      </c>
      <c r="D350" s="257" t="s">
        <v>1107</v>
      </c>
      <c r="E350" s="71" t="s">
        <v>1108</v>
      </c>
      <c r="F350" s="258" t="s">
        <v>78</v>
      </c>
      <c r="G350" s="258" t="s">
        <v>1142</v>
      </c>
      <c r="H350" s="256" t="s">
        <v>1143</v>
      </c>
      <c r="I350" s="19">
        <v>2020.12</v>
      </c>
      <c r="J350" s="39">
        <v>60</v>
      </c>
      <c r="K350" s="19" t="s">
        <v>42</v>
      </c>
      <c r="L350" s="19" t="s">
        <v>42</v>
      </c>
      <c r="M350" s="19" t="s">
        <v>42</v>
      </c>
      <c r="N350" s="19" t="s">
        <v>42</v>
      </c>
      <c r="O350" s="19" t="s">
        <v>42</v>
      </c>
      <c r="P350" s="19" t="s">
        <v>42</v>
      </c>
      <c r="Q350" s="19">
        <v>1</v>
      </c>
      <c r="R350" s="19" t="s">
        <v>286</v>
      </c>
      <c r="S350" s="19" t="s">
        <v>73</v>
      </c>
      <c r="T350" s="263" t="s">
        <v>1139</v>
      </c>
      <c r="U350" s="41" t="s">
        <v>1144</v>
      </c>
      <c r="V350" s="59">
        <v>1</v>
      </c>
      <c r="W350" s="28" t="s">
        <v>1145</v>
      </c>
      <c r="X350" s="19"/>
    </row>
    <row r="351" s="145" customFormat="1" ht="45" customHeight="1" spans="1:24">
      <c r="A351" s="255"/>
      <c r="B351" s="256" t="s">
        <v>1106</v>
      </c>
      <c r="C351" s="19" t="s">
        <v>35</v>
      </c>
      <c r="D351" s="257" t="s">
        <v>1107</v>
      </c>
      <c r="E351" s="71" t="s">
        <v>1108</v>
      </c>
      <c r="F351" s="258" t="s">
        <v>162</v>
      </c>
      <c r="G351" s="258" t="s">
        <v>1146</v>
      </c>
      <c r="H351" s="256" t="s">
        <v>1147</v>
      </c>
      <c r="I351" s="19">
        <v>2020.12</v>
      </c>
      <c r="J351" s="39">
        <v>80</v>
      </c>
      <c r="K351" s="19" t="s">
        <v>42</v>
      </c>
      <c r="L351" s="19" t="s">
        <v>42</v>
      </c>
      <c r="M351" s="19" t="s">
        <v>42</v>
      </c>
      <c r="N351" s="19" t="s">
        <v>42</v>
      </c>
      <c r="O351" s="19" t="s">
        <v>42</v>
      </c>
      <c r="P351" s="19" t="s">
        <v>42</v>
      </c>
      <c r="Q351" s="19">
        <v>1</v>
      </c>
      <c r="R351" s="19" t="s">
        <v>286</v>
      </c>
      <c r="S351" s="19" t="s">
        <v>73</v>
      </c>
      <c r="T351" s="263" t="s">
        <v>1148</v>
      </c>
      <c r="U351" s="41" t="s">
        <v>1149</v>
      </c>
      <c r="V351" s="59">
        <v>1</v>
      </c>
      <c r="W351" s="28" t="s">
        <v>1150</v>
      </c>
      <c r="X351" s="19"/>
    </row>
    <row r="352" s="145" customFormat="1" ht="45" customHeight="1" spans="1:24">
      <c r="A352" s="255"/>
      <c r="B352" s="256" t="s">
        <v>1106</v>
      </c>
      <c r="C352" s="19" t="s">
        <v>35</v>
      </c>
      <c r="D352" s="257" t="s">
        <v>1107</v>
      </c>
      <c r="E352" s="71" t="s">
        <v>1108</v>
      </c>
      <c r="F352" s="258" t="s">
        <v>69</v>
      </c>
      <c r="G352" s="258" t="s">
        <v>1151</v>
      </c>
      <c r="H352" s="256" t="s">
        <v>1152</v>
      </c>
      <c r="I352" s="19">
        <v>2020.12</v>
      </c>
      <c r="J352" s="39">
        <v>130</v>
      </c>
      <c r="K352" s="19" t="s">
        <v>42</v>
      </c>
      <c r="L352" s="19" t="s">
        <v>42</v>
      </c>
      <c r="M352" s="19" t="s">
        <v>42</v>
      </c>
      <c r="N352" s="19" t="s">
        <v>42</v>
      </c>
      <c r="O352" s="19" t="s">
        <v>42</v>
      </c>
      <c r="P352" s="19" t="s">
        <v>42</v>
      </c>
      <c r="Q352" s="19">
        <v>1</v>
      </c>
      <c r="R352" s="19" t="s">
        <v>286</v>
      </c>
      <c r="S352" s="19" t="s">
        <v>73</v>
      </c>
      <c r="T352" s="263" t="s">
        <v>1148</v>
      </c>
      <c r="U352" s="41" t="s">
        <v>1153</v>
      </c>
      <c r="V352" s="59">
        <v>1</v>
      </c>
      <c r="W352" s="28" t="s">
        <v>1154</v>
      </c>
      <c r="X352" s="19"/>
    </row>
    <row r="353" s="145" customFormat="1" ht="45" customHeight="1" spans="1:24">
      <c r="A353" s="255"/>
      <c r="B353" s="256" t="s">
        <v>1106</v>
      </c>
      <c r="C353" s="19" t="s">
        <v>35</v>
      </c>
      <c r="D353" s="257" t="s">
        <v>1107</v>
      </c>
      <c r="E353" s="71" t="s">
        <v>1108</v>
      </c>
      <c r="F353" s="258" t="s">
        <v>113</v>
      </c>
      <c r="G353" s="258" t="s">
        <v>1155</v>
      </c>
      <c r="H353" s="71" t="s">
        <v>1156</v>
      </c>
      <c r="I353" s="19">
        <v>2020.12</v>
      </c>
      <c r="J353" s="39">
        <v>200</v>
      </c>
      <c r="K353" s="19" t="s">
        <v>42</v>
      </c>
      <c r="L353" s="19" t="s">
        <v>42</v>
      </c>
      <c r="M353" s="19" t="s">
        <v>42</v>
      </c>
      <c r="N353" s="19" t="s">
        <v>42</v>
      </c>
      <c r="O353" s="19" t="s">
        <v>42</v>
      </c>
      <c r="P353" s="19" t="s">
        <v>42</v>
      </c>
      <c r="Q353" s="19">
        <v>1</v>
      </c>
      <c r="R353" s="19" t="s">
        <v>286</v>
      </c>
      <c r="S353" s="19" t="s">
        <v>73</v>
      </c>
      <c r="T353" s="263" t="s">
        <v>1157</v>
      </c>
      <c r="U353" s="41" t="s">
        <v>1158</v>
      </c>
      <c r="V353" s="59">
        <v>1</v>
      </c>
      <c r="W353" s="28" t="s">
        <v>1159</v>
      </c>
      <c r="X353" s="19"/>
    </row>
    <row r="354" s="145" customFormat="1" ht="45" customHeight="1" spans="1:24">
      <c r="A354" s="255"/>
      <c r="B354" s="256" t="s">
        <v>1106</v>
      </c>
      <c r="C354" s="19" t="s">
        <v>35</v>
      </c>
      <c r="D354" s="257" t="s">
        <v>1107</v>
      </c>
      <c r="E354" s="71" t="s">
        <v>1108</v>
      </c>
      <c r="F354" s="258" t="s">
        <v>100</v>
      </c>
      <c r="G354" s="258" t="s">
        <v>1160</v>
      </c>
      <c r="H354" s="71" t="s">
        <v>1161</v>
      </c>
      <c r="I354" s="19">
        <v>2020.12</v>
      </c>
      <c r="J354" s="39">
        <v>24</v>
      </c>
      <c r="K354" s="19" t="s">
        <v>42</v>
      </c>
      <c r="L354" s="19" t="s">
        <v>42</v>
      </c>
      <c r="M354" s="19" t="s">
        <v>42</v>
      </c>
      <c r="N354" s="19" t="s">
        <v>42</v>
      </c>
      <c r="O354" s="19" t="s">
        <v>42</v>
      </c>
      <c r="P354" s="19" t="s">
        <v>42</v>
      </c>
      <c r="Q354" s="19">
        <v>1</v>
      </c>
      <c r="R354" s="65" t="s">
        <v>286</v>
      </c>
      <c r="S354" s="19" t="s">
        <v>73</v>
      </c>
      <c r="T354" s="263" t="s">
        <v>1162</v>
      </c>
      <c r="U354" s="41" t="s">
        <v>1163</v>
      </c>
      <c r="V354" s="59">
        <v>1</v>
      </c>
      <c r="W354" s="28" t="s">
        <v>1164</v>
      </c>
      <c r="X354" s="27"/>
    </row>
    <row r="355" s="145" customFormat="1" ht="45" customHeight="1" spans="1:24">
      <c r="A355" s="255"/>
      <c r="B355" s="256" t="s">
        <v>1106</v>
      </c>
      <c r="C355" s="19" t="s">
        <v>35</v>
      </c>
      <c r="D355" s="257" t="s">
        <v>1107</v>
      </c>
      <c r="E355" s="71" t="s">
        <v>1108</v>
      </c>
      <c r="F355" s="258" t="s">
        <v>64</v>
      </c>
      <c r="G355" s="258" t="s">
        <v>1165</v>
      </c>
      <c r="H355" s="71" t="s">
        <v>1166</v>
      </c>
      <c r="I355" s="19">
        <v>2020.12</v>
      </c>
      <c r="J355" s="39">
        <v>220</v>
      </c>
      <c r="K355" s="19" t="s">
        <v>42</v>
      </c>
      <c r="L355" s="19" t="s">
        <v>42</v>
      </c>
      <c r="M355" s="19" t="s">
        <v>42</v>
      </c>
      <c r="N355" s="19" t="s">
        <v>42</v>
      </c>
      <c r="O355" s="19" t="s">
        <v>42</v>
      </c>
      <c r="P355" s="19" t="s">
        <v>42</v>
      </c>
      <c r="Q355" s="19">
        <v>1</v>
      </c>
      <c r="R355" s="19" t="s">
        <v>286</v>
      </c>
      <c r="S355" s="19" t="s">
        <v>73</v>
      </c>
      <c r="T355" s="263" t="s">
        <v>1167</v>
      </c>
      <c r="U355" s="41" t="s">
        <v>1168</v>
      </c>
      <c r="V355" s="59">
        <v>1</v>
      </c>
      <c r="W355" s="28" t="s">
        <v>1164</v>
      </c>
      <c r="X355" s="19"/>
    </row>
    <row r="356" s="145" customFormat="1" ht="45" customHeight="1" spans="1:24">
      <c r="A356" s="255"/>
      <c r="B356" s="256" t="s">
        <v>1106</v>
      </c>
      <c r="C356" s="19" t="s">
        <v>35</v>
      </c>
      <c r="D356" s="257" t="s">
        <v>1107</v>
      </c>
      <c r="E356" s="71" t="s">
        <v>1108</v>
      </c>
      <c r="F356" s="258" t="s">
        <v>50</v>
      </c>
      <c r="G356" s="258" t="s">
        <v>1169</v>
      </c>
      <c r="H356" s="71" t="s">
        <v>1170</v>
      </c>
      <c r="I356" s="19">
        <v>2020.12</v>
      </c>
      <c r="J356" s="39">
        <v>40</v>
      </c>
      <c r="K356" s="19" t="s">
        <v>42</v>
      </c>
      <c r="L356" s="19" t="s">
        <v>42</v>
      </c>
      <c r="M356" s="19" t="s">
        <v>42</v>
      </c>
      <c r="N356" s="19" t="s">
        <v>42</v>
      </c>
      <c r="O356" s="19" t="s">
        <v>42</v>
      </c>
      <c r="P356" s="19" t="s">
        <v>42</v>
      </c>
      <c r="Q356" s="19">
        <v>1</v>
      </c>
      <c r="R356" s="19" t="s">
        <v>286</v>
      </c>
      <c r="S356" s="19" t="s">
        <v>73</v>
      </c>
      <c r="T356" s="263" t="s">
        <v>1171</v>
      </c>
      <c r="U356" s="41" t="s">
        <v>1172</v>
      </c>
      <c r="V356" s="59">
        <v>1</v>
      </c>
      <c r="W356" s="28" t="s">
        <v>1164</v>
      </c>
      <c r="X356" s="19"/>
    </row>
    <row r="357" s="145" customFormat="1" ht="45" customHeight="1" spans="1:24">
      <c r="A357" s="255"/>
      <c r="B357" s="256" t="s">
        <v>1106</v>
      </c>
      <c r="C357" s="19" t="s">
        <v>35</v>
      </c>
      <c r="D357" s="257" t="s">
        <v>1107</v>
      </c>
      <c r="E357" s="71" t="s">
        <v>1108</v>
      </c>
      <c r="F357" s="258" t="s">
        <v>127</v>
      </c>
      <c r="G357" s="258" t="s">
        <v>1173</v>
      </c>
      <c r="H357" s="71" t="s">
        <v>1174</v>
      </c>
      <c r="I357" s="19">
        <v>2020.12</v>
      </c>
      <c r="J357" s="39">
        <v>30</v>
      </c>
      <c r="K357" s="19" t="s">
        <v>42</v>
      </c>
      <c r="L357" s="19" t="s">
        <v>42</v>
      </c>
      <c r="M357" s="19" t="s">
        <v>42</v>
      </c>
      <c r="N357" s="19" t="s">
        <v>42</v>
      </c>
      <c r="O357" s="19" t="s">
        <v>42</v>
      </c>
      <c r="P357" s="19" t="s">
        <v>42</v>
      </c>
      <c r="Q357" s="19">
        <v>1</v>
      </c>
      <c r="R357" s="19" t="s">
        <v>286</v>
      </c>
      <c r="S357" s="19" t="s">
        <v>73</v>
      </c>
      <c r="T357" s="263" t="s">
        <v>1175</v>
      </c>
      <c r="U357" s="41" t="s">
        <v>1176</v>
      </c>
      <c r="V357" s="59">
        <v>1</v>
      </c>
      <c r="W357" s="28" t="s">
        <v>1164</v>
      </c>
      <c r="X357" s="19"/>
    </row>
    <row r="358" s="145" customFormat="1" ht="45" customHeight="1" spans="1:24">
      <c r="A358" s="255"/>
      <c r="B358" s="256" t="s">
        <v>1106</v>
      </c>
      <c r="C358" s="19" t="s">
        <v>35</v>
      </c>
      <c r="D358" s="257" t="s">
        <v>1107</v>
      </c>
      <c r="E358" s="71" t="s">
        <v>1108</v>
      </c>
      <c r="F358" s="258" t="s">
        <v>137</v>
      </c>
      <c r="G358" s="258" t="s">
        <v>1177</v>
      </c>
      <c r="H358" s="71" t="s">
        <v>1170</v>
      </c>
      <c r="I358" s="19">
        <v>2020.12</v>
      </c>
      <c r="J358" s="39">
        <v>40</v>
      </c>
      <c r="K358" s="19" t="s">
        <v>42</v>
      </c>
      <c r="L358" s="19" t="s">
        <v>42</v>
      </c>
      <c r="M358" s="19" t="s">
        <v>42</v>
      </c>
      <c r="N358" s="19" t="s">
        <v>42</v>
      </c>
      <c r="O358" s="19" t="s">
        <v>42</v>
      </c>
      <c r="P358" s="19" t="s">
        <v>42</v>
      </c>
      <c r="Q358" s="19">
        <v>1</v>
      </c>
      <c r="R358" s="19" t="s">
        <v>286</v>
      </c>
      <c r="S358" s="19" t="s">
        <v>73</v>
      </c>
      <c r="T358" s="263" t="s">
        <v>1171</v>
      </c>
      <c r="U358" s="41" t="s">
        <v>1178</v>
      </c>
      <c r="V358" s="59">
        <v>1</v>
      </c>
      <c r="W358" s="28" t="s">
        <v>1164</v>
      </c>
      <c r="X358" s="19"/>
    </row>
    <row r="359" s="145" customFormat="1" ht="45" customHeight="1" spans="1:24">
      <c r="A359" s="255"/>
      <c r="B359" s="256" t="s">
        <v>1106</v>
      </c>
      <c r="C359" s="19" t="s">
        <v>35</v>
      </c>
      <c r="D359" s="257" t="s">
        <v>1107</v>
      </c>
      <c r="E359" s="71" t="s">
        <v>1108</v>
      </c>
      <c r="F359" s="258" t="s">
        <v>107</v>
      </c>
      <c r="G359" s="258" t="s">
        <v>1179</v>
      </c>
      <c r="H359" s="71" t="s">
        <v>1180</v>
      </c>
      <c r="I359" s="19">
        <v>2020.12</v>
      </c>
      <c r="J359" s="39">
        <v>45</v>
      </c>
      <c r="K359" s="19" t="s">
        <v>42</v>
      </c>
      <c r="L359" s="19" t="s">
        <v>42</v>
      </c>
      <c r="M359" s="19" t="s">
        <v>42</v>
      </c>
      <c r="N359" s="19" t="s">
        <v>42</v>
      </c>
      <c r="O359" s="19" t="s">
        <v>42</v>
      </c>
      <c r="P359" s="19" t="s">
        <v>42</v>
      </c>
      <c r="Q359" s="19">
        <v>1</v>
      </c>
      <c r="R359" s="19" t="s">
        <v>286</v>
      </c>
      <c r="S359" s="19" t="s">
        <v>73</v>
      </c>
      <c r="T359" s="263" t="s">
        <v>1181</v>
      </c>
      <c r="U359" s="41" t="s">
        <v>1182</v>
      </c>
      <c r="V359" s="59">
        <v>1</v>
      </c>
      <c r="W359" s="28" t="s">
        <v>1164</v>
      </c>
      <c r="X359" s="19"/>
    </row>
    <row r="360" s="145" customFormat="1" ht="45" customHeight="1" spans="1:24">
      <c r="A360" s="255"/>
      <c r="B360" s="256" t="s">
        <v>1106</v>
      </c>
      <c r="C360" s="19" t="s">
        <v>35</v>
      </c>
      <c r="D360" s="257" t="s">
        <v>1107</v>
      </c>
      <c r="E360" s="71" t="s">
        <v>1108</v>
      </c>
      <c r="F360" s="258" t="s">
        <v>137</v>
      </c>
      <c r="G360" s="258" t="s">
        <v>1183</v>
      </c>
      <c r="H360" s="71" t="s">
        <v>1180</v>
      </c>
      <c r="I360" s="19">
        <v>2020.12</v>
      </c>
      <c r="J360" s="39">
        <v>20</v>
      </c>
      <c r="K360" s="19" t="s">
        <v>42</v>
      </c>
      <c r="L360" s="19" t="s">
        <v>42</v>
      </c>
      <c r="M360" s="19" t="s">
        <v>42</v>
      </c>
      <c r="N360" s="19" t="s">
        <v>42</v>
      </c>
      <c r="O360" s="19" t="s">
        <v>42</v>
      </c>
      <c r="P360" s="19" t="s">
        <v>42</v>
      </c>
      <c r="Q360" s="19">
        <v>1</v>
      </c>
      <c r="R360" s="19" t="s">
        <v>286</v>
      </c>
      <c r="S360" s="19" t="s">
        <v>73</v>
      </c>
      <c r="T360" s="263" t="s">
        <v>1184</v>
      </c>
      <c r="U360" s="41" t="s">
        <v>1185</v>
      </c>
      <c r="V360" s="59">
        <v>1</v>
      </c>
      <c r="W360" s="28" t="s">
        <v>1164</v>
      </c>
      <c r="X360" s="19"/>
    </row>
    <row r="361" s="145" customFormat="1" ht="45" customHeight="1" spans="1:24">
      <c r="A361" s="255"/>
      <c r="B361" s="256" t="s">
        <v>1106</v>
      </c>
      <c r="C361" s="19" t="s">
        <v>35</v>
      </c>
      <c r="D361" s="257" t="s">
        <v>1107</v>
      </c>
      <c r="E361" s="71" t="s">
        <v>1108</v>
      </c>
      <c r="F361" s="258" t="s">
        <v>137</v>
      </c>
      <c r="G361" s="258" t="s">
        <v>1186</v>
      </c>
      <c r="H361" s="71" t="s">
        <v>1180</v>
      </c>
      <c r="I361" s="19">
        <v>2020.12</v>
      </c>
      <c r="J361" s="39">
        <v>8</v>
      </c>
      <c r="K361" s="19" t="s">
        <v>42</v>
      </c>
      <c r="L361" s="19" t="s">
        <v>42</v>
      </c>
      <c r="M361" s="19" t="s">
        <v>42</v>
      </c>
      <c r="N361" s="19" t="s">
        <v>42</v>
      </c>
      <c r="O361" s="19" t="s">
        <v>42</v>
      </c>
      <c r="P361" s="19" t="s">
        <v>42</v>
      </c>
      <c r="Q361" s="19">
        <v>1</v>
      </c>
      <c r="R361" s="19" t="s">
        <v>286</v>
      </c>
      <c r="S361" s="19" t="s">
        <v>73</v>
      </c>
      <c r="T361" s="263" t="s">
        <v>1181</v>
      </c>
      <c r="U361" s="41" t="s">
        <v>1187</v>
      </c>
      <c r="V361" s="59">
        <v>1</v>
      </c>
      <c r="W361" s="28" t="s">
        <v>1164</v>
      </c>
      <c r="X361" s="19"/>
    </row>
    <row r="362" s="145" customFormat="1" ht="45" customHeight="1" spans="1:24">
      <c r="A362" s="255"/>
      <c r="B362" s="256" t="s">
        <v>1106</v>
      </c>
      <c r="C362" s="19" t="s">
        <v>35</v>
      </c>
      <c r="D362" s="257" t="s">
        <v>1107</v>
      </c>
      <c r="E362" s="71" t="s">
        <v>1108</v>
      </c>
      <c r="F362" s="258" t="s">
        <v>84</v>
      </c>
      <c r="G362" s="258" t="s">
        <v>1188</v>
      </c>
      <c r="H362" s="71" t="s">
        <v>1180</v>
      </c>
      <c r="I362" s="19">
        <v>2020.12</v>
      </c>
      <c r="J362" s="39">
        <v>45</v>
      </c>
      <c r="K362" s="19" t="s">
        <v>42</v>
      </c>
      <c r="L362" s="19" t="s">
        <v>42</v>
      </c>
      <c r="M362" s="19" t="s">
        <v>42</v>
      </c>
      <c r="N362" s="19" t="s">
        <v>42</v>
      </c>
      <c r="O362" s="19" t="s">
        <v>42</v>
      </c>
      <c r="P362" s="19" t="s">
        <v>42</v>
      </c>
      <c r="Q362" s="19">
        <v>1</v>
      </c>
      <c r="R362" s="19" t="s">
        <v>286</v>
      </c>
      <c r="S362" s="19" t="s">
        <v>73</v>
      </c>
      <c r="T362" s="263" t="s">
        <v>1181</v>
      </c>
      <c r="U362" s="41" t="s">
        <v>1189</v>
      </c>
      <c r="V362" s="59">
        <v>1</v>
      </c>
      <c r="W362" s="28" t="s">
        <v>1164</v>
      </c>
      <c r="X362" s="19"/>
    </row>
    <row r="363" s="145" customFormat="1" ht="45" customHeight="1" spans="1:24">
      <c r="A363" s="255"/>
      <c r="B363" s="256" t="s">
        <v>1106</v>
      </c>
      <c r="C363" s="19" t="s">
        <v>35</v>
      </c>
      <c r="D363" s="257" t="s">
        <v>1107</v>
      </c>
      <c r="E363" s="71" t="s">
        <v>1108</v>
      </c>
      <c r="F363" s="258" t="s">
        <v>78</v>
      </c>
      <c r="G363" s="258" t="s">
        <v>1190</v>
      </c>
      <c r="H363" s="71" t="s">
        <v>1180</v>
      </c>
      <c r="I363" s="19">
        <v>2020.12</v>
      </c>
      <c r="J363" s="39">
        <v>15</v>
      </c>
      <c r="K363" s="19" t="s">
        <v>42</v>
      </c>
      <c r="L363" s="19" t="s">
        <v>42</v>
      </c>
      <c r="M363" s="19" t="s">
        <v>42</v>
      </c>
      <c r="N363" s="19" t="s">
        <v>42</v>
      </c>
      <c r="O363" s="19" t="s">
        <v>42</v>
      </c>
      <c r="P363" s="19" t="s">
        <v>42</v>
      </c>
      <c r="Q363" s="19">
        <v>1</v>
      </c>
      <c r="R363" s="19" t="s">
        <v>286</v>
      </c>
      <c r="S363" s="19" t="s">
        <v>73</v>
      </c>
      <c r="T363" s="263" t="s">
        <v>1181</v>
      </c>
      <c r="U363" s="41" t="s">
        <v>1191</v>
      </c>
      <c r="V363" s="59">
        <v>1</v>
      </c>
      <c r="W363" s="28" t="s">
        <v>1164</v>
      </c>
      <c r="X363" s="19"/>
    </row>
    <row r="364" s="145" customFormat="1" ht="45" customHeight="1" spans="1:24">
      <c r="A364" s="255"/>
      <c r="B364" s="256" t="s">
        <v>1106</v>
      </c>
      <c r="C364" s="19" t="s">
        <v>35</v>
      </c>
      <c r="D364" s="257" t="s">
        <v>1107</v>
      </c>
      <c r="E364" s="71" t="s">
        <v>1108</v>
      </c>
      <c r="F364" s="258" t="s">
        <v>78</v>
      </c>
      <c r="G364" s="258" t="s">
        <v>1190</v>
      </c>
      <c r="H364" s="71" t="s">
        <v>1180</v>
      </c>
      <c r="I364" s="19">
        <v>2020.12</v>
      </c>
      <c r="J364" s="39">
        <v>8</v>
      </c>
      <c r="K364" s="19" t="s">
        <v>42</v>
      </c>
      <c r="L364" s="19" t="s">
        <v>42</v>
      </c>
      <c r="M364" s="19" t="s">
        <v>42</v>
      </c>
      <c r="N364" s="19" t="s">
        <v>42</v>
      </c>
      <c r="O364" s="19" t="s">
        <v>42</v>
      </c>
      <c r="P364" s="19" t="s">
        <v>42</v>
      </c>
      <c r="Q364" s="19">
        <v>1</v>
      </c>
      <c r="R364" s="19" t="s">
        <v>286</v>
      </c>
      <c r="S364" s="19" t="s">
        <v>73</v>
      </c>
      <c r="T364" s="263" t="s">
        <v>1181</v>
      </c>
      <c r="U364" s="41" t="s">
        <v>1191</v>
      </c>
      <c r="V364" s="59">
        <v>1</v>
      </c>
      <c r="W364" s="28" t="s">
        <v>1164</v>
      </c>
      <c r="X364" s="19"/>
    </row>
    <row r="365" s="145" customFormat="1" ht="45" customHeight="1" spans="1:24">
      <c r="A365" s="255"/>
      <c r="B365" s="256" t="s">
        <v>1106</v>
      </c>
      <c r="C365" s="19" t="s">
        <v>35</v>
      </c>
      <c r="D365" s="257" t="s">
        <v>1107</v>
      </c>
      <c r="E365" s="71" t="s">
        <v>1108</v>
      </c>
      <c r="F365" s="258" t="s">
        <v>107</v>
      </c>
      <c r="G365" s="258" t="s">
        <v>1192</v>
      </c>
      <c r="H365" s="71" t="s">
        <v>1180</v>
      </c>
      <c r="I365" s="19">
        <v>2020.12</v>
      </c>
      <c r="J365" s="39">
        <v>3</v>
      </c>
      <c r="K365" s="19" t="s">
        <v>42</v>
      </c>
      <c r="L365" s="19" t="s">
        <v>42</v>
      </c>
      <c r="M365" s="19" t="s">
        <v>42</v>
      </c>
      <c r="N365" s="19" t="s">
        <v>42</v>
      </c>
      <c r="O365" s="19" t="s">
        <v>42</v>
      </c>
      <c r="P365" s="19" t="s">
        <v>42</v>
      </c>
      <c r="Q365" s="19">
        <v>1</v>
      </c>
      <c r="R365" s="19" t="s">
        <v>286</v>
      </c>
      <c r="S365" s="19" t="s">
        <v>73</v>
      </c>
      <c r="T365" s="263" t="s">
        <v>1181</v>
      </c>
      <c r="U365" s="41" t="s">
        <v>1193</v>
      </c>
      <c r="V365" s="59">
        <v>1</v>
      </c>
      <c r="W365" s="28" t="s">
        <v>1164</v>
      </c>
      <c r="X365" s="19"/>
    </row>
    <row r="366" s="145" customFormat="1" ht="45" customHeight="1" spans="1:24">
      <c r="A366" s="255"/>
      <c r="B366" s="256" t="s">
        <v>1106</v>
      </c>
      <c r="C366" s="19" t="s">
        <v>35</v>
      </c>
      <c r="D366" s="257" t="s">
        <v>1107</v>
      </c>
      <c r="E366" s="71" t="s">
        <v>1108</v>
      </c>
      <c r="F366" s="258" t="s">
        <v>107</v>
      </c>
      <c r="G366" s="258" t="s">
        <v>1192</v>
      </c>
      <c r="H366" s="71" t="s">
        <v>1180</v>
      </c>
      <c r="I366" s="19">
        <v>2020.12</v>
      </c>
      <c r="J366" s="39">
        <v>3</v>
      </c>
      <c r="K366" s="19" t="s">
        <v>42</v>
      </c>
      <c r="L366" s="19" t="s">
        <v>42</v>
      </c>
      <c r="M366" s="19" t="s">
        <v>42</v>
      </c>
      <c r="N366" s="19" t="s">
        <v>42</v>
      </c>
      <c r="O366" s="19" t="s">
        <v>42</v>
      </c>
      <c r="P366" s="19" t="s">
        <v>42</v>
      </c>
      <c r="Q366" s="19">
        <v>1</v>
      </c>
      <c r="R366" s="19" t="s">
        <v>286</v>
      </c>
      <c r="S366" s="19" t="s">
        <v>73</v>
      </c>
      <c r="T366" s="263" t="s">
        <v>1181</v>
      </c>
      <c r="U366" s="41" t="s">
        <v>1193</v>
      </c>
      <c r="V366" s="59">
        <v>1</v>
      </c>
      <c r="W366" s="28" t="s">
        <v>1164</v>
      </c>
      <c r="X366" s="19"/>
    </row>
    <row r="367" s="145" customFormat="1" ht="45" customHeight="1" spans="1:24">
      <c r="A367" s="255"/>
      <c r="B367" s="256" t="s">
        <v>1106</v>
      </c>
      <c r="C367" s="19" t="s">
        <v>35</v>
      </c>
      <c r="D367" s="257" t="s">
        <v>1107</v>
      </c>
      <c r="E367" s="71" t="s">
        <v>1108</v>
      </c>
      <c r="F367" s="258" t="s">
        <v>84</v>
      </c>
      <c r="G367" s="258" t="s">
        <v>1194</v>
      </c>
      <c r="H367" s="71" t="s">
        <v>1195</v>
      </c>
      <c r="I367" s="19">
        <v>2020.12</v>
      </c>
      <c r="J367" s="39">
        <v>10</v>
      </c>
      <c r="K367" s="19" t="s">
        <v>42</v>
      </c>
      <c r="L367" s="19" t="s">
        <v>42</v>
      </c>
      <c r="M367" s="19" t="s">
        <v>42</v>
      </c>
      <c r="N367" s="19" t="s">
        <v>42</v>
      </c>
      <c r="O367" s="19" t="s">
        <v>42</v>
      </c>
      <c r="P367" s="19" t="s">
        <v>42</v>
      </c>
      <c r="Q367" s="19">
        <v>1</v>
      </c>
      <c r="R367" s="19" t="s">
        <v>286</v>
      </c>
      <c r="S367" s="19" t="s">
        <v>73</v>
      </c>
      <c r="T367" s="263" t="s">
        <v>1196</v>
      </c>
      <c r="U367" s="41" t="s">
        <v>1197</v>
      </c>
      <c r="V367" s="59">
        <v>1</v>
      </c>
      <c r="W367" s="28" t="s">
        <v>1164</v>
      </c>
      <c r="X367" s="19"/>
    </row>
    <row r="368" s="145" customFormat="1" ht="45" customHeight="1" spans="1:24">
      <c r="A368" s="255"/>
      <c r="B368" s="256" t="s">
        <v>1106</v>
      </c>
      <c r="C368" s="19" t="s">
        <v>35</v>
      </c>
      <c r="D368" s="257" t="s">
        <v>1107</v>
      </c>
      <c r="E368" s="71" t="s">
        <v>1108</v>
      </c>
      <c r="F368" s="258" t="s">
        <v>143</v>
      </c>
      <c r="G368" s="258" t="s">
        <v>1198</v>
      </c>
      <c r="H368" s="71" t="s">
        <v>1180</v>
      </c>
      <c r="I368" s="19">
        <v>2020.12</v>
      </c>
      <c r="J368" s="39">
        <v>10</v>
      </c>
      <c r="K368" s="19" t="s">
        <v>42</v>
      </c>
      <c r="L368" s="19" t="s">
        <v>42</v>
      </c>
      <c r="M368" s="19" t="s">
        <v>42</v>
      </c>
      <c r="N368" s="19" t="s">
        <v>42</v>
      </c>
      <c r="O368" s="19" t="s">
        <v>42</v>
      </c>
      <c r="P368" s="19" t="s">
        <v>42</v>
      </c>
      <c r="Q368" s="19">
        <v>1</v>
      </c>
      <c r="R368" s="19" t="s">
        <v>286</v>
      </c>
      <c r="S368" s="19" t="s">
        <v>73</v>
      </c>
      <c r="T368" s="263" t="s">
        <v>1181</v>
      </c>
      <c r="U368" s="41" t="s">
        <v>1199</v>
      </c>
      <c r="V368" s="59">
        <v>1</v>
      </c>
      <c r="W368" s="28" t="s">
        <v>1164</v>
      </c>
      <c r="X368" s="19"/>
    </row>
    <row r="369" s="145" customFormat="1" ht="45" customHeight="1" spans="1:24">
      <c r="A369" s="255"/>
      <c r="B369" s="256" t="s">
        <v>1106</v>
      </c>
      <c r="C369" s="19" t="s">
        <v>35</v>
      </c>
      <c r="D369" s="257" t="s">
        <v>1107</v>
      </c>
      <c r="E369" s="71" t="s">
        <v>1108</v>
      </c>
      <c r="F369" s="258" t="s">
        <v>143</v>
      </c>
      <c r="G369" s="258" t="s">
        <v>1198</v>
      </c>
      <c r="H369" s="71" t="s">
        <v>1180</v>
      </c>
      <c r="I369" s="19">
        <v>2020.12</v>
      </c>
      <c r="J369" s="39">
        <v>10</v>
      </c>
      <c r="K369" s="19" t="s">
        <v>42</v>
      </c>
      <c r="L369" s="19" t="s">
        <v>42</v>
      </c>
      <c r="M369" s="19" t="s">
        <v>42</v>
      </c>
      <c r="N369" s="19" t="s">
        <v>42</v>
      </c>
      <c r="O369" s="19" t="s">
        <v>42</v>
      </c>
      <c r="P369" s="19" t="s">
        <v>42</v>
      </c>
      <c r="Q369" s="19">
        <v>1</v>
      </c>
      <c r="R369" s="19" t="s">
        <v>286</v>
      </c>
      <c r="S369" s="19" t="s">
        <v>73</v>
      </c>
      <c r="T369" s="263" t="s">
        <v>1181</v>
      </c>
      <c r="U369" s="41" t="s">
        <v>1199</v>
      </c>
      <c r="V369" s="59">
        <v>1</v>
      </c>
      <c r="W369" s="28" t="s">
        <v>1164</v>
      </c>
      <c r="X369" s="19"/>
    </row>
    <row r="370" s="145" customFormat="1" ht="45" customHeight="1" spans="1:24">
      <c r="A370" s="255"/>
      <c r="B370" s="256" t="s">
        <v>1106</v>
      </c>
      <c r="C370" s="19" t="s">
        <v>35</v>
      </c>
      <c r="D370" s="257" t="s">
        <v>1107</v>
      </c>
      <c r="E370" s="71" t="s">
        <v>1108</v>
      </c>
      <c r="F370" s="258" t="s">
        <v>143</v>
      </c>
      <c r="G370" s="258" t="s">
        <v>1198</v>
      </c>
      <c r="H370" s="71" t="s">
        <v>1180</v>
      </c>
      <c r="I370" s="19">
        <v>2020.12</v>
      </c>
      <c r="J370" s="39">
        <v>15</v>
      </c>
      <c r="K370" s="19" t="s">
        <v>42</v>
      </c>
      <c r="L370" s="19" t="s">
        <v>42</v>
      </c>
      <c r="M370" s="19" t="s">
        <v>42</v>
      </c>
      <c r="N370" s="19" t="s">
        <v>42</v>
      </c>
      <c r="O370" s="19" t="s">
        <v>42</v>
      </c>
      <c r="P370" s="19" t="s">
        <v>42</v>
      </c>
      <c r="Q370" s="19">
        <v>1</v>
      </c>
      <c r="R370" s="19" t="s">
        <v>286</v>
      </c>
      <c r="S370" s="19" t="s">
        <v>73</v>
      </c>
      <c r="T370" s="263" t="s">
        <v>1181</v>
      </c>
      <c r="U370" s="41" t="s">
        <v>1199</v>
      </c>
      <c r="V370" s="59">
        <v>1</v>
      </c>
      <c r="W370" s="28" t="s">
        <v>1164</v>
      </c>
      <c r="X370" s="19"/>
    </row>
    <row r="371" s="145" customFormat="1" ht="45" customHeight="1" spans="1:24">
      <c r="A371" s="255"/>
      <c r="B371" s="256" t="s">
        <v>1106</v>
      </c>
      <c r="C371" s="19" t="s">
        <v>35</v>
      </c>
      <c r="D371" s="257" t="s">
        <v>1107</v>
      </c>
      <c r="E371" s="71" t="s">
        <v>1108</v>
      </c>
      <c r="F371" s="258" t="s">
        <v>50</v>
      </c>
      <c r="G371" s="258" t="s">
        <v>1200</v>
      </c>
      <c r="H371" s="71" t="s">
        <v>1180</v>
      </c>
      <c r="I371" s="19">
        <v>2020.12</v>
      </c>
      <c r="J371" s="39">
        <v>8</v>
      </c>
      <c r="K371" s="19" t="s">
        <v>42</v>
      </c>
      <c r="L371" s="19" t="s">
        <v>42</v>
      </c>
      <c r="M371" s="19" t="s">
        <v>42</v>
      </c>
      <c r="N371" s="19" t="s">
        <v>42</v>
      </c>
      <c r="O371" s="19" t="s">
        <v>42</v>
      </c>
      <c r="P371" s="19" t="s">
        <v>42</v>
      </c>
      <c r="Q371" s="19">
        <v>1</v>
      </c>
      <c r="R371" s="19" t="s">
        <v>286</v>
      </c>
      <c r="S371" s="19" t="s">
        <v>73</v>
      </c>
      <c r="T371" s="263" t="s">
        <v>1181</v>
      </c>
      <c r="U371" s="41" t="s">
        <v>1201</v>
      </c>
      <c r="V371" s="59">
        <v>1</v>
      </c>
      <c r="W371" s="28" t="s">
        <v>1164</v>
      </c>
      <c r="X371" s="19"/>
    </row>
    <row r="372" s="145" customFormat="1" ht="45" customHeight="1" spans="1:24">
      <c r="A372" s="255"/>
      <c r="B372" s="256" t="s">
        <v>1106</v>
      </c>
      <c r="C372" s="19" t="s">
        <v>35</v>
      </c>
      <c r="D372" s="257" t="s">
        <v>1107</v>
      </c>
      <c r="E372" s="71" t="s">
        <v>1108</v>
      </c>
      <c r="F372" s="258" t="s">
        <v>100</v>
      </c>
      <c r="G372" s="258" t="s">
        <v>1202</v>
      </c>
      <c r="H372" s="71" t="s">
        <v>1203</v>
      </c>
      <c r="I372" s="19">
        <v>2020.12</v>
      </c>
      <c r="J372" s="39">
        <v>30</v>
      </c>
      <c r="K372" s="19" t="s">
        <v>42</v>
      </c>
      <c r="L372" s="19" t="s">
        <v>42</v>
      </c>
      <c r="M372" s="19" t="s">
        <v>42</v>
      </c>
      <c r="N372" s="19" t="s">
        <v>42</v>
      </c>
      <c r="O372" s="19" t="s">
        <v>42</v>
      </c>
      <c r="P372" s="19" t="s">
        <v>42</v>
      </c>
      <c r="Q372" s="19">
        <v>1</v>
      </c>
      <c r="R372" s="19" t="s">
        <v>286</v>
      </c>
      <c r="S372" s="19" t="s">
        <v>73</v>
      </c>
      <c r="T372" s="263" t="s">
        <v>1204</v>
      </c>
      <c r="U372" s="41" t="s">
        <v>1205</v>
      </c>
      <c r="V372" s="59">
        <v>1</v>
      </c>
      <c r="W372" s="28" t="s">
        <v>1164</v>
      </c>
      <c r="X372" s="19"/>
    </row>
    <row r="373" s="145" customFormat="1" ht="45" customHeight="1" spans="1:24">
      <c r="A373" s="255"/>
      <c r="B373" s="256" t="s">
        <v>1106</v>
      </c>
      <c r="C373" s="19" t="s">
        <v>35</v>
      </c>
      <c r="D373" s="257" t="s">
        <v>1107</v>
      </c>
      <c r="E373" s="71" t="s">
        <v>1108</v>
      </c>
      <c r="F373" s="258" t="s">
        <v>132</v>
      </c>
      <c r="G373" s="258" t="s">
        <v>1206</v>
      </c>
      <c r="H373" s="71" t="s">
        <v>1207</v>
      </c>
      <c r="I373" s="19">
        <v>2020.12</v>
      </c>
      <c r="J373" s="39">
        <v>25</v>
      </c>
      <c r="K373" s="19" t="s">
        <v>42</v>
      </c>
      <c r="L373" s="19" t="s">
        <v>42</v>
      </c>
      <c r="M373" s="19" t="s">
        <v>42</v>
      </c>
      <c r="N373" s="19" t="s">
        <v>42</v>
      </c>
      <c r="O373" s="19" t="s">
        <v>42</v>
      </c>
      <c r="P373" s="19" t="s">
        <v>42</v>
      </c>
      <c r="Q373" s="19">
        <v>1</v>
      </c>
      <c r="R373" s="19" t="s">
        <v>286</v>
      </c>
      <c r="S373" s="19" t="s">
        <v>73</v>
      </c>
      <c r="T373" s="263" t="s">
        <v>1208</v>
      </c>
      <c r="U373" s="41" t="s">
        <v>1209</v>
      </c>
      <c r="V373" s="59">
        <v>1</v>
      </c>
      <c r="W373" s="28" t="s">
        <v>1164</v>
      </c>
      <c r="X373" s="19"/>
    </row>
    <row r="374" s="145" customFormat="1" ht="45" customHeight="1" spans="1:24">
      <c r="A374" s="255"/>
      <c r="B374" s="256" t="s">
        <v>1106</v>
      </c>
      <c r="C374" s="19" t="s">
        <v>35</v>
      </c>
      <c r="D374" s="257" t="s">
        <v>1107</v>
      </c>
      <c r="E374" s="71" t="s">
        <v>1108</v>
      </c>
      <c r="F374" s="258" t="s">
        <v>91</v>
      </c>
      <c r="G374" s="258" t="s">
        <v>1210</v>
      </c>
      <c r="H374" s="71" t="s">
        <v>1211</v>
      </c>
      <c r="I374" s="19">
        <v>2020.12</v>
      </c>
      <c r="J374" s="39">
        <v>25</v>
      </c>
      <c r="K374" s="19" t="s">
        <v>42</v>
      </c>
      <c r="L374" s="19" t="s">
        <v>42</v>
      </c>
      <c r="M374" s="19" t="s">
        <v>42</v>
      </c>
      <c r="N374" s="19" t="s">
        <v>42</v>
      </c>
      <c r="O374" s="19" t="s">
        <v>42</v>
      </c>
      <c r="P374" s="19" t="s">
        <v>42</v>
      </c>
      <c r="Q374" s="19">
        <v>1</v>
      </c>
      <c r="R374" s="19" t="s">
        <v>286</v>
      </c>
      <c r="S374" s="19" t="s">
        <v>73</v>
      </c>
      <c r="T374" s="263" t="s">
        <v>1212</v>
      </c>
      <c r="U374" s="41" t="s">
        <v>1213</v>
      </c>
      <c r="V374" s="59">
        <v>1</v>
      </c>
      <c r="W374" s="28" t="s">
        <v>1164</v>
      </c>
      <c r="X374" s="19"/>
    </row>
    <row r="375" s="145" customFormat="1" ht="45" customHeight="1" spans="1:24">
      <c r="A375" s="259"/>
      <c r="B375" s="256" t="s">
        <v>1106</v>
      </c>
      <c r="C375" s="19" t="s">
        <v>35</v>
      </c>
      <c r="D375" s="257" t="s">
        <v>1107</v>
      </c>
      <c r="E375" s="71" t="s">
        <v>1108</v>
      </c>
      <c r="F375" s="258" t="s">
        <v>107</v>
      </c>
      <c r="G375" s="258" t="s">
        <v>1214</v>
      </c>
      <c r="H375" s="71" t="s">
        <v>1215</v>
      </c>
      <c r="I375" s="19">
        <v>2020.12</v>
      </c>
      <c r="J375" s="39">
        <v>35</v>
      </c>
      <c r="K375" s="19" t="s">
        <v>42</v>
      </c>
      <c r="L375" s="19" t="s">
        <v>42</v>
      </c>
      <c r="M375" s="19" t="s">
        <v>42</v>
      </c>
      <c r="N375" s="19" t="s">
        <v>42</v>
      </c>
      <c r="O375" s="19" t="s">
        <v>42</v>
      </c>
      <c r="P375" s="19" t="s">
        <v>42</v>
      </c>
      <c r="Q375" s="19">
        <v>1</v>
      </c>
      <c r="R375" s="19" t="s">
        <v>286</v>
      </c>
      <c r="S375" s="19" t="s">
        <v>73</v>
      </c>
      <c r="T375" s="263" t="s">
        <v>1216</v>
      </c>
      <c r="U375" s="41" t="s">
        <v>1217</v>
      </c>
      <c r="V375" s="23" t="s">
        <v>645</v>
      </c>
      <c r="W375" s="28" t="s">
        <v>1164</v>
      </c>
      <c r="X375" s="19"/>
    </row>
    <row r="376" s="145" customFormat="1" ht="45" customHeight="1" spans="1:24">
      <c r="A376" s="255"/>
      <c r="B376" s="256" t="s">
        <v>1106</v>
      </c>
      <c r="C376" s="19" t="s">
        <v>35</v>
      </c>
      <c r="D376" s="257" t="s">
        <v>1107</v>
      </c>
      <c r="E376" s="71" t="s">
        <v>1108</v>
      </c>
      <c r="F376" s="258" t="s">
        <v>162</v>
      </c>
      <c r="G376" s="258" t="s">
        <v>1218</v>
      </c>
      <c r="H376" s="71" t="s">
        <v>1219</v>
      </c>
      <c r="I376" s="19">
        <v>2020.12</v>
      </c>
      <c r="J376" s="39">
        <v>15</v>
      </c>
      <c r="K376" s="19" t="s">
        <v>42</v>
      </c>
      <c r="L376" s="19" t="s">
        <v>42</v>
      </c>
      <c r="M376" s="19" t="s">
        <v>42</v>
      </c>
      <c r="N376" s="19" t="s">
        <v>42</v>
      </c>
      <c r="O376" s="19" t="s">
        <v>42</v>
      </c>
      <c r="P376" s="19" t="s">
        <v>42</v>
      </c>
      <c r="Q376" s="19">
        <v>1</v>
      </c>
      <c r="R376" s="19" t="s">
        <v>286</v>
      </c>
      <c r="S376" s="19" t="s">
        <v>73</v>
      </c>
      <c r="T376" s="263" t="s">
        <v>1220</v>
      </c>
      <c r="U376" s="41" t="s">
        <v>1221</v>
      </c>
      <c r="V376" s="23" t="s">
        <v>645</v>
      </c>
      <c r="W376" s="28" t="s">
        <v>1164</v>
      </c>
      <c r="X376" s="19"/>
    </row>
    <row r="377" s="145" customFormat="1" ht="45" customHeight="1" spans="1:24">
      <c r="A377" s="255"/>
      <c r="B377" s="256" t="s">
        <v>1106</v>
      </c>
      <c r="C377" s="19" t="s">
        <v>35</v>
      </c>
      <c r="D377" s="257" t="s">
        <v>1107</v>
      </c>
      <c r="E377" s="71" t="s">
        <v>1108</v>
      </c>
      <c r="F377" s="258" t="s">
        <v>100</v>
      </c>
      <c r="G377" s="258" t="s">
        <v>1222</v>
      </c>
      <c r="H377" s="71" t="s">
        <v>1211</v>
      </c>
      <c r="I377" s="19">
        <v>2020.12</v>
      </c>
      <c r="J377" s="39">
        <v>25</v>
      </c>
      <c r="K377" s="19" t="s">
        <v>42</v>
      </c>
      <c r="L377" s="19" t="s">
        <v>42</v>
      </c>
      <c r="M377" s="19" t="s">
        <v>42</v>
      </c>
      <c r="N377" s="19" t="s">
        <v>42</v>
      </c>
      <c r="O377" s="19" t="s">
        <v>42</v>
      </c>
      <c r="P377" s="19" t="s">
        <v>42</v>
      </c>
      <c r="Q377" s="19">
        <v>1</v>
      </c>
      <c r="R377" s="19" t="s">
        <v>286</v>
      </c>
      <c r="S377" s="19" t="s">
        <v>73</v>
      </c>
      <c r="T377" s="263" t="s">
        <v>1212</v>
      </c>
      <c r="U377" s="41" t="s">
        <v>1223</v>
      </c>
      <c r="V377" s="23" t="s">
        <v>645</v>
      </c>
      <c r="W377" s="28" t="s">
        <v>1164</v>
      </c>
      <c r="X377" s="19"/>
    </row>
    <row r="378" s="145" customFormat="1" ht="45" customHeight="1" spans="1:24">
      <c r="A378" s="255"/>
      <c r="B378" s="256" t="s">
        <v>1106</v>
      </c>
      <c r="C378" s="19" t="s">
        <v>35</v>
      </c>
      <c r="D378" s="257" t="s">
        <v>1107</v>
      </c>
      <c r="E378" s="71" t="s">
        <v>1108</v>
      </c>
      <c r="F378" s="258" t="s">
        <v>100</v>
      </c>
      <c r="G378" s="258" t="s">
        <v>1224</v>
      </c>
      <c r="H378" s="71" t="s">
        <v>1225</v>
      </c>
      <c r="I378" s="19">
        <v>2020.12</v>
      </c>
      <c r="J378" s="39">
        <v>20</v>
      </c>
      <c r="K378" s="19" t="s">
        <v>42</v>
      </c>
      <c r="L378" s="19" t="s">
        <v>42</v>
      </c>
      <c r="M378" s="19" t="s">
        <v>42</v>
      </c>
      <c r="N378" s="19" t="s">
        <v>42</v>
      </c>
      <c r="O378" s="19" t="s">
        <v>42</v>
      </c>
      <c r="P378" s="19" t="s">
        <v>42</v>
      </c>
      <c r="Q378" s="19">
        <v>1</v>
      </c>
      <c r="R378" s="19" t="s">
        <v>286</v>
      </c>
      <c r="S378" s="19" t="s">
        <v>73</v>
      </c>
      <c r="T378" s="263" t="s">
        <v>1226</v>
      </c>
      <c r="U378" s="41" t="s">
        <v>1227</v>
      </c>
      <c r="V378" s="23" t="s">
        <v>645</v>
      </c>
      <c r="W378" s="28" t="s">
        <v>1164</v>
      </c>
      <c r="X378" s="19"/>
    </row>
    <row r="379" s="145" customFormat="1" ht="45" customHeight="1" spans="1:24">
      <c r="A379" s="255"/>
      <c r="B379" s="256" t="s">
        <v>1106</v>
      </c>
      <c r="C379" s="19" t="s">
        <v>35</v>
      </c>
      <c r="D379" s="257" t="s">
        <v>1107</v>
      </c>
      <c r="E379" s="71" t="s">
        <v>1108</v>
      </c>
      <c r="F379" s="19" t="s">
        <v>137</v>
      </c>
      <c r="G379" s="19" t="s">
        <v>1183</v>
      </c>
      <c r="H379" s="19" t="s">
        <v>1228</v>
      </c>
      <c r="I379" s="19">
        <v>2020.12</v>
      </c>
      <c r="J379" s="39">
        <v>55</v>
      </c>
      <c r="K379" s="19" t="s">
        <v>42</v>
      </c>
      <c r="L379" s="19" t="s">
        <v>42</v>
      </c>
      <c r="M379" s="19" t="s">
        <v>42</v>
      </c>
      <c r="N379" s="19" t="s">
        <v>42</v>
      </c>
      <c r="O379" s="19" t="s">
        <v>42</v>
      </c>
      <c r="P379" s="19" t="s">
        <v>42</v>
      </c>
      <c r="Q379" s="19">
        <v>1</v>
      </c>
      <c r="R379" s="19" t="s">
        <v>286</v>
      </c>
      <c r="S379" s="19" t="s">
        <v>73</v>
      </c>
      <c r="T379" s="263" t="s">
        <v>1229</v>
      </c>
      <c r="U379" s="41" t="s">
        <v>1185</v>
      </c>
      <c r="V379" s="23" t="s">
        <v>645</v>
      </c>
      <c r="W379" s="82" t="s">
        <v>1164</v>
      </c>
      <c r="X379" s="19"/>
    </row>
    <row r="380" s="145" customFormat="1" ht="45" customHeight="1" spans="1:24">
      <c r="A380" s="255"/>
      <c r="B380" s="118" t="s">
        <v>1230</v>
      </c>
      <c r="C380" s="19" t="s">
        <v>35</v>
      </c>
      <c r="D380" s="257" t="s">
        <v>1107</v>
      </c>
      <c r="E380" s="118" t="s">
        <v>1231</v>
      </c>
      <c r="F380" s="118" t="s">
        <v>168</v>
      </c>
      <c r="G380" s="118" t="s">
        <v>1232</v>
      </c>
      <c r="H380" s="118" t="s">
        <v>1233</v>
      </c>
      <c r="I380" s="19">
        <v>2020.12</v>
      </c>
      <c r="J380" s="118">
        <v>180</v>
      </c>
      <c r="K380" s="19" t="s">
        <v>42</v>
      </c>
      <c r="L380" s="19" t="s">
        <v>42</v>
      </c>
      <c r="M380" s="19" t="s">
        <v>42</v>
      </c>
      <c r="N380" s="19" t="s">
        <v>42</v>
      </c>
      <c r="O380" s="19" t="s">
        <v>42</v>
      </c>
      <c r="P380" s="19" t="s">
        <v>42</v>
      </c>
      <c r="Q380" s="51" t="s">
        <v>1234</v>
      </c>
      <c r="R380" s="19" t="s">
        <v>286</v>
      </c>
      <c r="S380" s="19" t="s">
        <v>73</v>
      </c>
      <c r="T380" s="19" t="s">
        <v>1235</v>
      </c>
      <c r="U380" s="41" t="s">
        <v>1236</v>
      </c>
      <c r="V380" s="59">
        <v>1</v>
      </c>
      <c r="W380" s="41" t="s">
        <v>1237</v>
      </c>
      <c r="X380" s="19"/>
    </row>
    <row r="381" s="145" customFormat="1" ht="45" customHeight="1" spans="1:24">
      <c r="A381" s="255"/>
      <c r="B381" s="118" t="s">
        <v>1238</v>
      </c>
      <c r="C381" s="19" t="s">
        <v>35</v>
      </c>
      <c r="D381" s="257" t="s">
        <v>1107</v>
      </c>
      <c r="E381" s="118" t="s">
        <v>1231</v>
      </c>
      <c r="F381" s="118" t="s">
        <v>38</v>
      </c>
      <c r="G381" s="118" t="s">
        <v>1239</v>
      </c>
      <c r="H381" s="118" t="s">
        <v>1240</v>
      </c>
      <c r="I381" s="19">
        <v>2020.12</v>
      </c>
      <c r="J381" s="118">
        <v>60</v>
      </c>
      <c r="K381" s="19" t="s">
        <v>42</v>
      </c>
      <c r="L381" s="19" t="s">
        <v>42</v>
      </c>
      <c r="M381" s="19" t="s">
        <v>42</v>
      </c>
      <c r="N381" s="19" t="s">
        <v>42</v>
      </c>
      <c r="O381" s="19" t="s">
        <v>42</v>
      </c>
      <c r="P381" s="19" t="s">
        <v>42</v>
      </c>
      <c r="Q381" s="51" t="s">
        <v>1241</v>
      </c>
      <c r="R381" s="19" t="s">
        <v>286</v>
      </c>
      <c r="S381" s="19" t="s">
        <v>73</v>
      </c>
      <c r="T381" s="19" t="s">
        <v>1235</v>
      </c>
      <c r="U381" s="41" t="s">
        <v>1242</v>
      </c>
      <c r="V381" s="59">
        <v>1</v>
      </c>
      <c r="W381" s="41" t="s">
        <v>1243</v>
      </c>
      <c r="X381" s="19"/>
    </row>
    <row r="382" s="145" customFormat="1" ht="45" customHeight="1" spans="1:24">
      <c r="A382" s="255"/>
      <c r="B382" s="118" t="s">
        <v>1244</v>
      </c>
      <c r="C382" s="19" t="s">
        <v>35</v>
      </c>
      <c r="D382" s="257" t="s">
        <v>1107</v>
      </c>
      <c r="E382" s="118" t="s">
        <v>1231</v>
      </c>
      <c r="F382" s="118" t="s">
        <v>38</v>
      </c>
      <c r="G382" s="118" t="s">
        <v>391</v>
      </c>
      <c r="H382" s="118" t="s">
        <v>1245</v>
      </c>
      <c r="I382" s="19">
        <v>2020.12</v>
      </c>
      <c r="J382" s="118">
        <v>40</v>
      </c>
      <c r="K382" s="19" t="s">
        <v>42</v>
      </c>
      <c r="L382" s="19" t="s">
        <v>42</v>
      </c>
      <c r="M382" s="19" t="s">
        <v>42</v>
      </c>
      <c r="N382" s="19" t="s">
        <v>42</v>
      </c>
      <c r="O382" s="19" t="s">
        <v>42</v>
      </c>
      <c r="P382" s="19" t="s">
        <v>42</v>
      </c>
      <c r="Q382" s="51" t="s">
        <v>1241</v>
      </c>
      <c r="R382" s="19" t="s">
        <v>286</v>
      </c>
      <c r="S382" s="19" t="s">
        <v>73</v>
      </c>
      <c r="T382" s="19" t="s">
        <v>1235</v>
      </c>
      <c r="U382" s="41" t="s">
        <v>1246</v>
      </c>
      <c r="V382" s="59">
        <v>1</v>
      </c>
      <c r="W382" s="41" t="s">
        <v>1247</v>
      </c>
      <c r="X382" s="19"/>
    </row>
    <row r="383" s="145" customFormat="1" ht="45" customHeight="1" spans="1:24">
      <c r="A383" s="255"/>
      <c r="B383" s="118" t="s">
        <v>1248</v>
      </c>
      <c r="C383" s="19" t="s">
        <v>35</v>
      </c>
      <c r="D383" s="257" t="s">
        <v>1107</v>
      </c>
      <c r="E383" s="118" t="s">
        <v>1231</v>
      </c>
      <c r="F383" s="118" t="s">
        <v>38</v>
      </c>
      <c r="G383" s="118" t="s">
        <v>1249</v>
      </c>
      <c r="H383" s="118" t="s">
        <v>1250</v>
      </c>
      <c r="I383" s="19">
        <v>2020.12</v>
      </c>
      <c r="J383" s="118">
        <v>40</v>
      </c>
      <c r="K383" s="19" t="s">
        <v>42</v>
      </c>
      <c r="L383" s="19" t="s">
        <v>42</v>
      </c>
      <c r="M383" s="19" t="s">
        <v>42</v>
      </c>
      <c r="N383" s="19" t="s">
        <v>42</v>
      </c>
      <c r="O383" s="19" t="s">
        <v>42</v>
      </c>
      <c r="P383" s="19" t="s">
        <v>42</v>
      </c>
      <c r="Q383" s="51" t="s">
        <v>1241</v>
      </c>
      <c r="R383" s="19" t="s">
        <v>286</v>
      </c>
      <c r="S383" s="19" t="s">
        <v>73</v>
      </c>
      <c r="T383" s="19" t="s">
        <v>1235</v>
      </c>
      <c r="U383" s="41" t="s">
        <v>1251</v>
      </c>
      <c r="V383" s="59">
        <v>1</v>
      </c>
      <c r="W383" s="41" t="s">
        <v>1252</v>
      </c>
      <c r="X383" s="19"/>
    </row>
    <row r="384" s="145" customFormat="1" ht="45" customHeight="1" spans="1:24">
      <c r="A384" s="255"/>
      <c r="B384" s="118" t="s">
        <v>1253</v>
      </c>
      <c r="C384" s="19" t="s">
        <v>35</v>
      </c>
      <c r="D384" s="257" t="s">
        <v>1107</v>
      </c>
      <c r="E384" s="118" t="s">
        <v>1231</v>
      </c>
      <c r="F384" s="118" t="s">
        <v>132</v>
      </c>
      <c r="G384" s="118" t="s">
        <v>1254</v>
      </c>
      <c r="H384" s="118" t="s">
        <v>1255</v>
      </c>
      <c r="I384" s="19">
        <v>2020.12</v>
      </c>
      <c r="J384" s="118">
        <v>70</v>
      </c>
      <c r="K384" s="19" t="s">
        <v>42</v>
      </c>
      <c r="L384" s="19" t="s">
        <v>42</v>
      </c>
      <c r="M384" s="19" t="s">
        <v>42</v>
      </c>
      <c r="N384" s="19" t="s">
        <v>42</v>
      </c>
      <c r="O384" s="19" t="s">
        <v>42</v>
      </c>
      <c r="P384" s="19" t="s">
        <v>42</v>
      </c>
      <c r="Q384" s="51" t="s">
        <v>1256</v>
      </c>
      <c r="R384" s="19" t="s">
        <v>286</v>
      </c>
      <c r="S384" s="19" t="s">
        <v>73</v>
      </c>
      <c r="T384" s="19" t="s">
        <v>1235</v>
      </c>
      <c r="U384" s="41" t="s">
        <v>1257</v>
      </c>
      <c r="V384" s="59">
        <v>1</v>
      </c>
      <c r="W384" s="41" t="s">
        <v>1258</v>
      </c>
      <c r="X384" s="19"/>
    </row>
    <row r="385" s="145" customFormat="1" ht="45" customHeight="1" spans="1:24">
      <c r="A385" s="255"/>
      <c r="B385" s="118" t="s">
        <v>1259</v>
      </c>
      <c r="C385" s="19" t="s">
        <v>35</v>
      </c>
      <c r="D385" s="257" t="s">
        <v>1107</v>
      </c>
      <c r="E385" s="118" t="s">
        <v>1231</v>
      </c>
      <c r="F385" s="118" t="s">
        <v>143</v>
      </c>
      <c r="G385" s="118" t="s">
        <v>602</v>
      </c>
      <c r="H385" s="118" t="s">
        <v>1260</v>
      </c>
      <c r="I385" s="19">
        <v>2020.12</v>
      </c>
      <c r="J385" s="118">
        <v>150</v>
      </c>
      <c r="K385" s="19" t="s">
        <v>42</v>
      </c>
      <c r="L385" s="19" t="s">
        <v>42</v>
      </c>
      <c r="M385" s="19" t="s">
        <v>42</v>
      </c>
      <c r="N385" s="19" t="s">
        <v>42</v>
      </c>
      <c r="O385" s="19" t="s">
        <v>42</v>
      </c>
      <c r="P385" s="19" t="s">
        <v>42</v>
      </c>
      <c r="Q385" s="51" t="s">
        <v>1261</v>
      </c>
      <c r="R385" s="19" t="s">
        <v>286</v>
      </c>
      <c r="S385" s="19" t="s">
        <v>73</v>
      </c>
      <c r="T385" s="19" t="s">
        <v>1235</v>
      </c>
      <c r="U385" s="41" t="s">
        <v>1262</v>
      </c>
      <c r="V385" s="59">
        <v>1</v>
      </c>
      <c r="W385" s="41" t="s">
        <v>1263</v>
      </c>
      <c r="X385" s="19"/>
    </row>
    <row r="386" s="145" customFormat="1" ht="45" customHeight="1" spans="1:24">
      <c r="A386" s="255"/>
      <c r="B386" s="118" t="s">
        <v>1264</v>
      </c>
      <c r="C386" s="19" t="s">
        <v>35</v>
      </c>
      <c r="D386" s="257" t="s">
        <v>1107</v>
      </c>
      <c r="E386" s="118" t="s">
        <v>1231</v>
      </c>
      <c r="F386" s="118" t="s">
        <v>55</v>
      </c>
      <c r="G386" s="118" t="s">
        <v>198</v>
      </c>
      <c r="H386" s="118" t="s">
        <v>1265</v>
      </c>
      <c r="I386" s="19">
        <v>2020.12</v>
      </c>
      <c r="J386" s="118">
        <v>70</v>
      </c>
      <c r="K386" s="19" t="s">
        <v>42</v>
      </c>
      <c r="L386" s="19" t="s">
        <v>42</v>
      </c>
      <c r="M386" s="19" t="s">
        <v>42</v>
      </c>
      <c r="N386" s="19" t="s">
        <v>42</v>
      </c>
      <c r="O386" s="19" t="s">
        <v>42</v>
      </c>
      <c r="P386" s="19" t="s">
        <v>42</v>
      </c>
      <c r="Q386" s="51" t="s">
        <v>1266</v>
      </c>
      <c r="R386" s="19" t="s">
        <v>286</v>
      </c>
      <c r="S386" s="19" t="s">
        <v>73</v>
      </c>
      <c r="T386" s="19" t="s">
        <v>1235</v>
      </c>
      <c r="U386" s="41" t="s">
        <v>1267</v>
      </c>
      <c r="V386" s="59">
        <v>1</v>
      </c>
      <c r="W386" s="41" t="s">
        <v>1268</v>
      </c>
      <c r="X386" s="19"/>
    </row>
    <row r="387" s="145" customFormat="1" ht="45" customHeight="1" spans="1:24">
      <c r="A387" s="255"/>
      <c r="B387" s="118" t="s">
        <v>1269</v>
      </c>
      <c r="C387" s="19" t="s">
        <v>35</v>
      </c>
      <c r="D387" s="257" t="s">
        <v>1107</v>
      </c>
      <c r="E387" s="118" t="s">
        <v>1231</v>
      </c>
      <c r="F387" s="118" t="s">
        <v>127</v>
      </c>
      <c r="G387" s="118" t="s">
        <v>1270</v>
      </c>
      <c r="H387" s="118" t="s">
        <v>1271</v>
      </c>
      <c r="I387" s="19">
        <v>2020.12</v>
      </c>
      <c r="J387" s="118">
        <v>200</v>
      </c>
      <c r="K387" s="19" t="s">
        <v>42</v>
      </c>
      <c r="L387" s="19" t="s">
        <v>42</v>
      </c>
      <c r="M387" s="19" t="s">
        <v>42</v>
      </c>
      <c r="N387" s="19" t="s">
        <v>42</v>
      </c>
      <c r="O387" s="19" t="s">
        <v>42</v>
      </c>
      <c r="P387" s="19" t="s">
        <v>42</v>
      </c>
      <c r="Q387" s="51" t="s">
        <v>1266</v>
      </c>
      <c r="R387" s="19" t="s">
        <v>286</v>
      </c>
      <c r="S387" s="19" t="s">
        <v>73</v>
      </c>
      <c r="T387" s="19" t="s">
        <v>1235</v>
      </c>
      <c r="U387" s="41" t="s">
        <v>1272</v>
      </c>
      <c r="V387" s="59">
        <v>1</v>
      </c>
      <c r="W387" s="41" t="s">
        <v>1273</v>
      </c>
      <c r="X387" s="19"/>
    </row>
    <row r="388" s="145" customFormat="1" ht="45" customHeight="1" spans="1:24">
      <c r="A388" s="255"/>
      <c r="B388" s="118" t="s">
        <v>1274</v>
      </c>
      <c r="C388" s="19" t="s">
        <v>35</v>
      </c>
      <c r="D388" s="257" t="s">
        <v>1107</v>
      </c>
      <c r="E388" s="118" t="s">
        <v>1231</v>
      </c>
      <c r="F388" s="118" t="s">
        <v>143</v>
      </c>
      <c r="G388" s="118" t="s">
        <v>263</v>
      </c>
      <c r="H388" s="118" t="s">
        <v>1275</v>
      </c>
      <c r="I388" s="19">
        <v>2020.12</v>
      </c>
      <c r="J388" s="118">
        <v>180</v>
      </c>
      <c r="K388" s="19" t="s">
        <v>42</v>
      </c>
      <c r="L388" s="19" t="s">
        <v>42</v>
      </c>
      <c r="M388" s="19" t="s">
        <v>42</v>
      </c>
      <c r="N388" s="19" t="s">
        <v>42</v>
      </c>
      <c r="O388" s="19" t="s">
        <v>42</v>
      </c>
      <c r="P388" s="19" t="s">
        <v>42</v>
      </c>
      <c r="Q388" s="51" t="s">
        <v>1276</v>
      </c>
      <c r="R388" s="19" t="s">
        <v>286</v>
      </c>
      <c r="S388" s="19" t="s">
        <v>73</v>
      </c>
      <c r="T388" s="19" t="s">
        <v>1235</v>
      </c>
      <c r="U388" s="41" t="s">
        <v>1277</v>
      </c>
      <c r="V388" s="59">
        <v>1</v>
      </c>
      <c r="W388" s="41" t="s">
        <v>1278</v>
      </c>
      <c r="X388" s="19"/>
    </row>
    <row r="389" s="145" customFormat="1" ht="45" customHeight="1" spans="1:24">
      <c r="A389" s="255"/>
      <c r="B389" s="118" t="s">
        <v>1279</v>
      </c>
      <c r="C389" s="19" t="s">
        <v>35</v>
      </c>
      <c r="D389" s="257" t="s">
        <v>1107</v>
      </c>
      <c r="E389" s="118" t="s">
        <v>1231</v>
      </c>
      <c r="F389" s="118" t="s">
        <v>100</v>
      </c>
      <c r="G389" s="118" t="s">
        <v>1280</v>
      </c>
      <c r="H389" s="118" t="s">
        <v>1281</v>
      </c>
      <c r="I389" s="19">
        <v>2020.12</v>
      </c>
      <c r="J389" s="118">
        <v>50</v>
      </c>
      <c r="K389" s="19" t="s">
        <v>42</v>
      </c>
      <c r="L389" s="19" t="s">
        <v>42</v>
      </c>
      <c r="M389" s="19" t="s">
        <v>42</v>
      </c>
      <c r="N389" s="19" t="s">
        <v>42</v>
      </c>
      <c r="O389" s="19" t="s">
        <v>42</v>
      </c>
      <c r="P389" s="19" t="s">
        <v>42</v>
      </c>
      <c r="Q389" s="51" t="s">
        <v>1282</v>
      </c>
      <c r="R389" s="19" t="s">
        <v>286</v>
      </c>
      <c r="S389" s="19" t="s">
        <v>73</v>
      </c>
      <c r="T389" s="19" t="s">
        <v>1235</v>
      </c>
      <c r="U389" s="41" t="s">
        <v>1283</v>
      </c>
      <c r="V389" s="59">
        <v>1</v>
      </c>
      <c r="W389" s="41" t="s">
        <v>1284</v>
      </c>
      <c r="X389" s="19"/>
    </row>
    <row r="390" s="145" customFormat="1" ht="45" customHeight="1" spans="1:24">
      <c r="A390" s="255"/>
      <c r="B390" s="118" t="s">
        <v>1285</v>
      </c>
      <c r="C390" s="19" t="s">
        <v>35</v>
      </c>
      <c r="D390" s="257" t="s">
        <v>1107</v>
      </c>
      <c r="E390" s="118" t="s">
        <v>1231</v>
      </c>
      <c r="F390" s="118" t="s">
        <v>127</v>
      </c>
      <c r="G390" s="118" t="s">
        <v>1286</v>
      </c>
      <c r="H390" s="118" t="s">
        <v>1287</v>
      </c>
      <c r="I390" s="19">
        <v>2020.12</v>
      </c>
      <c r="J390" s="118">
        <v>50</v>
      </c>
      <c r="K390" s="19" t="s">
        <v>42</v>
      </c>
      <c r="L390" s="19" t="s">
        <v>42</v>
      </c>
      <c r="M390" s="19" t="s">
        <v>42</v>
      </c>
      <c r="N390" s="19" t="s">
        <v>42</v>
      </c>
      <c r="O390" s="19" t="s">
        <v>42</v>
      </c>
      <c r="P390" s="19" t="s">
        <v>42</v>
      </c>
      <c r="Q390" s="51" t="s">
        <v>1282</v>
      </c>
      <c r="R390" s="19" t="s">
        <v>286</v>
      </c>
      <c r="S390" s="19" t="s">
        <v>73</v>
      </c>
      <c r="T390" s="19" t="s">
        <v>1235</v>
      </c>
      <c r="U390" s="41" t="s">
        <v>1288</v>
      </c>
      <c r="V390" s="59">
        <v>1</v>
      </c>
      <c r="W390" s="41" t="s">
        <v>1284</v>
      </c>
      <c r="X390" s="19"/>
    </row>
    <row r="391" s="145" customFormat="1" ht="45" customHeight="1" spans="1:24">
      <c r="A391" s="255"/>
      <c r="B391" s="19" t="s">
        <v>1289</v>
      </c>
      <c r="C391" s="19" t="s">
        <v>35</v>
      </c>
      <c r="D391" s="257" t="s">
        <v>1107</v>
      </c>
      <c r="E391" s="118" t="s">
        <v>1231</v>
      </c>
      <c r="F391" s="19" t="s">
        <v>1290</v>
      </c>
      <c r="G391" s="19" t="s">
        <v>1291</v>
      </c>
      <c r="H391" s="19" t="s">
        <v>1292</v>
      </c>
      <c r="I391" s="19">
        <v>2020.12</v>
      </c>
      <c r="J391" s="19">
        <v>1700</v>
      </c>
      <c r="K391" s="19" t="s">
        <v>42</v>
      </c>
      <c r="L391" s="19" t="s">
        <v>42</v>
      </c>
      <c r="M391" s="19" t="s">
        <v>42</v>
      </c>
      <c r="N391" s="19" t="s">
        <v>42</v>
      </c>
      <c r="O391" s="19" t="s">
        <v>42</v>
      </c>
      <c r="P391" s="19" t="s">
        <v>42</v>
      </c>
      <c r="Q391" s="19" t="s">
        <v>1293</v>
      </c>
      <c r="R391" s="19" t="s">
        <v>286</v>
      </c>
      <c r="S391" s="19" t="s">
        <v>73</v>
      </c>
      <c r="T391" s="19" t="s">
        <v>1235</v>
      </c>
      <c r="U391" s="41" t="s">
        <v>1294</v>
      </c>
      <c r="V391" s="59">
        <v>1</v>
      </c>
      <c r="W391" s="19" t="s">
        <v>1295</v>
      </c>
      <c r="X391" s="19"/>
    </row>
    <row r="392" s="145" customFormat="1" ht="45" customHeight="1" spans="1:24">
      <c r="A392" s="9"/>
      <c r="B392" s="19" t="s">
        <v>1296</v>
      </c>
      <c r="C392" s="19" t="s">
        <v>35</v>
      </c>
      <c r="D392" s="257" t="s">
        <v>1107</v>
      </c>
      <c r="E392" s="118" t="s">
        <v>1231</v>
      </c>
      <c r="F392" s="19" t="s">
        <v>127</v>
      </c>
      <c r="G392" s="19" t="s">
        <v>267</v>
      </c>
      <c r="H392" s="19" t="s">
        <v>1297</v>
      </c>
      <c r="I392" s="19">
        <v>2020.12</v>
      </c>
      <c r="J392" s="19">
        <v>900</v>
      </c>
      <c r="K392" s="19" t="s">
        <v>42</v>
      </c>
      <c r="L392" s="19" t="s">
        <v>42</v>
      </c>
      <c r="M392" s="19" t="s">
        <v>42</v>
      </c>
      <c r="N392" s="19" t="s">
        <v>42</v>
      </c>
      <c r="O392" s="19" t="s">
        <v>42</v>
      </c>
      <c r="P392" s="19" t="s">
        <v>42</v>
      </c>
      <c r="Q392" s="19" t="s">
        <v>1293</v>
      </c>
      <c r="R392" s="19" t="s">
        <v>286</v>
      </c>
      <c r="S392" s="19" t="s">
        <v>73</v>
      </c>
      <c r="T392" s="19" t="s">
        <v>1235</v>
      </c>
      <c r="U392" s="41" t="s">
        <v>1298</v>
      </c>
      <c r="V392" s="265">
        <v>1</v>
      </c>
      <c r="W392" s="19" t="s">
        <v>1299</v>
      </c>
      <c r="X392" s="19"/>
    </row>
    <row r="393" s="145" customFormat="1" ht="45" customHeight="1" spans="1:24">
      <c r="A393" s="9"/>
      <c r="B393" s="19" t="s">
        <v>1300</v>
      </c>
      <c r="C393" s="19" t="s">
        <v>35</v>
      </c>
      <c r="D393" s="257" t="s">
        <v>1107</v>
      </c>
      <c r="E393" s="118" t="s">
        <v>1231</v>
      </c>
      <c r="F393" s="19" t="s">
        <v>113</v>
      </c>
      <c r="G393" s="19" t="s">
        <v>1301</v>
      </c>
      <c r="H393" s="19" t="s">
        <v>1302</v>
      </c>
      <c r="I393" s="19">
        <v>2020.12</v>
      </c>
      <c r="J393" s="19">
        <f>160+160</f>
        <v>320</v>
      </c>
      <c r="K393" s="19" t="s">
        <v>42</v>
      </c>
      <c r="L393" s="19" t="s">
        <v>42</v>
      </c>
      <c r="M393" s="19" t="s">
        <v>42</v>
      </c>
      <c r="N393" s="19" t="s">
        <v>42</v>
      </c>
      <c r="O393" s="19" t="s">
        <v>42</v>
      </c>
      <c r="P393" s="19" t="s">
        <v>42</v>
      </c>
      <c r="Q393" s="19" t="s">
        <v>1303</v>
      </c>
      <c r="R393" s="19" t="s">
        <v>286</v>
      </c>
      <c r="S393" s="19" t="s">
        <v>73</v>
      </c>
      <c r="T393" s="19" t="s">
        <v>1235</v>
      </c>
      <c r="U393" s="41" t="s">
        <v>1304</v>
      </c>
      <c r="V393" s="265">
        <v>1</v>
      </c>
      <c r="W393" s="19" t="s">
        <v>1305</v>
      </c>
      <c r="X393" s="19"/>
    </row>
    <row r="394" s="145" customFormat="1" ht="45" customHeight="1" spans="1:24">
      <c r="A394" s="9"/>
      <c r="B394" s="19" t="s">
        <v>1306</v>
      </c>
      <c r="C394" s="19" t="s">
        <v>35</v>
      </c>
      <c r="D394" s="257" t="s">
        <v>1107</v>
      </c>
      <c r="E394" s="118" t="s">
        <v>1231</v>
      </c>
      <c r="F394" s="19" t="s">
        <v>100</v>
      </c>
      <c r="G394" s="19" t="s">
        <v>1307</v>
      </c>
      <c r="H394" s="19" t="s">
        <v>1308</v>
      </c>
      <c r="I394" s="19">
        <v>2020.12</v>
      </c>
      <c r="J394" s="19">
        <v>160</v>
      </c>
      <c r="K394" s="19" t="s">
        <v>42</v>
      </c>
      <c r="L394" s="19" t="s">
        <v>42</v>
      </c>
      <c r="M394" s="19" t="s">
        <v>42</v>
      </c>
      <c r="N394" s="19" t="s">
        <v>42</v>
      </c>
      <c r="O394" s="19" t="s">
        <v>42</v>
      </c>
      <c r="P394" s="19" t="s">
        <v>42</v>
      </c>
      <c r="Q394" s="19" t="s">
        <v>1266</v>
      </c>
      <c r="R394" s="19" t="s">
        <v>286</v>
      </c>
      <c r="S394" s="19" t="s">
        <v>73</v>
      </c>
      <c r="T394" s="19" t="s">
        <v>1235</v>
      </c>
      <c r="U394" s="41" t="s">
        <v>1309</v>
      </c>
      <c r="V394" s="265">
        <v>1</v>
      </c>
      <c r="W394" s="19" t="s">
        <v>1310</v>
      </c>
      <c r="X394" s="19"/>
    </row>
    <row r="395" s="145" customFormat="1" ht="45" customHeight="1" spans="1:24">
      <c r="A395" s="9"/>
      <c r="B395" s="19" t="s">
        <v>1311</v>
      </c>
      <c r="C395" s="19" t="s">
        <v>35</v>
      </c>
      <c r="D395" s="257" t="s">
        <v>1107</v>
      </c>
      <c r="E395" s="118" t="s">
        <v>1231</v>
      </c>
      <c r="F395" s="19" t="s">
        <v>100</v>
      </c>
      <c r="G395" s="19" t="s">
        <v>1307</v>
      </c>
      <c r="H395" s="19" t="s">
        <v>1312</v>
      </c>
      <c r="I395" s="19">
        <v>2020.12</v>
      </c>
      <c r="J395" s="19">
        <v>40</v>
      </c>
      <c r="K395" s="19" t="s">
        <v>42</v>
      </c>
      <c r="L395" s="19" t="s">
        <v>42</v>
      </c>
      <c r="M395" s="19" t="s">
        <v>42</v>
      </c>
      <c r="N395" s="19" t="s">
        <v>42</v>
      </c>
      <c r="O395" s="19" t="s">
        <v>42</v>
      </c>
      <c r="P395" s="19" t="s">
        <v>42</v>
      </c>
      <c r="Q395" s="51" t="s">
        <v>1313</v>
      </c>
      <c r="R395" s="19" t="s">
        <v>286</v>
      </c>
      <c r="S395" s="19" t="s">
        <v>73</v>
      </c>
      <c r="T395" s="19" t="s">
        <v>1235</v>
      </c>
      <c r="U395" s="41" t="s">
        <v>1309</v>
      </c>
      <c r="V395" s="59">
        <v>1</v>
      </c>
      <c r="W395" s="41" t="s">
        <v>1314</v>
      </c>
      <c r="X395" s="19"/>
    </row>
    <row r="396" s="145" customFormat="1" ht="45" customHeight="1" spans="1:24">
      <c r="A396" s="9"/>
      <c r="B396" s="19" t="s">
        <v>1315</v>
      </c>
      <c r="C396" s="19" t="s">
        <v>35</v>
      </c>
      <c r="D396" s="257" t="s">
        <v>1107</v>
      </c>
      <c r="E396" s="118" t="s">
        <v>1231</v>
      </c>
      <c r="F396" s="19" t="s">
        <v>78</v>
      </c>
      <c r="G396" s="19" t="s">
        <v>1316</v>
      </c>
      <c r="H396" s="19" t="s">
        <v>1317</v>
      </c>
      <c r="I396" s="19">
        <v>2020.12</v>
      </c>
      <c r="J396" s="19">
        <f>120+160</f>
        <v>280</v>
      </c>
      <c r="K396" s="19" t="s">
        <v>42</v>
      </c>
      <c r="L396" s="19" t="s">
        <v>42</v>
      </c>
      <c r="M396" s="19" t="s">
        <v>42</v>
      </c>
      <c r="N396" s="19" t="s">
        <v>42</v>
      </c>
      <c r="O396" s="19" t="s">
        <v>42</v>
      </c>
      <c r="P396" s="19" t="s">
        <v>42</v>
      </c>
      <c r="Q396" s="19" t="s">
        <v>1303</v>
      </c>
      <c r="R396" s="19" t="s">
        <v>286</v>
      </c>
      <c r="S396" s="19" t="s">
        <v>73</v>
      </c>
      <c r="T396" s="19" t="s">
        <v>1235</v>
      </c>
      <c r="U396" s="41" t="s">
        <v>1318</v>
      </c>
      <c r="V396" s="59">
        <v>1</v>
      </c>
      <c r="W396" s="19" t="s">
        <v>1319</v>
      </c>
      <c r="X396" s="19"/>
    </row>
    <row r="397" s="145" customFormat="1" ht="45" customHeight="1" spans="1:24">
      <c r="A397" s="9"/>
      <c r="B397" s="19" t="s">
        <v>1320</v>
      </c>
      <c r="C397" s="19" t="s">
        <v>35</v>
      </c>
      <c r="D397" s="257" t="s">
        <v>1107</v>
      </c>
      <c r="E397" s="118" t="s">
        <v>1231</v>
      </c>
      <c r="F397" s="19" t="s">
        <v>137</v>
      </c>
      <c r="G397" s="19" t="s">
        <v>1321</v>
      </c>
      <c r="H397" s="19" t="s">
        <v>1322</v>
      </c>
      <c r="I397" s="19">
        <v>2020.12</v>
      </c>
      <c r="J397" s="19">
        <v>200</v>
      </c>
      <c r="K397" s="19" t="s">
        <v>42</v>
      </c>
      <c r="L397" s="19" t="s">
        <v>42</v>
      </c>
      <c r="M397" s="19" t="s">
        <v>42</v>
      </c>
      <c r="N397" s="19" t="s">
        <v>42</v>
      </c>
      <c r="O397" s="19" t="s">
        <v>42</v>
      </c>
      <c r="P397" s="19" t="s">
        <v>42</v>
      </c>
      <c r="Q397" s="19" t="s">
        <v>1266</v>
      </c>
      <c r="R397" s="19" t="s">
        <v>286</v>
      </c>
      <c r="S397" s="19" t="s">
        <v>73</v>
      </c>
      <c r="T397" s="19" t="s">
        <v>1235</v>
      </c>
      <c r="U397" s="41" t="s">
        <v>1323</v>
      </c>
      <c r="V397" s="59">
        <v>1</v>
      </c>
      <c r="W397" s="19" t="s">
        <v>1324</v>
      </c>
      <c r="X397" s="19"/>
    </row>
    <row r="398" s="145" customFormat="1" ht="45" customHeight="1" spans="1:24">
      <c r="A398" s="9"/>
      <c r="B398" s="19" t="s">
        <v>1325</v>
      </c>
      <c r="C398" s="19" t="s">
        <v>35</v>
      </c>
      <c r="D398" s="257" t="s">
        <v>1107</v>
      </c>
      <c r="E398" s="118" t="s">
        <v>1231</v>
      </c>
      <c r="F398" s="19" t="s">
        <v>1326</v>
      </c>
      <c r="G398" s="19" t="s">
        <v>1327</v>
      </c>
      <c r="H398" s="19" t="s">
        <v>1328</v>
      </c>
      <c r="I398" s="19">
        <v>2020.12</v>
      </c>
      <c r="J398" s="19">
        <v>180</v>
      </c>
      <c r="K398" s="19" t="s">
        <v>42</v>
      </c>
      <c r="L398" s="19" t="s">
        <v>42</v>
      </c>
      <c r="M398" s="19" t="s">
        <v>42</v>
      </c>
      <c r="N398" s="19" t="s">
        <v>42</v>
      </c>
      <c r="O398" s="19" t="s">
        <v>42</v>
      </c>
      <c r="P398" s="19" t="s">
        <v>42</v>
      </c>
      <c r="Q398" s="51" t="s">
        <v>1329</v>
      </c>
      <c r="R398" s="19" t="s">
        <v>286</v>
      </c>
      <c r="S398" s="19" t="s">
        <v>73</v>
      </c>
      <c r="T398" s="19" t="s">
        <v>1235</v>
      </c>
      <c r="U398" s="41" t="s">
        <v>1330</v>
      </c>
      <c r="V398" s="59">
        <v>1</v>
      </c>
      <c r="W398" s="41" t="s">
        <v>1331</v>
      </c>
      <c r="X398" s="19"/>
    </row>
    <row r="399" s="145" customFormat="1" ht="45" customHeight="1" spans="1:24">
      <c r="A399" s="9"/>
      <c r="B399" s="19" t="s">
        <v>1332</v>
      </c>
      <c r="C399" s="19" t="s">
        <v>35</v>
      </c>
      <c r="D399" s="257" t="s">
        <v>1107</v>
      </c>
      <c r="E399" s="118" t="s">
        <v>1231</v>
      </c>
      <c r="F399" s="19" t="s">
        <v>1333</v>
      </c>
      <c r="G399" s="19" t="s">
        <v>1334</v>
      </c>
      <c r="H399" s="19" t="s">
        <v>1335</v>
      </c>
      <c r="I399" s="19">
        <v>2020.12</v>
      </c>
      <c r="J399" s="19">
        <v>350</v>
      </c>
      <c r="K399" s="19" t="s">
        <v>42</v>
      </c>
      <c r="L399" s="19" t="s">
        <v>42</v>
      </c>
      <c r="M399" s="19" t="s">
        <v>42</v>
      </c>
      <c r="N399" s="19" t="s">
        <v>42</v>
      </c>
      <c r="O399" s="19" t="s">
        <v>42</v>
      </c>
      <c r="P399" s="19" t="s">
        <v>42</v>
      </c>
      <c r="Q399" s="51" t="s">
        <v>1336</v>
      </c>
      <c r="R399" s="19" t="s">
        <v>286</v>
      </c>
      <c r="S399" s="19" t="s">
        <v>73</v>
      </c>
      <c r="T399" s="19" t="s">
        <v>1235</v>
      </c>
      <c r="U399" s="41" t="s">
        <v>1337</v>
      </c>
      <c r="V399" s="59">
        <v>1</v>
      </c>
      <c r="W399" s="41" t="s">
        <v>1331</v>
      </c>
      <c r="X399" s="19"/>
    </row>
    <row r="400" s="145" customFormat="1" ht="45" customHeight="1" spans="1:24">
      <c r="A400" s="9"/>
      <c r="B400" s="118" t="s">
        <v>1338</v>
      </c>
      <c r="C400" s="19" t="s">
        <v>35</v>
      </c>
      <c r="D400" s="257" t="s">
        <v>1107</v>
      </c>
      <c r="E400" s="118" t="s">
        <v>1231</v>
      </c>
      <c r="F400" s="118" t="s">
        <v>132</v>
      </c>
      <c r="G400" s="118" t="s">
        <v>1339</v>
      </c>
      <c r="H400" s="118" t="s">
        <v>1340</v>
      </c>
      <c r="I400" s="19">
        <v>2020.12</v>
      </c>
      <c r="J400" s="118">
        <v>200</v>
      </c>
      <c r="K400" s="19" t="s">
        <v>42</v>
      </c>
      <c r="L400" s="19" t="s">
        <v>42</v>
      </c>
      <c r="M400" s="19" t="s">
        <v>42</v>
      </c>
      <c r="N400" s="19" t="s">
        <v>42</v>
      </c>
      <c r="O400" s="19" t="s">
        <v>42</v>
      </c>
      <c r="P400" s="19" t="s">
        <v>42</v>
      </c>
      <c r="Q400" s="51" t="s">
        <v>1341</v>
      </c>
      <c r="R400" s="19" t="s">
        <v>286</v>
      </c>
      <c r="S400" s="19" t="s">
        <v>73</v>
      </c>
      <c r="T400" s="19" t="s">
        <v>1235</v>
      </c>
      <c r="U400" s="41" t="s">
        <v>1342</v>
      </c>
      <c r="V400" s="59">
        <v>1</v>
      </c>
      <c r="W400" s="41" t="s">
        <v>1343</v>
      </c>
      <c r="X400" s="19"/>
    </row>
    <row r="401" s="145" customFormat="1" ht="45" customHeight="1" spans="1:24">
      <c r="A401" s="9"/>
      <c r="B401" s="118" t="s">
        <v>1344</v>
      </c>
      <c r="C401" s="19" t="s">
        <v>35</v>
      </c>
      <c r="D401" s="257" t="s">
        <v>1107</v>
      </c>
      <c r="E401" s="118" t="s">
        <v>1231</v>
      </c>
      <c r="F401" s="19" t="s">
        <v>38</v>
      </c>
      <c r="G401" s="19" t="s">
        <v>1345</v>
      </c>
      <c r="H401" s="19" t="s">
        <v>1346</v>
      </c>
      <c r="I401" s="19">
        <v>2020.12</v>
      </c>
      <c r="J401" s="19">
        <v>80</v>
      </c>
      <c r="K401" s="19" t="s">
        <v>42</v>
      </c>
      <c r="L401" s="19" t="s">
        <v>42</v>
      </c>
      <c r="M401" s="19" t="s">
        <v>42</v>
      </c>
      <c r="N401" s="19" t="s">
        <v>42</v>
      </c>
      <c r="O401" s="19" t="s">
        <v>42</v>
      </c>
      <c r="P401" s="19" t="s">
        <v>42</v>
      </c>
      <c r="Q401" s="51" t="s">
        <v>1313</v>
      </c>
      <c r="R401" s="19" t="s">
        <v>286</v>
      </c>
      <c r="S401" s="19" t="s">
        <v>73</v>
      </c>
      <c r="T401" s="19" t="s">
        <v>1235</v>
      </c>
      <c r="U401" s="41" t="s">
        <v>1347</v>
      </c>
      <c r="V401" s="59">
        <v>1</v>
      </c>
      <c r="W401" s="41" t="s">
        <v>1348</v>
      </c>
      <c r="X401" s="19"/>
    </row>
    <row r="402" s="145" customFormat="1" ht="45" customHeight="1" spans="1:24">
      <c r="A402" s="9"/>
      <c r="B402" s="118" t="s">
        <v>1349</v>
      </c>
      <c r="C402" s="19" t="s">
        <v>35</v>
      </c>
      <c r="D402" s="257" t="s">
        <v>1107</v>
      </c>
      <c r="E402" s="118" t="s">
        <v>1231</v>
      </c>
      <c r="F402" s="19" t="s">
        <v>120</v>
      </c>
      <c r="G402" s="19" t="s">
        <v>1350</v>
      </c>
      <c r="H402" s="19" t="s">
        <v>1351</v>
      </c>
      <c r="I402" s="19">
        <v>2020.12</v>
      </c>
      <c r="J402" s="19">
        <v>35</v>
      </c>
      <c r="K402" s="19" t="s">
        <v>42</v>
      </c>
      <c r="L402" s="19" t="s">
        <v>42</v>
      </c>
      <c r="M402" s="19" t="s">
        <v>42</v>
      </c>
      <c r="N402" s="19" t="s">
        <v>42</v>
      </c>
      <c r="O402" s="19" t="s">
        <v>42</v>
      </c>
      <c r="P402" s="19" t="s">
        <v>42</v>
      </c>
      <c r="Q402" s="51" t="s">
        <v>1313</v>
      </c>
      <c r="R402" s="19" t="s">
        <v>286</v>
      </c>
      <c r="S402" s="19" t="s">
        <v>73</v>
      </c>
      <c r="T402" s="19" t="s">
        <v>1235</v>
      </c>
      <c r="U402" s="41" t="s">
        <v>1352</v>
      </c>
      <c r="V402" s="59">
        <v>1</v>
      </c>
      <c r="W402" s="41" t="s">
        <v>1353</v>
      </c>
      <c r="X402" s="19"/>
    </row>
    <row r="403" s="145" customFormat="1" ht="45" customHeight="1" spans="1:24">
      <c r="A403" s="9"/>
      <c r="B403" s="256" t="s">
        <v>1354</v>
      </c>
      <c r="C403" s="19" t="s">
        <v>35</v>
      </c>
      <c r="D403" s="257" t="s">
        <v>1107</v>
      </c>
      <c r="E403" s="118" t="s">
        <v>1231</v>
      </c>
      <c r="F403" s="71" t="s">
        <v>38</v>
      </c>
      <c r="G403" s="39" t="s">
        <v>381</v>
      </c>
      <c r="H403" s="71" t="s">
        <v>1355</v>
      </c>
      <c r="I403" s="19">
        <v>2020.12</v>
      </c>
      <c r="J403" s="19">
        <v>70</v>
      </c>
      <c r="K403" s="19" t="s">
        <v>42</v>
      </c>
      <c r="L403" s="19" t="s">
        <v>42</v>
      </c>
      <c r="M403" s="19" t="s">
        <v>42</v>
      </c>
      <c r="N403" s="19" t="s">
        <v>42</v>
      </c>
      <c r="O403" s="19" t="s">
        <v>42</v>
      </c>
      <c r="P403" s="19" t="s">
        <v>42</v>
      </c>
      <c r="Q403" s="80" t="s">
        <v>1356</v>
      </c>
      <c r="R403" s="19" t="s">
        <v>286</v>
      </c>
      <c r="S403" s="19" t="s">
        <v>73</v>
      </c>
      <c r="T403" s="19" t="s">
        <v>1235</v>
      </c>
      <c r="U403" s="41" t="s">
        <v>1357</v>
      </c>
      <c r="V403" s="59">
        <v>1</v>
      </c>
      <c r="W403" s="19" t="s">
        <v>1235</v>
      </c>
      <c r="X403" s="19"/>
    </row>
    <row r="404" s="145" customFormat="1" ht="45" customHeight="1" spans="1:24">
      <c r="A404" s="9"/>
      <c r="B404" s="256" t="s">
        <v>1358</v>
      </c>
      <c r="C404" s="19" t="s">
        <v>35</v>
      </c>
      <c r="D404" s="257" t="s">
        <v>1107</v>
      </c>
      <c r="E404" s="118" t="s">
        <v>1231</v>
      </c>
      <c r="F404" s="71" t="s">
        <v>132</v>
      </c>
      <c r="G404" s="39" t="s">
        <v>1359</v>
      </c>
      <c r="H404" s="71" t="s">
        <v>1360</v>
      </c>
      <c r="I404" s="19">
        <v>2020.12</v>
      </c>
      <c r="J404" s="19">
        <v>60</v>
      </c>
      <c r="K404" s="19" t="s">
        <v>42</v>
      </c>
      <c r="L404" s="19" t="s">
        <v>42</v>
      </c>
      <c r="M404" s="19" t="s">
        <v>42</v>
      </c>
      <c r="N404" s="19" t="s">
        <v>42</v>
      </c>
      <c r="O404" s="19" t="s">
        <v>42</v>
      </c>
      <c r="P404" s="19" t="s">
        <v>42</v>
      </c>
      <c r="Q404" s="71" t="s">
        <v>1360</v>
      </c>
      <c r="R404" s="19" t="s">
        <v>286</v>
      </c>
      <c r="S404" s="19" t="s">
        <v>73</v>
      </c>
      <c r="T404" s="19" t="s">
        <v>1235</v>
      </c>
      <c r="U404" s="41" t="s">
        <v>1361</v>
      </c>
      <c r="V404" s="59">
        <v>1</v>
      </c>
      <c r="W404" s="19" t="s">
        <v>1235</v>
      </c>
      <c r="X404" s="19"/>
    </row>
    <row r="405" s="145" customFormat="1" ht="45" customHeight="1" spans="1:24">
      <c r="A405" s="9"/>
      <c r="B405" s="256" t="s">
        <v>1362</v>
      </c>
      <c r="C405" s="19" t="s">
        <v>35</v>
      </c>
      <c r="D405" s="257" t="s">
        <v>1107</v>
      </c>
      <c r="E405" s="118" t="s">
        <v>1231</v>
      </c>
      <c r="F405" s="71" t="s">
        <v>50</v>
      </c>
      <c r="G405" s="39" t="s">
        <v>1363</v>
      </c>
      <c r="H405" s="71" t="s">
        <v>1360</v>
      </c>
      <c r="I405" s="19">
        <v>2020.12</v>
      </c>
      <c r="J405" s="19">
        <v>125</v>
      </c>
      <c r="K405" s="19" t="s">
        <v>42</v>
      </c>
      <c r="L405" s="19" t="s">
        <v>42</v>
      </c>
      <c r="M405" s="19" t="s">
        <v>42</v>
      </c>
      <c r="N405" s="19" t="s">
        <v>42</v>
      </c>
      <c r="O405" s="19" t="s">
        <v>42</v>
      </c>
      <c r="P405" s="19" t="s">
        <v>42</v>
      </c>
      <c r="Q405" s="71" t="s">
        <v>1360</v>
      </c>
      <c r="R405" s="19" t="s">
        <v>286</v>
      </c>
      <c r="S405" s="19" t="s">
        <v>73</v>
      </c>
      <c r="T405" s="19" t="s">
        <v>1235</v>
      </c>
      <c r="U405" s="41" t="s">
        <v>1364</v>
      </c>
      <c r="V405" s="59">
        <v>1</v>
      </c>
      <c r="W405" s="19" t="s">
        <v>1235</v>
      </c>
      <c r="X405" s="19"/>
    </row>
    <row r="406" s="145" customFormat="1" ht="45" customHeight="1" spans="1:24">
      <c r="A406" s="9"/>
      <c r="B406" s="256" t="s">
        <v>1365</v>
      </c>
      <c r="C406" s="19" t="s">
        <v>35</v>
      </c>
      <c r="D406" s="257" t="s">
        <v>1107</v>
      </c>
      <c r="E406" s="118" t="s">
        <v>1231</v>
      </c>
      <c r="F406" s="71" t="s">
        <v>143</v>
      </c>
      <c r="G406" s="39" t="s">
        <v>602</v>
      </c>
      <c r="H406" s="71" t="s">
        <v>1366</v>
      </c>
      <c r="I406" s="19">
        <v>2020.12</v>
      </c>
      <c r="J406" s="19">
        <v>150</v>
      </c>
      <c r="K406" s="19" t="s">
        <v>42</v>
      </c>
      <c r="L406" s="19" t="s">
        <v>42</v>
      </c>
      <c r="M406" s="19" t="s">
        <v>42</v>
      </c>
      <c r="N406" s="19" t="s">
        <v>42</v>
      </c>
      <c r="O406" s="19" t="s">
        <v>42</v>
      </c>
      <c r="P406" s="19" t="s">
        <v>42</v>
      </c>
      <c r="Q406" s="71" t="s">
        <v>1366</v>
      </c>
      <c r="R406" s="19" t="s">
        <v>286</v>
      </c>
      <c r="S406" s="19" t="s">
        <v>73</v>
      </c>
      <c r="T406" s="19" t="s">
        <v>1235</v>
      </c>
      <c r="U406" s="19" t="s">
        <v>1367</v>
      </c>
      <c r="V406" s="59">
        <v>1</v>
      </c>
      <c r="W406" s="19" t="s">
        <v>1235</v>
      </c>
      <c r="X406" s="19"/>
    </row>
    <row r="407" s="145" customFormat="1" ht="45" customHeight="1" spans="1:24">
      <c r="A407" s="9"/>
      <c r="B407" s="118" t="s">
        <v>1368</v>
      </c>
      <c r="C407" s="19" t="s">
        <v>35</v>
      </c>
      <c r="D407" s="257" t="s">
        <v>1107</v>
      </c>
      <c r="E407" s="118" t="s">
        <v>1369</v>
      </c>
      <c r="F407" s="118" t="s">
        <v>107</v>
      </c>
      <c r="G407" s="118" t="s">
        <v>1370</v>
      </c>
      <c r="H407" s="118" t="s">
        <v>1371</v>
      </c>
      <c r="I407" s="19">
        <v>2020.12</v>
      </c>
      <c r="J407" s="118">
        <v>288</v>
      </c>
      <c r="K407" s="19" t="s">
        <v>42</v>
      </c>
      <c r="L407" s="19" t="s">
        <v>42</v>
      </c>
      <c r="M407" s="19" t="s">
        <v>42</v>
      </c>
      <c r="N407" s="19" t="s">
        <v>42</v>
      </c>
      <c r="O407" s="19" t="s">
        <v>42</v>
      </c>
      <c r="P407" s="19" t="s">
        <v>42</v>
      </c>
      <c r="Q407" s="19">
        <v>1</v>
      </c>
      <c r="R407" s="19" t="s">
        <v>286</v>
      </c>
      <c r="S407" s="19" t="s">
        <v>73</v>
      </c>
      <c r="T407" s="19" t="s">
        <v>1235</v>
      </c>
      <c r="U407" s="266" t="s">
        <v>1372</v>
      </c>
      <c r="V407" s="59">
        <v>0.98</v>
      </c>
      <c r="W407" s="19" t="s">
        <v>1235</v>
      </c>
      <c r="X407" s="19"/>
    </row>
    <row r="408" s="145" customFormat="1" ht="45" customHeight="1" spans="1:24">
      <c r="A408" s="9"/>
      <c r="B408" s="118" t="s">
        <v>1373</v>
      </c>
      <c r="C408" s="19" t="s">
        <v>35</v>
      </c>
      <c r="D408" s="257" t="s">
        <v>1107</v>
      </c>
      <c r="E408" s="118" t="s">
        <v>1369</v>
      </c>
      <c r="F408" s="118" t="s">
        <v>107</v>
      </c>
      <c r="G408" s="118" t="s">
        <v>1374</v>
      </c>
      <c r="H408" s="118" t="s">
        <v>1375</v>
      </c>
      <c r="I408" s="19">
        <v>2020.12</v>
      </c>
      <c r="J408" s="118">
        <v>313</v>
      </c>
      <c r="K408" s="19" t="s">
        <v>42</v>
      </c>
      <c r="L408" s="19" t="s">
        <v>42</v>
      </c>
      <c r="M408" s="19" t="s">
        <v>42</v>
      </c>
      <c r="N408" s="19" t="s">
        <v>42</v>
      </c>
      <c r="O408" s="19" t="s">
        <v>42</v>
      </c>
      <c r="P408" s="19" t="s">
        <v>42</v>
      </c>
      <c r="Q408" s="19">
        <v>1</v>
      </c>
      <c r="R408" s="19" t="s">
        <v>286</v>
      </c>
      <c r="S408" s="19" t="s">
        <v>73</v>
      </c>
      <c r="T408" s="19" t="s">
        <v>1235</v>
      </c>
      <c r="U408" s="266" t="s">
        <v>1376</v>
      </c>
      <c r="V408" s="59">
        <v>1</v>
      </c>
      <c r="W408" s="19" t="s">
        <v>1235</v>
      </c>
      <c r="X408" s="19"/>
    </row>
    <row r="409" s="145" customFormat="1" ht="45" customHeight="1" spans="1:24">
      <c r="A409" s="255"/>
      <c r="B409" s="118" t="s">
        <v>1377</v>
      </c>
      <c r="C409" s="19" t="s">
        <v>35</v>
      </c>
      <c r="D409" s="257" t="s">
        <v>1107</v>
      </c>
      <c r="E409" s="118" t="s">
        <v>1369</v>
      </c>
      <c r="F409" s="118" t="s">
        <v>107</v>
      </c>
      <c r="G409" s="118" t="s">
        <v>1378</v>
      </c>
      <c r="H409" s="118" t="s">
        <v>1379</v>
      </c>
      <c r="I409" s="19">
        <v>2020.12</v>
      </c>
      <c r="J409" s="118">
        <v>187</v>
      </c>
      <c r="K409" s="19" t="s">
        <v>42</v>
      </c>
      <c r="L409" s="19" t="s">
        <v>42</v>
      </c>
      <c r="M409" s="19" t="s">
        <v>42</v>
      </c>
      <c r="N409" s="19" t="s">
        <v>42</v>
      </c>
      <c r="O409" s="19" t="s">
        <v>42</v>
      </c>
      <c r="P409" s="19" t="s">
        <v>42</v>
      </c>
      <c r="Q409" s="19">
        <v>1</v>
      </c>
      <c r="R409" s="19" t="s">
        <v>286</v>
      </c>
      <c r="S409" s="19" t="s">
        <v>73</v>
      </c>
      <c r="T409" s="19" t="s">
        <v>1235</v>
      </c>
      <c r="U409" s="266" t="s">
        <v>1380</v>
      </c>
      <c r="V409" s="59">
        <v>1</v>
      </c>
      <c r="W409" s="19" t="s">
        <v>1235</v>
      </c>
      <c r="X409" s="19"/>
    </row>
    <row r="410" s="145" customFormat="1" ht="45" customHeight="1" spans="1:24">
      <c r="A410" s="255"/>
      <c r="B410" s="118" t="s">
        <v>1381</v>
      </c>
      <c r="C410" s="19" t="s">
        <v>35</v>
      </c>
      <c r="D410" s="257" t="s">
        <v>1107</v>
      </c>
      <c r="E410" s="118" t="s">
        <v>1369</v>
      </c>
      <c r="F410" s="118" t="s">
        <v>107</v>
      </c>
      <c r="G410" s="118" t="s">
        <v>1382</v>
      </c>
      <c r="H410" s="118" t="s">
        <v>1383</v>
      </c>
      <c r="I410" s="19">
        <v>2020.12</v>
      </c>
      <c r="J410" s="118">
        <v>140</v>
      </c>
      <c r="K410" s="19" t="s">
        <v>42</v>
      </c>
      <c r="L410" s="19" t="s">
        <v>42</v>
      </c>
      <c r="M410" s="19" t="s">
        <v>42</v>
      </c>
      <c r="N410" s="19" t="s">
        <v>42</v>
      </c>
      <c r="O410" s="19" t="s">
        <v>42</v>
      </c>
      <c r="P410" s="19" t="s">
        <v>42</v>
      </c>
      <c r="Q410" s="19">
        <v>1</v>
      </c>
      <c r="R410" s="19" t="s">
        <v>286</v>
      </c>
      <c r="S410" s="19" t="s">
        <v>73</v>
      </c>
      <c r="T410" s="19" t="s">
        <v>1235</v>
      </c>
      <c r="U410" s="266" t="s">
        <v>1384</v>
      </c>
      <c r="V410" s="59">
        <v>1</v>
      </c>
      <c r="W410" s="19" t="s">
        <v>1235</v>
      </c>
      <c r="X410" s="19"/>
    </row>
    <row r="411" s="145" customFormat="1" ht="45" customHeight="1" spans="1:24">
      <c r="A411" s="255"/>
      <c r="B411" s="118" t="s">
        <v>1385</v>
      </c>
      <c r="C411" s="19" t="s">
        <v>35</v>
      </c>
      <c r="D411" s="257" t="s">
        <v>1107</v>
      </c>
      <c r="E411" s="118" t="s">
        <v>1369</v>
      </c>
      <c r="F411" s="118" t="s">
        <v>113</v>
      </c>
      <c r="G411" s="118" t="s">
        <v>1386</v>
      </c>
      <c r="H411" s="118" t="s">
        <v>1387</v>
      </c>
      <c r="I411" s="19">
        <v>2020.12</v>
      </c>
      <c r="J411" s="118">
        <v>418</v>
      </c>
      <c r="K411" s="19" t="s">
        <v>42</v>
      </c>
      <c r="L411" s="19" t="s">
        <v>42</v>
      </c>
      <c r="M411" s="19" t="s">
        <v>42</v>
      </c>
      <c r="N411" s="19" t="s">
        <v>42</v>
      </c>
      <c r="O411" s="19" t="s">
        <v>42</v>
      </c>
      <c r="P411" s="19" t="s">
        <v>42</v>
      </c>
      <c r="Q411" s="19">
        <v>1</v>
      </c>
      <c r="R411" s="19" t="s">
        <v>286</v>
      </c>
      <c r="S411" s="19" t="s">
        <v>73</v>
      </c>
      <c r="T411" s="19" t="s">
        <v>1235</v>
      </c>
      <c r="U411" s="266" t="s">
        <v>1388</v>
      </c>
      <c r="V411" s="59">
        <v>1</v>
      </c>
      <c r="W411" s="19" t="s">
        <v>1235</v>
      </c>
      <c r="X411" s="19"/>
    </row>
    <row r="412" s="145" customFormat="1" ht="45" customHeight="1" spans="1:24">
      <c r="A412" s="255"/>
      <c r="B412" s="118" t="s">
        <v>1389</v>
      </c>
      <c r="C412" s="19" t="s">
        <v>35</v>
      </c>
      <c r="D412" s="257" t="s">
        <v>1107</v>
      </c>
      <c r="E412" s="118" t="s">
        <v>1369</v>
      </c>
      <c r="F412" s="118" t="s">
        <v>113</v>
      </c>
      <c r="G412" s="118" t="s">
        <v>1390</v>
      </c>
      <c r="H412" s="118" t="s">
        <v>1391</v>
      </c>
      <c r="I412" s="19">
        <v>2020.12</v>
      </c>
      <c r="J412" s="118">
        <v>300</v>
      </c>
      <c r="K412" s="19" t="s">
        <v>42</v>
      </c>
      <c r="L412" s="19" t="s">
        <v>42</v>
      </c>
      <c r="M412" s="19" t="s">
        <v>42</v>
      </c>
      <c r="N412" s="19" t="s">
        <v>42</v>
      </c>
      <c r="O412" s="19" t="s">
        <v>42</v>
      </c>
      <c r="P412" s="19" t="s">
        <v>42</v>
      </c>
      <c r="Q412" s="19">
        <v>1</v>
      </c>
      <c r="R412" s="19" t="s">
        <v>286</v>
      </c>
      <c r="S412" s="19" t="s">
        <v>73</v>
      </c>
      <c r="T412" s="19" t="s">
        <v>1235</v>
      </c>
      <c r="U412" s="266" t="s">
        <v>1392</v>
      </c>
      <c r="V412" s="59">
        <v>1</v>
      </c>
      <c r="W412" s="19" t="s">
        <v>1235</v>
      </c>
      <c r="X412" s="19"/>
    </row>
    <row r="413" s="145" customFormat="1" ht="45" customHeight="1" spans="1:24">
      <c r="A413" s="255"/>
      <c r="B413" s="118" t="s">
        <v>1393</v>
      </c>
      <c r="C413" s="19" t="s">
        <v>35</v>
      </c>
      <c r="D413" s="257" t="s">
        <v>1107</v>
      </c>
      <c r="E413" s="118" t="s">
        <v>1369</v>
      </c>
      <c r="F413" s="118" t="s">
        <v>113</v>
      </c>
      <c r="G413" s="118" t="s">
        <v>1394</v>
      </c>
      <c r="H413" s="118" t="s">
        <v>1395</v>
      </c>
      <c r="I413" s="19">
        <v>2020.12</v>
      </c>
      <c r="J413" s="118">
        <v>150</v>
      </c>
      <c r="K413" s="19" t="s">
        <v>42</v>
      </c>
      <c r="L413" s="19" t="s">
        <v>42</v>
      </c>
      <c r="M413" s="19" t="s">
        <v>42</v>
      </c>
      <c r="N413" s="19" t="s">
        <v>42</v>
      </c>
      <c r="O413" s="19" t="s">
        <v>42</v>
      </c>
      <c r="P413" s="19" t="s">
        <v>42</v>
      </c>
      <c r="Q413" s="68">
        <v>1</v>
      </c>
      <c r="R413" s="68" t="s">
        <v>286</v>
      </c>
      <c r="S413" s="19" t="s">
        <v>73</v>
      </c>
      <c r="T413" s="68" t="s">
        <v>1235</v>
      </c>
      <c r="U413" s="266" t="s">
        <v>1396</v>
      </c>
      <c r="V413" s="267">
        <v>1</v>
      </c>
      <c r="W413" s="19" t="s">
        <v>1235</v>
      </c>
      <c r="X413" s="19"/>
    </row>
    <row r="414" s="145" customFormat="1" ht="45" customHeight="1" spans="1:24">
      <c r="A414" s="255"/>
      <c r="B414" s="118" t="s">
        <v>1397</v>
      </c>
      <c r="C414" s="19" t="s">
        <v>35</v>
      </c>
      <c r="D414" s="257" t="s">
        <v>1107</v>
      </c>
      <c r="E414" s="118" t="s">
        <v>1369</v>
      </c>
      <c r="F414" s="118" t="s">
        <v>113</v>
      </c>
      <c r="G414" s="118" t="s">
        <v>1398</v>
      </c>
      <c r="H414" s="118" t="s">
        <v>1399</v>
      </c>
      <c r="I414" s="19">
        <v>2020.12</v>
      </c>
      <c r="J414" s="118">
        <v>110</v>
      </c>
      <c r="K414" s="19" t="s">
        <v>42</v>
      </c>
      <c r="L414" s="19" t="s">
        <v>42</v>
      </c>
      <c r="M414" s="19" t="s">
        <v>42</v>
      </c>
      <c r="N414" s="19" t="s">
        <v>42</v>
      </c>
      <c r="O414" s="19" t="s">
        <v>42</v>
      </c>
      <c r="P414" s="19" t="s">
        <v>42</v>
      </c>
      <c r="Q414" s="19">
        <v>1</v>
      </c>
      <c r="R414" s="19" t="s">
        <v>286</v>
      </c>
      <c r="S414" s="19" t="s">
        <v>73</v>
      </c>
      <c r="T414" s="19" t="s">
        <v>1235</v>
      </c>
      <c r="U414" s="266" t="s">
        <v>1400</v>
      </c>
      <c r="V414" s="59">
        <v>1</v>
      </c>
      <c r="W414" s="19" t="s">
        <v>1235</v>
      </c>
      <c r="X414" s="19"/>
    </row>
    <row r="415" s="145" customFormat="1" ht="45" customHeight="1" spans="1:24">
      <c r="A415" s="255"/>
      <c r="B415" s="81" t="s">
        <v>1401</v>
      </c>
      <c r="C415" s="19" t="s">
        <v>35</v>
      </c>
      <c r="D415" s="257" t="s">
        <v>1107</v>
      </c>
      <c r="E415" s="118" t="s">
        <v>1369</v>
      </c>
      <c r="F415" s="81" t="s">
        <v>113</v>
      </c>
      <c r="G415" s="81" t="s">
        <v>1398</v>
      </c>
      <c r="H415" s="81" t="s">
        <v>1402</v>
      </c>
      <c r="I415" s="19">
        <v>2020.12</v>
      </c>
      <c r="J415" s="81">
        <v>80</v>
      </c>
      <c r="K415" s="19" t="s">
        <v>42</v>
      </c>
      <c r="L415" s="19" t="s">
        <v>42</v>
      </c>
      <c r="M415" s="19" t="s">
        <v>42</v>
      </c>
      <c r="N415" s="19" t="s">
        <v>42</v>
      </c>
      <c r="O415" s="19" t="s">
        <v>42</v>
      </c>
      <c r="P415" s="19" t="s">
        <v>42</v>
      </c>
      <c r="Q415" s="19">
        <v>1</v>
      </c>
      <c r="R415" s="19" t="s">
        <v>286</v>
      </c>
      <c r="S415" s="19" t="s">
        <v>73</v>
      </c>
      <c r="T415" s="19" t="s">
        <v>1235</v>
      </c>
      <c r="U415" s="268" t="s">
        <v>1400</v>
      </c>
      <c r="V415" s="59">
        <v>1</v>
      </c>
      <c r="W415" s="19" t="s">
        <v>1235</v>
      </c>
      <c r="X415" s="19"/>
    </row>
    <row r="416" s="145" customFormat="1" ht="45" customHeight="1" spans="1:24">
      <c r="A416" s="255"/>
      <c r="B416" s="81" t="s">
        <v>1403</v>
      </c>
      <c r="C416" s="19" t="s">
        <v>35</v>
      </c>
      <c r="D416" s="257" t="s">
        <v>1107</v>
      </c>
      <c r="E416" s="118" t="s">
        <v>1369</v>
      </c>
      <c r="F416" s="81" t="s">
        <v>113</v>
      </c>
      <c r="G416" s="81" t="s">
        <v>1404</v>
      </c>
      <c r="H416" s="81" t="s">
        <v>1405</v>
      </c>
      <c r="I416" s="19">
        <v>2020.12</v>
      </c>
      <c r="J416" s="81">
        <v>41</v>
      </c>
      <c r="K416" s="19" t="s">
        <v>42</v>
      </c>
      <c r="L416" s="19" t="s">
        <v>42</v>
      </c>
      <c r="M416" s="19" t="s">
        <v>42</v>
      </c>
      <c r="N416" s="19" t="s">
        <v>42</v>
      </c>
      <c r="O416" s="19" t="s">
        <v>42</v>
      </c>
      <c r="P416" s="19" t="s">
        <v>42</v>
      </c>
      <c r="Q416" s="19">
        <v>1</v>
      </c>
      <c r="R416" s="19" t="s">
        <v>286</v>
      </c>
      <c r="S416" s="19" t="s">
        <v>73</v>
      </c>
      <c r="T416" s="19" t="s">
        <v>1235</v>
      </c>
      <c r="U416" s="268" t="s">
        <v>1406</v>
      </c>
      <c r="V416" s="59">
        <v>1</v>
      </c>
      <c r="W416" s="19" t="s">
        <v>1235</v>
      </c>
      <c r="X416" s="19"/>
    </row>
    <row r="417" s="145" customFormat="1" ht="45" customHeight="1" spans="1:24">
      <c r="A417" s="255"/>
      <c r="B417" s="118" t="s">
        <v>1407</v>
      </c>
      <c r="C417" s="19" t="s">
        <v>35</v>
      </c>
      <c r="D417" s="257" t="s">
        <v>1107</v>
      </c>
      <c r="E417" s="118" t="s">
        <v>1369</v>
      </c>
      <c r="F417" s="118" t="s">
        <v>100</v>
      </c>
      <c r="G417" s="118" t="s">
        <v>1408</v>
      </c>
      <c r="H417" s="118" t="s">
        <v>1409</v>
      </c>
      <c r="I417" s="19">
        <v>2020.12</v>
      </c>
      <c r="J417" s="118">
        <v>137</v>
      </c>
      <c r="K417" s="19" t="s">
        <v>42</v>
      </c>
      <c r="L417" s="19" t="s">
        <v>42</v>
      </c>
      <c r="M417" s="19" t="s">
        <v>42</v>
      </c>
      <c r="N417" s="19" t="s">
        <v>42</v>
      </c>
      <c r="O417" s="19" t="s">
        <v>42</v>
      </c>
      <c r="P417" s="19" t="s">
        <v>42</v>
      </c>
      <c r="Q417" s="19">
        <v>1</v>
      </c>
      <c r="R417" s="19" t="s">
        <v>286</v>
      </c>
      <c r="S417" s="19" t="s">
        <v>73</v>
      </c>
      <c r="T417" s="19" t="s">
        <v>1235</v>
      </c>
      <c r="U417" s="266" t="s">
        <v>1410</v>
      </c>
      <c r="V417" s="59">
        <v>1</v>
      </c>
      <c r="W417" s="19" t="s">
        <v>1235</v>
      </c>
      <c r="X417" s="19"/>
    </row>
    <row r="418" s="145" customFormat="1" ht="45" customHeight="1" spans="1:24">
      <c r="A418" s="255"/>
      <c r="B418" s="118" t="s">
        <v>1411</v>
      </c>
      <c r="C418" s="19" t="s">
        <v>35</v>
      </c>
      <c r="D418" s="257" t="s">
        <v>1107</v>
      </c>
      <c r="E418" s="118" t="s">
        <v>1369</v>
      </c>
      <c r="F418" s="118" t="s">
        <v>100</v>
      </c>
      <c r="G418" s="118" t="s">
        <v>1412</v>
      </c>
      <c r="H418" s="118" t="s">
        <v>1413</v>
      </c>
      <c r="I418" s="19">
        <v>2020.12</v>
      </c>
      <c r="J418" s="118">
        <v>300</v>
      </c>
      <c r="K418" s="19" t="s">
        <v>42</v>
      </c>
      <c r="L418" s="19" t="s">
        <v>42</v>
      </c>
      <c r="M418" s="19" t="s">
        <v>42</v>
      </c>
      <c r="N418" s="19" t="s">
        <v>42</v>
      </c>
      <c r="O418" s="19" t="s">
        <v>42</v>
      </c>
      <c r="P418" s="19" t="s">
        <v>42</v>
      </c>
      <c r="Q418" s="19">
        <v>1</v>
      </c>
      <c r="R418" s="19" t="s">
        <v>286</v>
      </c>
      <c r="S418" s="19" t="s">
        <v>73</v>
      </c>
      <c r="T418" s="19" t="s">
        <v>1235</v>
      </c>
      <c r="U418" s="266" t="s">
        <v>1414</v>
      </c>
      <c r="V418" s="59">
        <v>1</v>
      </c>
      <c r="W418" s="19" t="s">
        <v>1235</v>
      </c>
      <c r="X418" s="19"/>
    </row>
    <row r="419" s="145" customFormat="1" ht="45" customHeight="1" spans="1:24">
      <c r="A419" s="255"/>
      <c r="B419" s="118" t="s">
        <v>1415</v>
      </c>
      <c r="C419" s="19" t="s">
        <v>35</v>
      </c>
      <c r="D419" s="257" t="s">
        <v>1107</v>
      </c>
      <c r="E419" s="118" t="s">
        <v>1369</v>
      </c>
      <c r="F419" s="118" t="s">
        <v>100</v>
      </c>
      <c r="G419" s="118" t="s">
        <v>1416</v>
      </c>
      <c r="H419" s="118" t="s">
        <v>1266</v>
      </c>
      <c r="I419" s="19">
        <v>2020.12</v>
      </c>
      <c r="J419" s="118">
        <v>55</v>
      </c>
      <c r="K419" s="19" t="s">
        <v>42</v>
      </c>
      <c r="L419" s="19" t="s">
        <v>42</v>
      </c>
      <c r="M419" s="19" t="s">
        <v>42</v>
      </c>
      <c r="N419" s="19" t="s">
        <v>42</v>
      </c>
      <c r="O419" s="19" t="s">
        <v>42</v>
      </c>
      <c r="P419" s="19" t="s">
        <v>42</v>
      </c>
      <c r="Q419" s="19">
        <v>1</v>
      </c>
      <c r="R419" s="19" t="s">
        <v>286</v>
      </c>
      <c r="S419" s="19" t="s">
        <v>73</v>
      </c>
      <c r="T419" s="19" t="s">
        <v>1235</v>
      </c>
      <c r="U419" s="268" t="s">
        <v>1417</v>
      </c>
      <c r="V419" s="59">
        <v>1</v>
      </c>
      <c r="W419" s="19" t="s">
        <v>1235</v>
      </c>
      <c r="X419" s="19"/>
    </row>
    <row r="420" s="145" customFormat="1" ht="45" customHeight="1" spans="1:24">
      <c r="A420" s="255"/>
      <c r="B420" s="118" t="s">
        <v>1418</v>
      </c>
      <c r="C420" s="19" t="s">
        <v>35</v>
      </c>
      <c r="D420" s="257" t="s">
        <v>1107</v>
      </c>
      <c r="E420" s="118" t="s">
        <v>1369</v>
      </c>
      <c r="F420" s="118" t="s">
        <v>91</v>
      </c>
      <c r="G420" s="118" t="s">
        <v>1419</v>
      </c>
      <c r="H420" s="118" t="s">
        <v>1420</v>
      </c>
      <c r="I420" s="19">
        <v>2020.12</v>
      </c>
      <c r="J420" s="118">
        <v>90</v>
      </c>
      <c r="K420" s="19" t="s">
        <v>42</v>
      </c>
      <c r="L420" s="19" t="s">
        <v>42</v>
      </c>
      <c r="M420" s="19" t="s">
        <v>42</v>
      </c>
      <c r="N420" s="19" t="s">
        <v>42</v>
      </c>
      <c r="O420" s="19" t="s">
        <v>42</v>
      </c>
      <c r="P420" s="19" t="s">
        <v>42</v>
      </c>
      <c r="Q420" s="19">
        <v>1</v>
      </c>
      <c r="R420" s="19" t="s">
        <v>286</v>
      </c>
      <c r="S420" s="19" t="s">
        <v>73</v>
      </c>
      <c r="T420" s="19" t="s">
        <v>1235</v>
      </c>
      <c r="U420" s="268" t="s">
        <v>1421</v>
      </c>
      <c r="V420" s="59">
        <v>1</v>
      </c>
      <c r="W420" s="19" t="s">
        <v>1235</v>
      </c>
      <c r="X420" s="19"/>
    </row>
    <row r="421" s="145" customFormat="1" ht="45" customHeight="1" spans="1:24">
      <c r="A421" s="255"/>
      <c r="B421" s="118" t="s">
        <v>1422</v>
      </c>
      <c r="C421" s="19" t="s">
        <v>35</v>
      </c>
      <c r="D421" s="257" t="s">
        <v>1107</v>
      </c>
      <c r="E421" s="118" t="s">
        <v>1369</v>
      </c>
      <c r="F421" s="118" t="s">
        <v>91</v>
      </c>
      <c r="G421" s="118" t="s">
        <v>1423</v>
      </c>
      <c r="H421" s="118" t="s">
        <v>1424</v>
      </c>
      <c r="I421" s="19">
        <v>2020.12</v>
      </c>
      <c r="J421" s="118">
        <v>90</v>
      </c>
      <c r="K421" s="19" t="s">
        <v>42</v>
      </c>
      <c r="L421" s="19" t="s">
        <v>42</v>
      </c>
      <c r="M421" s="19" t="s">
        <v>42</v>
      </c>
      <c r="N421" s="19" t="s">
        <v>42</v>
      </c>
      <c r="O421" s="19" t="s">
        <v>42</v>
      </c>
      <c r="P421" s="19" t="s">
        <v>42</v>
      </c>
      <c r="Q421" s="19">
        <v>1</v>
      </c>
      <c r="R421" s="19" t="s">
        <v>286</v>
      </c>
      <c r="S421" s="19" t="s">
        <v>73</v>
      </c>
      <c r="T421" s="19" t="s">
        <v>1235</v>
      </c>
      <c r="U421" s="268" t="s">
        <v>1425</v>
      </c>
      <c r="V421" s="59">
        <v>1</v>
      </c>
      <c r="W421" s="19" t="s">
        <v>1235</v>
      </c>
      <c r="X421" s="19"/>
    </row>
    <row r="422" s="145" customFormat="1" ht="45" customHeight="1" spans="1:24">
      <c r="A422" s="255"/>
      <c r="B422" s="118" t="s">
        <v>1426</v>
      </c>
      <c r="C422" s="19" t="s">
        <v>35</v>
      </c>
      <c r="D422" s="257" t="s">
        <v>1107</v>
      </c>
      <c r="E422" s="118" t="s">
        <v>1369</v>
      </c>
      <c r="F422" s="118" t="s">
        <v>91</v>
      </c>
      <c r="G422" s="118" t="s">
        <v>1427</v>
      </c>
      <c r="H422" s="118" t="s">
        <v>1428</v>
      </c>
      <c r="I422" s="19">
        <v>2020.12</v>
      </c>
      <c r="J422" s="118">
        <v>34</v>
      </c>
      <c r="K422" s="19" t="s">
        <v>42</v>
      </c>
      <c r="L422" s="19" t="s">
        <v>42</v>
      </c>
      <c r="M422" s="19" t="s">
        <v>42</v>
      </c>
      <c r="N422" s="19" t="s">
        <v>42</v>
      </c>
      <c r="O422" s="19" t="s">
        <v>42</v>
      </c>
      <c r="P422" s="19" t="s">
        <v>42</v>
      </c>
      <c r="Q422" s="19">
        <v>4</v>
      </c>
      <c r="R422" s="19" t="s">
        <v>286</v>
      </c>
      <c r="S422" s="19" t="s">
        <v>73</v>
      </c>
      <c r="T422" s="19" t="s">
        <v>1235</v>
      </c>
      <c r="U422" s="269" t="s">
        <v>1429</v>
      </c>
      <c r="V422" s="59">
        <v>1</v>
      </c>
      <c r="W422" s="19" t="s">
        <v>1235</v>
      </c>
      <c r="X422" s="19"/>
    </row>
    <row r="423" s="145" customFormat="1" ht="45" customHeight="1" spans="1:24">
      <c r="A423" s="255"/>
      <c r="B423" s="118" t="s">
        <v>1430</v>
      </c>
      <c r="C423" s="19" t="s">
        <v>35</v>
      </c>
      <c r="D423" s="257" t="s">
        <v>1107</v>
      </c>
      <c r="E423" s="118" t="s">
        <v>1369</v>
      </c>
      <c r="F423" s="118" t="s">
        <v>91</v>
      </c>
      <c r="G423" s="118" t="s">
        <v>1431</v>
      </c>
      <c r="H423" s="118" t="s">
        <v>1432</v>
      </c>
      <c r="I423" s="19">
        <v>2020.12</v>
      </c>
      <c r="J423" s="118">
        <v>30</v>
      </c>
      <c r="K423" s="19" t="s">
        <v>42</v>
      </c>
      <c r="L423" s="19" t="s">
        <v>42</v>
      </c>
      <c r="M423" s="19" t="s">
        <v>42</v>
      </c>
      <c r="N423" s="19" t="s">
        <v>42</v>
      </c>
      <c r="O423" s="19" t="s">
        <v>42</v>
      </c>
      <c r="P423" s="19" t="s">
        <v>42</v>
      </c>
      <c r="Q423" s="19">
        <v>1</v>
      </c>
      <c r="R423" s="19" t="s">
        <v>286</v>
      </c>
      <c r="S423" s="19" t="s">
        <v>73</v>
      </c>
      <c r="T423" s="19" t="s">
        <v>1235</v>
      </c>
      <c r="U423" s="269" t="s">
        <v>1433</v>
      </c>
      <c r="V423" s="59">
        <v>1</v>
      </c>
      <c r="W423" s="19" t="s">
        <v>1235</v>
      </c>
      <c r="X423" s="19"/>
    </row>
    <row r="424" s="145" customFormat="1" ht="45" customHeight="1" spans="1:24">
      <c r="A424" s="255"/>
      <c r="B424" s="118" t="s">
        <v>1434</v>
      </c>
      <c r="C424" s="19" t="s">
        <v>35</v>
      </c>
      <c r="D424" s="257" t="s">
        <v>1107</v>
      </c>
      <c r="E424" s="118" t="s">
        <v>1369</v>
      </c>
      <c r="F424" s="118" t="s">
        <v>91</v>
      </c>
      <c r="G424" s="118" t="s">
        <v>1435</v>
      </c>
      <c r="H424" s="118" t="s">
        <v>1436</v>
      </c>
      <c r="I424" s="19">
        <v>2020.12</v>
      </c>
      <c r="J424" s="118">
        <v>36</v>
      </c>
      <c r="K424" s="19" t="s">
        <v>42</v>
      </c>
      <c r="L424" s="19" t="s">
        <v>42</v>
      </c>
      <c r="M424" s="19" t="s">
        <v>42</v>
      </c>
      <c r="N424" s="19" t="s">
        <v>42</v>
      </c>
      <c r="O424" s="19" t="s">
        <v>42</v>
      </c>
      <c r="P424" s="19" t="s">
        <v>42</v>
      </c>
      <c r="Q424" s="19">
        <v>1</v>
      </c>
      <c r="R424" s="19" t="s">
        <v>286</v>
      </c>
      <c r="S424" s="19" t="s">
        <v>73</v>
      </c>
      <c r="T424" s="19" t="s">
        <v>1235</v>
      </c>
      <c r="U424" s="269" t="s">
        <v>1437</v>
      </c>
      <c r="V424" s="59">
        <v>1</v>
      </c>
      <c r="W424" s="19" t="s">
        <v>1235</v>
      </c>
      <c r="X424" s="19"/>
    </row>
    <row r="425" s="145" customFormat="1" ht="45" customHeight="1" spans="1:24">
      <c r="A425" s="255"/>
      <c r="B425" s="118" t="s">
        <v>1438</v>
      </c>
      <c r="C425" s="19" t="s">
        <v>35</v>
      </c>
      <c r="D425" s="257" t="s">
        <v>1107</v>
      </c>
      <c r="E425" s="118" t="s">
        <v>1369</v>
      </c>
      <c r="F425" s="118" t="s">
        <v>91</v>
      </c>
      <c r="G425" s="118" t="s">
        <v>1439</v>
      </c>
      <c r="H425" s="118" t="s">
        <v>1440</v>
      </c>
      <c r="I425" s="19">
        <v>2020.12</v>
      </c>
      <c r="J425" s="118">
        <v>30</v>
      </c>
      <c r="K425" s="19" t="s">
        <v>42</v>
      </c>
      <c r="L425" s="19" t="s">
        <v>42</v>
      </c>
      <c r="M425" s="19" t="s">
        <v>42</v>
      </c>
      <c r="N425" s="19" t="s">
        <v>42</v>
      </c>
      <c r="O425" s="19" t="s">
        <v>42</v>
      </c>
      <c r="P425" s="19" t="s">
        <v>42</v>
      </c>
      <c r="Q425" s="19">
        <v>1</v>
      </c>
      <c r="R425" s="19" t="s">
        <v>286</v>
      </c>
      <c r="S425" s="19" t="s">
        <v>73</v>
      </c>
      <c r="T425" s="19" t="s">
        <v>1235</v>
      </c>
      <c r="U425" s="269" t="s">
        <v>1441</v>
      </c>
      <c r="V425" s="59">
        <v>1</v>
      </c>
      <c r="W425" s="19" t="s">
        <v>1235</v>
      </c>
      <c r="X425" s="19"/>
    </row>
    <row r="426" s="145" customFormat="1" ht="45" customHeight="1" spans="1:24">
      <c r="A426" s="255"/>
      <c r="B426" s="118" t="s">
        <v>1442</v>
      </c>
      <c r="C426" s="19" t="s">
        <v>35</v>
      </c>
      <c r="D426" s="257" t="s">
        <v>1107</v>
      </c>
      <c r="E426" s="118" t="s">
        <v>1369</v>
      </c>
      <c r="F426" s="118" t="s">
        <v>50</v>
      </c>
      <c r="G426" s="118" t="s">
        <v>1443</v>
      </c>
      <c r="H426" s="118" t="s">
        <v>1444</v>
      </c>
      <c r="I426" s="19">
        <v>2020.12</v>
      </c>
      <c r="J426" s="118">
        <v>570</v>
      </c>
      <c r="K426" s="19" t="s">
        <v>42</v>
      </c>
      <c r="L426" s="19" t="s">
        <v>42</v>
      </c>
      <c r="M426" s="19" t="s">
        <v>42</v>
      </c>
      <c r="N426" s="19" t="s">
        <v>42</v>
      </c>
      <c r="O426" s="19" t="s">
        <v>42</v>
      </c>
      <c r="P426" s="19" t="s">
        <v>42</v>
      </c>
      <c r="Q426" s="19">
        <v>1</v>
      </c>
      <c r="R426" s="19" t="s">
        <v>286</v>
      </c>
      <c r="S426" s="19" t="s">
        <v>73</v>
      </c>
      <c r="T426" s="19" t="s">
        <v>1235</v>
      </c>
      <c r="U426" s="266" t="s">
        <v>1445</v>
      </c>
      <c r="V426" s="59">
        <v>1</v>
      </c>
      <c r="W426" s="19" t="s">
        <v>1235</v>
      </c>
      <c r="X426" s="19"/>
    </row>
    <row r="427" s="145" customFormat="1" ht="45" customHeight="1" spans="1:24">
      <c r="A427" s="255"/>
      <c r="B427" s="118" t="s">
        <v>1446</v>
      </c>
      <c r="C427" s="19" t="s">
        <v>35</v>
      </c>
      <c r="D427" s="257" t="s">
        <v>1107</v>
      </c>
      <c r="E427" s="118" t="s">
        <v>1369</v>
      </c>
      <c r="F427" s="118" t="s">
        <v>50</v>
      </c>
      <c r="G427" s="118" t="s">
        <v>1447</v>
      </c>
      <c r="H427" s="118" t="s">
        <v>1448</v>
      </c>
      <c r="I427" s="19">
        <v>2020.12</v>
      </c>
      <c r="J427" s="118">
        <v>56</v>
      </c>
      <c r="K427" s="19" t="s">
        <v>42</v>
      </c>
      <c r="L427" s="19" t="s">
        <v>42</v>
      </c>
      <c r="M427" s="19" t="s">
        <v>42</v>
      </c>
      <c r="N427" s="19" t="s">
        <v>42</v>
      </c>
      <c r="O427" s="19" t="s">
        <v>42</v>
      </c>
      <c r="P427" s="19" t="s">
        <v>42</v>
      </c>
      <c r="Q427" s="19">
        <v>2</v>
      </c>
      <c r="R427" s="19" t="s">
        <v>286</v>
      </c>
      <c r="S427" s="19" t="s">
        <v>73</v>
      </c>
      <c r="T427" s="19" t="s">
        <v>1235</v>
      </c>
      <c r="U427" s="269" t="s">
        <v>1449</v>
      </c>
      <c r="V427" s="59">
        <v>1</v>
      </c>
      <c r="W427" s="19" t="s">
        <v>1235</v>
      </c>
      <c r="X427" s="19"/>
    </row>
    <row r="428" s="145" customFormat="1" ht="45" customHeight="1" spans="1:24">
      <c r="A428" s="255"/>
      <c r="B428" s="118" t="s">
        <v>1450</v>
      </c>
      <c r="C428" s="19" t="s">
        <v>35</v>
      </c>
      <c r="D428" s="257" t="s">
        <v>1107</v>
      </c>
      <c r="E428" s="118" t="s">
        <v>1369</v>
      </c>
      <c r="F428" s="118" t="s">
        <v>55</v>
      </c>
      <c r="G428" s="118" t="s">
        <v>1451</v>
      </c>
      <c r="H428" s="118" t="s">
        <v>1452</v>
      </c>
      <c r="I428" s="19">
        <v>2020.12</v>
      </c>
      <c r="J428" s="118">
        <v>165</v>
      </c>
      <c r="K428" s="19" t="s">
        <v>42</v>
      </c>
      <c r="L428" s="19" t="s">
        <v>42</v>
      </c>
      <c r="M428" s="19" t="s">
        <v>42</v>
      </c>
      <c r="N428" s="19" t="s">
        <v>42</v>
      </c>
      <c r="O428" s="19" t="s">
        <v>42</v>
      </c>
      <c r="P428" s="19" t="s">
        <v>42</v>
      </c>
      <c r="Q428" s="19">
        <v>1</v>
      </c>
      <c r="R428" s="19" t="s">
        <v>286</v>
      </c>
      <c r="S428" s="19" t="s">
        <v>73</v>
      </c>
      <c r="T428" s="19" t="s">
        <v>1235</v>
      </c>
      <c r="U428" s="269" t="s">
        <v>1453</v>
      </c>
      <c r="V428" s="59">
        <v>1</v>
      </c>
      <c r="W428" s="19" t="s">
        <v>1235</v>
      </c>
      <c r="X428" s="19"/>
    </row>
    <row r="429" s="145" customFormat="1" ht="45" customHeight="1" spans="1:24">
      <c r="A429" s="255"/>
      <c r="B429" s="118" t="s">
        <v>1454</v>
      </c>
      <c r="C429" s="19" t="s">
        <v>35</v>
      </c>
      <c r="D429" s="257" t="s">
        <v>1107</v>
      </c>
      <c r="E429" s="118" t="s">
        <v>1369</v>
      </c>
      <c r="F429" s="118" t="s">
        <v>55</v>
      </c>
      <c r="G429" s="118" t="s">
        <v>1455</v>
      </c>
      <c r="H429" s="118" t="s">
        <v>1456</v>
      </c>
      <c r="I429" s="19">
        <v>2020.12</v>
      </c>
      <c r="J429" s="118">
        <v>51</v>
      </c>
      <c r="K429" s="19" t="s">
        <v>42</v>
      </c>
      <c r="L429" s="19" t="s">
        <v>42</v>
      </c>
      <c r="M429" s="19" t="s">
        <v>42</v>
      </c>
      <c r="N429" s="19" t="s">
        <v>42</v>
      </c>
      <c r="O429" s="19" t="s">
        <v>42</v>
      </c>
      <c r="P429" s="19" t="s">
        <v>42</v>
      </c>
      <c r="Q429" s="19">
        <v>1</v>
      </c>
      <c r="R429" s="19" t="s">
        <v>286</v>
      </c>
      <c r="S429" s="19" t="s">
        <v>73</v>
      </c>
      <c r="T429" s="19" t="s">
        <v>1235</v>
      </c>
      <c r="U429" s="269" t="s">
        <v>1457</v>
      </c>
      <c r="V429" s="59">
        <v>1</v>
      </c>
      <c r="W429" s="19" t="s">
        <v>1235</v>
      </c>
      <c r="X429" s="19"/>
    </row>
    <row r="430" s="145" customFormat="1" ht="45" customHeight="1" spans="1:24">
      <c r="A430" s="255"/>
      <c r="B430" s="118" t="s">
        <v>1458</v>
      </c>
      <c r="C430" s="19" t="s">
        <v>35</v>
      </c>
      <c r="D430" s="257" t="s">
        <v>1107</v>
      </c>
      <c r="E430" s="118" t="s">
        <v>1369</v>
      </c>
      <c r="F430" s="118" t="s">
        <v>55</v>
      </c>
      <c r="G430" s="118" t="s">
        <v>1459</v>
      </c>
      <c r="H430" s="118" t="s">
        <v>1460</v>
      </c>
      <c r="I430" s="19">
        <v>2020.12</v>
      </c>
      <c r="J430" s="118">
        <v>50</v>
      </c>
      <c r="K430" s="19" t="s">
        <v>42</v>
      </c>
      <c r="L430" s="19" t="s">
        <v>42</v>
      </c>
      <c r="M430" s="19" t="s">
        <v>42</v>
      </c>
      <c r="N430" s="19" t="s">
        <v>42</v>
      </c>
      <c r="O430" s="19" t="s">
        <v>42</v>
      </c>
      <c r="P430" s="19" t="s">
        <v>42</v>
      </c>
      <c r="Q430" s="65">
        <v>1</v>
      </c>
      <c r="R430" s="19" t="s">
        <v>286</v>
      </c>
      <c r="S430" s="19" t="s">
        <v>73</v>
      </c>
      <c r="T430" s="19" t="s">
        <v>1235</v>
      </c>
      <c r="U430" s="269" t="s">
        <v>1461</v>
      </c>
      <c r="V430" s="59">
        <v>1</v>
      </c>
      <c r="W430" s="270" t="s">
        <v>1462</v>
      </c>
      <c r="X430" s="27"/>
    </row>
    <row r="431" s="145" customFormat="1" ht="45" customHeight="1" spans="1:24">
      <c r="A431" s="255"/>
      <c r="B431" s="118" t="s">
        <v>1463</v>
      </c>
      <c r="C431" s="19" t="s">
        <v>35</v>
      </c>
      <c r="D431" s="257" t="s">
        <v>1107</v>
      </c>
      <c r="E431" s="118" t="s">
        <v>1369</v>
      </c>
      <c r="F431" s="118" t="s">
        <v>55</v>
      </c>
      <c r="G431" s="118" t="s">
        <v>1464</v>
      </c>
      <c r="H431" s="118" t="s">
        <v>1465</v>
      </c>
      <c r="I431" s="19">
        <v>2020.12</v>
      </c>
      <c r="J431" s="118">
        <v>135</v>
      </c>
      <c r="K431" s="19" t="s">
        <v>42</v>
      </c>
      <c r="L431" s="19" t="s">
        <v>42</v>
      </c>
      <c r="M431" s="19" t="s">
        <v>42</v>
      </c>
      <c r="N431" s="19" t="s">
        <v>42</v>
      </c>
      <c r="O431" s="19" t="s">
        <v>42</v>
      </c>
      <c r="P431" s="19" t="s">
        <v>42</v>
      </c>
      <c r="Q431" s="65">
        <v>5</v>
      </c>
      <c r="R431" s="19" t="s">
        <v>286</v>
      </c>
      <c r="S431" s="19" t="s">
        <v>73</v>
      </c>
      <c r="T431" s="19" t="s">
        <v>1235</v>
      </c>
      <c r="U431" s="269" t="s">
        <v>1466</v>
      </c>
      <c r="V431" s="59">
        <v>1</v>
      </c>
      <c r="W431" s="270" t="s">
        <v>1462</v>
      </c>
      <c r="X431" s="27"/>
    </row>
    <row r="432" s="145" customFormat="1" ht="45" customHeight="1" spans="1:24">
      <c r="A432" s="255"/>
      <c r="B432" s="118" t="s">
        <v>1467</v>
      </c>
      <c r="C432" s="19" t="s">
        <v>35</v>
      </c>
      <c r="D432" s="257" t="s">
        <v>1107</v>
      </c>
      <c r="E432" s="118" t="s">
        <v>1369</v>
      </c>
      <c r="F432" s="118" t="s">
        <v>55</v>
      </c>
      <c r="G432" s="118" t="s">
        <v>1468</v>
      </c>
      <c r="H432" s="118" t="s">
        <v>1266</v>
      </c>
      <c r="I432" s="19">
        <v>2020.12</v>
      </c>
      <c r="J432" s="118">
        <v>54</v>
      </c>
      <c r="K432" s="19" t="s">
        <v>42</v>
      </c>
      <c r="L432" s="19" t="s">
        <v>42</v>
      </c>
      <c r="M432" s="19" t="s">
        <v>42</v>
      </c>
      <c r="N432" s="19" t="s">
        <v>42</v>
      </c>
      <c r="O432" s="19" t="s">
        <v>42</v>
      </c>
      <c r="P432" s="19" t="s">
        <v>42</v>
      </c>
      <c r="Q432" s="65">
        <v>1</v>
      </c>
      <c r="R432" s="19" t="s">
        <v>286</v>
      </c>
      <c r="S432" s="19" t="s">
        <v>73</v>
      </c>
      <c r="T432" s="19" t="s">
        <v>1235</v>
      </c>
      <c r="U432" s="269" t="s">
        <v>1469</v>
      </c>
      <c r="V432" s="59">
        <v>1</v>
      </c>
      <c r="W432" s="51" t="s">
        <v>1462</v>
      </c>
      <c r="X432" s="27"/>
    </row>
    <row r="433" s="145" customFormat="1" ht="45" customHeight="1" spans="1:24">
      <c r="A433" s="255"/>
      <c r="B433" s="118" t="s">
        <v>1470</v>
      </c>
      <c r="C433" s="19" t="s">
        <v>35</v>
      </c>
      <c r="D433" s="257" t="s">
        <v>1107</v>
      </c>
      <c r="E433" s="118" t="s">
        <v>1369</v>
      </c>
      <c r="F433" s="118" t="s">
        <v>78</v>
      </c>
      <c r="G433" s="118" t="s">
        <v>1471</v>
      </c>
      <c r="H433" s="118" t="s">
        <v>1472</v>
      </c>
      <c r="I433" s="19">
        <v>2020.12</v>
      </c>
      <c r="J433" s="118">
        <v>103</v>
      </c>
      <c r="K433" s="19" t="s">
        <v>42</v>
      </c>
      <c r="L433" s="19" t="s">
        <v>42</v>
      </c>
      <c r="M433" s="19" t="s">
        <v>42</v>
      </c>
      <c r="N433" s="19" t="s">
        <v>42</v>
      </c>
      <c r="O433" s="19" t="s">
        <v>42</v>
      </c>
      <c r="P433" s="19" t="s">
        <v>42</v>
      </c>
      <c r="Q433" s="65">
        <v>1</v>
      </c>
      <c r="R433" s="19" t="s">
        <v>286</v>
      </c>
      <c r="S433" s="19" t="s">
        <v>73</v>
      </c>
      <c r="T433" s="19" t="s">
        <v>1235</v>
      </c>
      <c r="U433" s="266" t="s">
        <v>1473</v>
      </c>
      <c r="V433" s="59">
        <v>1</v>
      </c>
      <c r="W433" s="51" t="s">
        <v>1462</v>
      </c>
      <c r="X433" s="27"/>
    </row>
    <row r="434" s="145" customFormat="1" ht="45" customHeight="1" spans="1:24">
      <c r="A434" s="255"/>
      <c r="B434" s="118" t="s">
        <v>1474</v>
      </c>
      <c r="C434" s="19" t="s">
        <v>35</v>
      </c>
      <c r="D434" s="257" t="s">
        <v>1107</v>
      </c>
      <c r="E434" s="118" t="s">
        <v>1369</v>
      </c>
      <c r="F434" s="118" t="s">
        <v>78</v>
      </c>
      <c r="G434" s="118" t="s">
        <v>418</v>
      </c>
      <c r="H434" s="118" t="s">
        <v>1475</v>
      </c>
      <c r="I434" s="19">
        <v>2020.12</v>
      </c>
      <c r="J434" s="118">
        <v>50</v>
      </c>
      <c r="K434" s="19" t="s">
        <v>42</v>
      </c>
      <c r="L434" s="19" t="s">
        <v>42</v>
      </c>
      <c r="M434" s="19" t="s">
        <v>42</v>
      </c>
      <c r="N434" s="19" t="s">
        <v>42</v>
      </c>
      <c r="O434" s="19" t="s">
        <v>42</v>
      </c>
      <c r="P434" s="19" t="s">
        <v>42</v>
      </c>
      <c r="Q434" s="65">
        <v>1</v>
      </c>
      <c r="R434" s="19" t="s">
        <v>286</v>
      </c>
      <c r="S434" s="19" t="s">
        <v>73</v>
      </c>
      <c r="T434" s="19" t="s">
        <v>1235</v>
      </c>
      <c r="U434" s="266" t="s">
        <v>1476</v>
      </c>
      <c r="V434" s="59">
        <v>1</v>
      </c>
      <c r="W434" s="270" t="s">
        <v>1462</v>
      </c>
      <c r="X434" s="27"/>
    </row>
    <row r="435" s="145" customFormat="1" ht="45" customHeight="1" spans="1:24">
      <c r="A435" s="255"/>
      <c r="B435" s="118" t="s">
        <v>1477</v>
      </c>
      <c r="C435" s="19" t="s">
        <v>35</v>
      </c>
      <c r="D435" s="257" t="s">
        <v>1107</v>
      </c>
      <c r="E435" s="118" t="s">
        <v>1369</v>
      </c>
      <c r="F435" s="118" t="s">
        <v>78</v>
      </c>
      <c r="G435" s="118" t="s">
        <v>1478</v>
      </c>
      <c r="H435" s="118" t="s">
        <v>1479</v>
      </c>
      <c r="I435" s="19">
        <v>2020.12</v>
      </c>
      <c r="J435" s="118">
        <v>376</v>
      </c>
      <c r="K435" s="19" t="s">
        <v>42</v>
      </c>
      <c r="L435" s="19" t="s">
        <v>42</v>
      </c>
      <c r="M435" s="19" t="s">
        <v>42</v>
      </c>
      <c r="N435" s="19" t="s">
        <v>42</v>
      </c>
      <c r="O435" s="19" t="s">
        <v>42</v>
      </c>
      <c r="P435" s="19" t="s">
        <v>42</v>
      </c>
      <c r="Q435" s="65">
        <v>3</v>
      </c>
      <c r="R435" s="19" t="s">
        <v>286</v>
      </c>
      <c r="S435" s="19" t="s">
        <v>73</v>
      </c>
      <c r="T435" s="19" t="s">
        <v>1235</v>
      </c>
      <c r="U435" s="269" t="s">
        <v>1480</v>
      </c>
      <c r="V435" s="59">
        <v>1</v>
      </c>
      <c r="W435" s="270" t="s">
        <v>1462</v>
      </c>
      <c r="X435" s="27"/>
    </row>
    <row r="436" s="145" customFormat="1" ht="45" customHeight="1" spans="1:24">
      <c r="A436" s="255"/>
      <c r="B436" s="118" t="s">
        <v>1481</v>
      </c>
      <c r="C436" s="19" t="s">
        <v>35</v>
      </c>
      <c r="D436" s="257" t="s">
        <v>1107</v>
      </c>
      <c r="E436" s="118" t="s">
        <v>1369</v>
      </c>
      <c r="F436" s="118" t="s">
        <v>78</v>
      </c>
      <c r="G436" s="118" t="s">
        <v>1482</v>
      </c>
      <c r="H436" s="118" t="s">
        <v>1483</v>
      </c>
      <c r="I436" s="19">
        <v>2020.12</v>
      </c>
      <c r="J436" s="118">
        <v>60</v>
      </c>
      <c r="K436" s="19" t="s">
        <v>42</v>
      </c>
      <c r="L436" s="19" t="s">
        <v>42</v>
      </c>
      <c r="M436" s="19" t="s">
        <v>42</v>
      </c>
      <c r="N436" s="19" t="s">
        <v>42</v>
      </c>
      <c r="O436" s="19" t="s">
        <v>42</v>
      </c>
      <c r="P436" s="19" t="s">
        <v>42</v>
      </c>
      <c r="Q436" s="65">
        <v>1</v>
      </c>
      <c r="R436" s="19" t="s">
        <v>286</v>
      </c>
      <c r="S436" s="19" t="s">
        <v>73</v>
      </c>
      <c r="T436" s="19" t="s">
        <v>1235</v>
      </c>
      <c r="U436" s="266" t="s">
        <v>1484</v>
      </c>
      <c r="V436" s="59">
        <v>1</v>
      </c>
      <c r="W436" s="270" t="s">
        <v>1462</v>
      </c>
      <c r="X436" s="27"/>
    </row>
    <row r="437" s="145" customFormat="1" ht="45" customHeight="1" spans="1:24">
      <c r="A437" s="255"/>
      <c r="B437" s="118" t="s">
        <v>1485</v>
      </c>
      <c r="C437" s="19" t="s">
        <v>35</v>
      </c>
      <c r="D437" s="257" t="s">
        <v>1107</v>
      </c>
      <c r="E437" s="118" t="s">
        <v>1369</v>
      </c>
      <c r="F437" s="118" t="s">
        <v>78</v>
      </c>
      <c r="G437" s="118" t="s">
        <v>1482</v>
      </c>
      <c r="H437" s="118" t="s">
        <v>1486</v>
      </c>
      <c r="I437" s="19">
        <v>2020.12</v>
      </c>
      <c r="J437" s="118">
        <v>72</v>
      </c>
      <c r="K437" s="19" t="s">
        <v>42</v>
      </c>
      <c r="L437" s="19" t="s">
        <v>42</v>
      </c>
      <c r="M437" s="19" t="s">
        <v>42</v>
      </c>
      <c r="N437" s="19" t="s">
        <v>42</v>
      </c>
      <c r="O437" s="19" t="s">
        <v>42</v>
      </c>
      <c r="P437" s="19" t="s">
        <v>42</v>
      </c>
      <c r="Q437" s="65">
        <v>1</v>
      </c>
      <c r="R437" s="19" t="s">
        <v>286</v>
      </c>
      <c r="S437" s="19" t="s">
        <v>73</v>
      </c>
      <c r="T437" s="19" t="s">
        <v>1235</v>
      </c>
      <c r="U437" s="266" t="s">
        <v>1484</v>
      </c>
      <c r="V437" s="59">
        <v>1</v>
      </c>
      <c r="W437" s="270" t="s">
        <v>1462</v>
      </c>
      <c r="X437" s="27"/>
    </row>
    <row r="438" s="145" customFormat="1" ht="45" customHeight="1" spans="1:24">
      <c r="A438" s="255"/>
      <c r="B438" s="118" t="s">
        <v>1487</v>
      </c>
      <c r="C438" s="19" t="s">
        <v>35</v>
      </c>
      <c r="D438" s="257" t="s">
        <v>1107</v>
      </c>
      <c r="E438" s="118" t="s">
        <v>1369</v>
      </c>
      <c r="F438" s="118" t="s">
        <v>1488</v>
      </c>
      <c r="G438" s="118" t="s">
        <v>1489</v>
      </c>
      <c r="H438" s="118" t="s">
        <v>1490</v>
      </c>
      <c r="I438" s="19">
        <v>2020.12</v>
      </c>
      <c r="J438" s="118">
        <v>190</v>
      </c>
      <c r="K438" s="19" t="s">
        <v>42</v>
      </c>
      <c r="L438" s="19" t="s">
        <v>42</v>
      </c>
      <c r="M438" s="19" t="s">
        <v>42</v>
      </c>
      <c r="N438" s="19" t="s">
        <v>42</v>
      </c>
      <c r="O438" s="19" t="s">
        <v>42</v>
      </c>
      <c r="P438" s="19" t="s">
        <v>42</v>
      </c>
      <c r="Q438" s="65">
        <v>1</v>
      </c>
      <c r="R438" s="19" t="s">
        <v>286</v>
      </c>
      <c r="S438" s="19" t="s">
        <v>73</v>
      </c>
      <c r="T438" s="19" t="s">
        <v>1235</v>
      </c>
      <c r="U438" s="269" t="s">
        <v>1491</v>
      </c>
      <c r="V438" s="59">
        <v>1</v>
      </c>
      <c r="W438" s="271" t="s">
        <v>1462</v>
      </c>
      <c r="X438" s="27"/>
    </row>
    <row r="439" s="145" customFormat="1" ht="45" customHeight="1" spans="1:24">
      <c r="A439" s="255"/>
      <c r="B439" s="118" t="s">
        <v>1492</v>
      </c>
      <c r="C439" s="19" t="s">
        <v>35</v>
      </c>
      <c r="D439" s="257" t="s">
        <v>1107</v>
      </c>
      <c r="E439" s="118" t="s">
        <v>1369</v>
      </c>
      <c r="F439" s="264" t="s">
        <v>148</v>
      </c>
      <c r="G439" s="118" t="s">
        <v>1493</v>
      </c>
      <c r="H439" s="118" t="s">
        <v>1494</v>
      </c>
      <c r="I439" s="19">
        <v>2020.12</v>
      </c>
      <c r="J439" s="264">
        <v>104</v>
      </c>
      <c r="K439" s="19" t="s">
        <v>42</v>
      </c>
      <c r="L439" s="19" t="s">
        <v>42</v>
      </c>
      <c r="M439" s="19" t="s">
        <v>42</v>
      </c>
      <c r="N439" s="19" t="s">
        <v>42</v>
      </c>
      <c r="O439" s="19" t="s">
        <v>42</v>
      </c>
      <c r="P439" s="19" t="s">
        <v>42</v>
      </c>
      <c r="Q439" s="65">
        <v>6</v>
      </c>
      <c r="R439" s="19" t="s">
        <v>286</v>
      </c>
      <c r="S439" s="19" t="s">
        <v>73</v>
      </c>
      <c r="T439" s="19" t="s">
        <v>1235</v>
      </c>
      <c r="U439" s="269" t="s">
        <v>1495</v>
      </c>
      <c r="V439" s="59">
        <v>1</v>
      </c>
      <c r="W439" s="270" t="s">
        <v>1462</v>
      </c>
      <c r="X439" s="27"/>
    </row>
    <row r="440" s="145" customFormat="1" ht="45" customHeight="1" spans="1:24">
      <c r="A440" s="255"/>
      <c r="B440" s="118" t="s">
        <v>1496</v>
      </c>
      <c r="C440" s="19" t="s">
        <v>35</v>
      </c>
      <c r="D440" s="257" t="s">
        <v>1107</v>
      </c>
      <c r="E440" s="118" t="s">
        <v>1369</v>
      </c>
      <c r="F440" s="264" t="s">
        <v>148</v>
      </c>
      <c r="G440" s="19" t="s">
        <v>1497</v>
      </c>
      <c r="H440" s="118" t="s">
        <v>1498</v>
      </c>
      <c r="I440" s="19">
        <v>2020.12</v>
      </c>
      <c r="J440" s="264">
        <v>70</v>
      </c>
      <c r="K440" s="19" t="s">
        <v>42</v>
      </c>
      <c r="L440" s="19" t="s">
        <v>42</v>
      </c>
      <c r="M440" s="19" t="s">
        <v>42</v>
      </c>
      <c r="N440" s="19" t="s">
        <v>42</v>
      </c>
      <c r="O440" s="19" t="s">
        <v>42</v>
      </c>
      <c r="P440" s="19" t="s">
        <v>42</v>
      </c>
      <c r="Q440" s="65">
        <v>1</v>
      </c>
      <c r="R440" s="19" t="s">
        <v>286</v>
      </c>
      <c r="S440" s="19" t="s">
        <v>73</v>
      </c>
      <c r="T440" s="19" t="s">
        <v>1235</v>
      </c>
      <c r="U440" s="266" t="s">
        <v>1499</v>
      </c>
      <c r="V440" s="59">
        <v>1</v>
      </c>
      <c r="W440" s="270" t="s">
        <v>1462</v>
      </c>
      <c r="X440" s="27"/>
    </row>
    <row r="441" s="145" customFormat="1" ht="45" customHeight="1" spans="1:24">
      <c r="A441" s="255"/>
      <c r="B441" s="118" t="s">
        <v>1500</v>
      </c>
      <c r="C441" s="19" t="s">
        <v>35</v>
      </c>
      <c r="D441" s="257" t="s">
        <v>1107</v>
      </c>
      <c r="E441" s="118" t="s">
        <v>1369</v>
      </c>
      <c r="F441" s="264" t="s">
        <v>148</v>
      </c>
      <c r="G441" s="19" t="s">
        <v>1501</v>
      </c>
      <c r="H441" s="118" t="s">
        <v>1266</v>
      </c>
      <c r="I441" s="19">
        <v>2020.12</v>
      </c>
      <c r="J441" s="264">
        <v>70</v>
      </c>
      <c r="K441" s="19" t="s">
        <v>42</v>
      </c>
      <c r="L441" s="19" t="s">
        <v>42</v>
      </c>
      <c r="M441" s="19" t="s">
        <v>42</v>
      </c>
      <c r="N441" s="19" t="s">
        <v>42</v>
      </c>
      <c r="O441" s="19" t="s">
        <v>42</v>
      </c>
      <c r="P441" s="19" t="s">
        <v>42</v>
      </c>
      <c r="Q441" s="65" t="s">
        <v>1502</v>
      </c>
      <c r="R441" s="19" t="s">
        <v>286</v>
      </c>
      <c r="S441" s="19" t="s">
        <v>73</v>
      </c>
      <c r="T441" s="19" t="s">
        <v>1235</v>
      </c>
      <c r="U441" s="266" t="s">
        <v>1503</v>
      </c>
      <c r="V441" s="59">
        <v>1</v>
      </c>
      <c r="W441" s="51" t="s">
        <v>1462</v>
      </c>
      <c r="X441" s="27"/>
    </row>
    <row r="442" s="145" customFormat="1" ht="45" customHeight="1" spans="1:24">
      <c r="A442" s="255"/>
      <c r="B442" s="19" t="s">
        <v>1504</v>
      </c>
      <c r="C442" s="19" t="s">
        <v>35</v>
      </c>
      <c r="D442" s="257" t="s">
        <v>1107</v>
      </c>
      <c r="E442" s="118" t="s">
        <v>1369</v>
      </c>
      <c r="F442" s="264" t="s">
        <v>120</v>
      </c>
      <c r="G442" s="264" t="s">
        <v>1350</v>
      </c>
      <c r="H442" s="118" t="s">
        <v>1266</v>
      </c>
      <c r="I442" s="19">
        <v>2020.12</v>
      </c>
      <c r="J442" s="100">
        <v>50</v>
      </c>
      <c r="K442" s="19" t="s">
        <v>42</v>
      </c>
      <c r="L442" s="19" t="s">
        <v>42</v>
      </c>
      <c r="M442" s="19" t="s">
        <v>42</v>
      </c>
      <c r="N442" s="19" t="s">
        <v>42</v>
      </c>
      <c r="O442" s="19" t="s">
        <v>42</v>
      </c>
      <c r="P442" s="19" t="s">
        <v>42</v>
      </c>
      <c r="Q442" s="65" t="s">
        <v>1505</v>
      </c>
      <c r="R442" s="19" t="s">
        <v>286</v>
      </c>
      <c r="S442" s="19" t="s">
        <v>73</v>
      </c>
      <c r="T442" s="19" t="s">
        <v>1235</v>
      </c>
      <c r="U442" s="266" t="s">
        <v>1506</v>
      </c>
      <c r="V442" s="59">
        <v>1</v>
      </c>
      <c r="W442" s="51" t="s">
        <v>1462</v>
      </c>
      <c r="X442" s="27"/>
    </row>
    <row r="443" s="145" customFormat="1" ht="45" customHeight="1" spans="1:24">
      <c r="A443" s="255"/>
      <c r="B443" s="19" t="s">
        <v>1507</v>
      </c>
      <c r="C443" s="19" t="s">
        <v>35</v>
      </c>
      <c r="D443" s="257" t="s">
        <v>1107</v>
      </c>
      <c r="E443" s="118" t="s">
        <v>1369</v>
      </c>
      <c r="F443" s="100" t="s">
        <v>69</v>
      </c>
      <c r="G443" s="19" t="s">
        <v>1508</v>
      </c>
      <c r="H443" s="118" t="s">
        <v>1509</v>
      </c>
      <c r="I443" s="19">
        <v>2020.12</v>
      </c>
      <c r="J443" s="100">
        <v>64</v>
      </c>
      <c r="K443" s="19" t="s">
        <v>42</v>
      </c>
      <c r="L443" s="19" t="s">
        <v>42</v>
      </c>
      <c r="M443" s="19" t="s">
        <v>42</v>
      </c>
      <c r="N443" s="19" t="s">
        <v>42</v>
      </c>
      <c r="O443" s="19" t="s">
        <v>42</v>
      </c>
      <c r="P443" s="19" t="s">
        <v>42</v>
      </c>
      <c r="Q443" s="65" t="s">
        <v>1510</v>
      </c>
      <c r="R443" s="19" t="s">
        <v>286</v>
      </c>
      <c r="S443" s="19" t="s">
        <v>73</v>
      </c>
      <c r="T443" s="19" t="s">
        <v>1235</v>
      </c>
      <c r="U443" s="272" t="s">
        <v>1511</v>
      </c>
      <c r="V443" s="59">
        <v>1</v>
      </c>
      <c r="W443" s="270" t="s">
        <v>1462</v>
      </c>
      <c r="X443" s="27"/>
    </row>
    <row r="444" s="145" customFormat="1" ht="45" customHeight="1" spans="1:24">
      <c r="A444" s="255"/>
      <c r="B444" s="81" t="s">
        <v>1238</v>
      </c>
      <c r="C444" s="19" t="s">
        <v>35</v>
      </c>
      <c r="D444" s="81" t="s">
        <v>1512</v>
      </c>
      <c r="E444" s="81" t="s">
        <v>1512</v>
      </c>
      <c r="F444" s="81" t="s">
        <v>38</v>
      </c>
      <c r="G444" s="81" t="s">
        <v>1239</v>
      </c>
      <c r="H444" s="81" t="s">
        <v>1513</v>
      </c>
      <c r="I444" s="19">
        <v>2020</v>
      </c>
      <c r="J444" s="81">
        <v>60</v>
      </c>
      <c r="K444" s="19" t="s">
        <v>42</v>
      </c>
      <c r="L444" s="19" t="s">
        <v>42</v>
      </c>
      <c r="M444" s="19" t="s">
        <v>42</v>
      </c>
      <c r="N444" s="19" t="s">
        <v>42</v>
      </c>
      <c r="O444" s="19" t="s">
        <v>42</v>
      </c>
      <c r="P444" s="19" t="s">
        <v>42</v>
      </c>
      <c r="Q444" s="65">
        <v>3</v>
      </c>
      <c r="R444" s="19" t="s">
        <v>286</v>
      </c>
      <c r="S444" s="19" t="s">
        <v>73</v>
      </c>
      <c r="T444" s="273" t="s">
        <v>1243</v>
      </c>
      <c r="U444" s="273" t="s">
        <v>1242</v>
      </c>
      <c r="V444" s="59">
        <v>0.96</v>
      </c>
      <c r="W444" s="19" t="s">
        <v>1235</v>
      </c>
      <c r="X444" s="27"/>
    </row>
    <row r="445" s="145" customFormat="1" ht="45" customHeight="1" spans="1:24">
      <c r="A445" s="255"/>
      <c r="B445" s="118" t="s">
        <v>1248</v>
      </c>
      <c r="C445" s="19" t="s">
        <v>35</v>
      </c>
      <c r="D445" s="118" t="s">
        <v>1512</v>
      </c>
      <c r="E445" s="81" t="s">
        <v>1512</v>
      </c>
      <c r="F445" s="118" t="s">
        <v>38</v>
      </c>
      <c r="G445" s="118" t="s">
        <v>1514</v>
      </c>
      <c r="H445" s="118" t="s">
        <v>1515</v>
      </c>
      <c r="I445" s="19">
        <v>2020</v>
      </c>
      <c r="J445" s="118">
        <v>40</v>
      </c>
      <c r="K445" s="19" t="s">
        <v>42</v>
      </c>
      <c r="L445" s="19" t="s">
        <v>42</v>
      </c>
      <c r="M445" s="19" t="s">
        <v>42</v>
      </c>
      <c r="N445" s="19" t="s">
        <v>42</v>
      </c>
      <c r="O445" s="19" t="s">
        <v>42</v>
      </c>
      <c r="P445" s="19" t="s">
        <v>42</v>
      </c>
      <c r="Q445" s="65">
        <v>2</v>
      </c>
      <c r="R445" s="19" t="s">
        <v>286</v>
      </c>
      <c r="S445" s="19" t="s">
        <v>73</v>
      </c>
      <c r="T445" s="41" t="s">
        <v>1252</v>
      </c>
      <c r="U445" s="41" t="s">
        <v>1251</v>
      </c>
      <c r="V445" s="59">
        <v>0.96</v>
      </c>
      <c r="W445" s="19" t="s">
        <v>1235</v>
      </c>
      <c r="X445" s="27"/>
    </row>
    <row r="446" s="145" customFormat="1" ht="45" customHeight="1" spans="1:24">
      <c r="A446" s="255"/>
      <c r="B446" s="118" t="s">
        <v>1516</v>
      </c>
      <c r="C446" s="19" t="s">
        <v>35</v>
      </c>
      <c r="D446" s="118" t="s">
        <v>1517</v>
      </c>
      <c r="E446" s="81" t="s">
        <v>1512</v>
      </c>
      <c r="F446" s="118" t="s">
        <v>156</v>
      </c>
      <c r="G446" s="118" t="s">
        <v>1518</v>
      </c>
      <c r="H446" s="118" t="s">
        <v>1519</v>
      </c>
      <c r="I446" s="19">
        <v>2020</v>
      </c>
      <c r="J446" s="118">
        <v>150</v>
      </c>
      <c r="K446" s="19" t="s">
        <v>42</v>
      </c>
      <c r="L446" s="19" t="s">
        <v>42</v>
      </c>
      <c r="M446" s="19" t="s">
        <v>42</v>
      </c>
      <c r="N446" s="19" t="s">
        <v>42</v>
      </c>
      <c r="O446" s="19" t="s">
        <v>42</v>
      </c>
      <c r="P446" s="19" t="s">
        <v>42</v>
      </c>
      <c r="Q446" s="65" t="s">
        <v>1520</v>
      </c>
      <c r="R446" s="19" t="s">
        <v>286</v>
      </c>
      <c r="S446" s="19" t="s">
        <v>73</v>
      </c>
      <c r="T446" s="41" t="s">
        <v>1521</v>
      </c>
      <c r="U446" s="41" t="s">
        <v>1522</v>
      </c>
      <c r="V446" s="59">
        <v>0.96</v>
      </c>
      <c r="W446" s="19" t="s">
        <v>1235</v>
      </c>
      <c r="X446" s="27"/>
    </row>
    <row r="447" s="145" customFormat="1" ht="45" customHeight="1" spans="1:24">
      <c r="A447" s="255"/>
      <c r="B447" s="118" t="s">
        <v>1523</v>
      </c>
      <c r="C447" s="19" t="s">
        <v>35</v>
      </c>
      <c r="D447" s="118" t="s">
        <v>1512</v>
      </c>
      <c r="E447" s="81" t="s">
        <v>1512</v>
      </c>
      <c r="F447" s="118" t="s">
        <v>127</v>
      </c>
      <c r="G447" s="118" t="s">
        <v>1270</v>
      </c>
      <c r="H447" s="118" t="s">
        <v>1524</v>
      </c>
      <c r="I447" s="19">
        <v>2020</v>
      </c>
      <c r="J447" s="118">
        <v>200</v>
      </c>
      <c r="K447" s="19" t="s">
        <v>42</v>
      </c>
      <c r="L447" s="19" t="s">
        <v>42</v>
      </c>
      <c r="M447" s="19" t="s">
        <v>42</v>
      </c>
      <c r="N447" s="19" t="s">
        <v>42</v>
      </c>
      <c r="O447" s="19" t="s">
        <v>42</v>
      </c>
      <c r="P447" s="19" t="s">
        <v>42</v>
      </c>
      <c r="Q447" s="118" t="s">
        <v>1524</v>
      </c>
      <c r="R447" s="19" t="s">
        <v>286</v>
      </c>
      <c r="S447" s="19" t="s">
        <v>73</v>
      </c>
      <c r="T447" s="41" t="s">
        <v>1273</v>
      </c>
      <c r="U447" s="41" t="s">
        <v>1272</v>
      </c>
      <c r="V447" s="59">
        <v>0.96</v>
      </c>
      <c r="W447" s="19" t="s">
        <v>1235</v>
      </c>
      <c r="X447" s="27"/>
    </row>
    <row r="448" s="145" customFormat="1" ht="45" customHeight="1" spans="1:24">
      <c r="A448" s="255"/>
      <c r="B448" s="118" t="s">
        <v>1525</v>
      </c>
      <c r="C448" s="19" t="s">
        <v>35</v>
      </c>
      <c r="D448" s="118" t="s">
        <v>1512</v>
      </c>
      <c r="E448" s="81" t="s">
        <v>1512</v>
      </c>
      <c r="F448" s="118" t="s">
        <v>143</v>
      </c>
      <c r="G448" s="118" t="s">
        <v>263</v>
      </c>
      <c r="H448" s="118" t="s">
        <v>1526</v>
      </c>
      <c r="I448" s="19">
        <v>2020</v>
      </c>
      <c r="J448" s="118">
        <v>180</v>
      </c>
      <c r="K448" s="19" t="s">
        <v>42</v>
      </c>
      <c r="L448" s="19" t="s">
        <v>42</v>
      </c>
      <c r="M448" s="19" t="s">
        <v>42</v>
      </c>
      <c r="N448" s="19" t="s">
        <v>42</v>
      </c>
      <c r="O448" s="19" t="s">
        <v>42</v>
      </c>
      <c r="P448" s="19" t="s">
        <v>42</v>
      </c>
      <c r="Q448" s="65" t="s">
        <v>1520</v>
      </c>
      <c r="R448" s="19" t="s">
        <v>286</v>
      </c>
      <c r="S448" s="19" t="s">
        <v>73</v>
      </c>
      <c r="T448" s="41" t="s">
        <v>1278</v>
      </c>
      <c r="U448" s="41" t="s">
        <v>1277</v>
      </c>
      <c r="V448" s="59">
        <v>0.96</v>
      </c>
      <c r="W448" s="19" t="s">
        <v>1235</v>
      </c>
      <c r="X448" s="27"/>
    </row>
    <row r="449" s="145" customFormat="1" ht="45" customHeight="1" spans="1:24">
      <c r="A449" s="255"/>
      <c r="B449" s="19" t="s">
        <v>1527</v>
      </c>
      <c r="C449" s="19" t="s">
        <v>35</v>
      </c>
      <c r="D449" s="118" t="s">
        <v>1512</v>
      </c>
      <c r="E449" s="81" t="s">
        <v>1512</v>
      </c>
      <c r="F449" s="100" t="s">
        <v>137</v>
      </c>
      <c r="G449" s="19" t="s">
        <v>1321</v>
      </c>
      <c r="H449" s="80" t="s">
        <v>1528</v>
      </c>
      <c r="I449" s="19" t="s">
        <v>72</v>
      </c>
      <c r="J449" s="100">
        <v>200</v>
      </c>
      <c r="K449" s="19" t="s">
        <v>42</v>
      </c>
      <c r="L449" s="19" t="s">
        <v>42</v>
      </c>
      <c r="M449" s="19" t="s">
        <v>42</v>
      </c>
      <c r="N449" s="19" t="s">
        <v>42</v>
      </c>
      <c r="O449" s="19" t="s">
        <v>42</v>
      </c>
      <c r="P449" s="19" t="s">
        <v>42</v>
      </c>
      <c r="Q449" s="65">
        <v>2</v>
      </c>
      <c r="R449" s="19" t="s">
        <v>286</v>
      </c>
      <c r="S449" s="19" t="s">
        <v>73</v>
      </c>
      <c r="T449" s="270" t="s">
        <v>1324</v>
      </c>
      <c r="U449" s="274" t="s">
        <v>1323</v>
      </c>
      <c r="V449" s="59">
        <v>1</v>
      </c>
      <c r="W449" s="270" t="s">
        <v>1462</v>
      </c>
      <c r="X449" s="27"/>
    </row>
    <row r="450" s="145" customFormat="1" ht="45" customHeight="1" spans="1:24">
      <c r="A450" s="255"/>
      <c r="B450" s="19" t="s">
        <v>1529</v>
      </c>
      <c r="C450" s="19" t="s">
        <v>35</v>
      </c>
      <c r="D450" s="118" t="s">
        <v>1512</v>
      </c>
      <c r="E450" s="81" t="s">
        <v>1512</v>
      </c>
      <c r="F450" s="100" t="s">
        <v>143</v>
      </c>
      <c r="G450" s="19" t="s">
        <v>1530</v>
      </c>
      <c r="H450" s="80" t="s">
        <v>1531</v>
      </c>
      <c r="I450" s="19" t="s">
        <v>72</v>
      </c>
      <c r="J450" s="100">
        <v>220</v>
      </c>
      <c r="K450" s="19" t="s">
        <v>42</v>
      </c>
      <c r="L450" s="19" t="s">
        <v>42</v>
      </c>
      <c r="M450" s="19" t="s">
        <v>42</v>
      </c>
      <c r="N450" s="19" t="s">
        <v>42</v>
      </c>
      <c r="O450" s="19" t="s">
        <v>42</v>
      </c>
      <c r="P450" s="19" t="s">
        <v>42</v>
      </c>
      <c r="Q450" s="65" t="s">
        <v>1366</v>
      </c>
      <c r="R450" s="19" t="s">
        <v>286</v>
      </c>
      <c r="S450" s="19" t="s">
        <v>73</v>
      </c>
      <c r="T450" s="270" t="s">
        <v>1164</v>
      </c>
      <c r="U450" s="274" t="s">
        <v>1532</v>
      </c>
      <c r="V450" s="59">
        <v>1</v>
      </c>
      <c r="W450" s="270" t="s">
        <v>1462</v>
      </c>
      <c r="X450" s="27"/>
    </row>
    <row r="451" s="145" customFormat="1" ht="45" customHeight="1" spans="1:24">
      <c r="A451" s="255"/>
      <c r="B451" s="19" t="s">
        <v>1533</v>
      </c>
      <c r="C451" s="19" t="s">
        <v>35</v>
      </c>
      <c r="D451" s="118" t="s">
        <v>1512</v>
      </c>
      <c r="E451" s="81" t="s">
        <v>1512</v>
      </c>
      <c r="F451" s="100" t="s">
        <v>127</v>
      </c>
      <c r="G451" s="19" t="s">
        <v>544</v>
      </c>
      <c r="H451" s="80" t="s">
        <v>1534</v>
      </c>
      <c r="I451" s="19" t="s">
        <v>72</v>
      </c>
      <c r="J451" s="100">
        <v>80</v>
      </c>
      <c r="K451" s="19" t="s">
        <v>42</v>
      </c>
      <c r="L451" s="19" t="s">
        <v>42</v>
      </c>
      <c r="M451" s="19" t="s">
        <v>42</v>
      </c>
      <c r="N451" s="19" t="s">
        <v>42</v>
      </c>
      <c r="O451" s="19" t="s">
        <v>42</v>
      </c>
      <c r="P451" s="19" t="s">
        <v>42</v>
      </c>
      <c r="Q451" s="80" t="s">
        <v>1534</v>
      </c>
      <c r="R451" s="19" t="s">
        <v>286</v>
      </c>
      <c r="S451" s="19" t="s">
        <v>73</v>
      </c>
      <c r="T451" s="270" t="s">
        <v>1462</v>
      </c>
      <c r="U451" s="274" t="s">
        <v>1535</v>
      </c>
      <c r="V451" s="59">
        <v>1</v>
      </c>
      <c r="W451" s="270" t="s">
        <v>1462</v>
      </c>
      <c r="X451" s="27"/>
    </row>
    <row r="452" s="145" customFormat="1" ht="45" customHeight="1" spans="1:24">
      <c r="A452" s="255"/>
      <c r="B452" s="19" t="s">
        <v>1536</v>
      </c>
      <c r="C452" s="19" t="s">
        <v>35</v>
      </c>
      <c r="D452" s="118" t="s">
        <v>1512</v>
      </c>
      <c r="E452" s="81" t="s">
        <v>1512</v>
      </c>
      <c r="F452" s="100" t="s">
        <v>78</v>
      </c>
      <c r="G452" s="19" t="s">
        <v>1316</v>
      </c>
      <c r="H452" s="80" t="s">
        <v>1537</v>
      </c>
      <c r="I452" s="19" t="s">
        <v>72</v>
      </c>
      <c r="J452" s="100">
        <v>210</v>
      </c>
      <c r="K452" s="19" t="s">
        <v>42</v>
      </c>
      <c r="L452" s="19" t="s">
        <v>42</v>
      </c>
      <c r="M452" s="19" t="s">
        <v>42</v>
      </c>
      <c r="N452" s="19" t="s">
        <v>42</v>
      </c>
      <c r="O452" s="19" t="s">
        <v>42</v>
      </c>
      <c r="P452" s="19" t="s">
        <v>42</v>
      </c>
      <c r="Q452" s="65">
        <v>2</v>
      </c>
      <c r="R452" s="19" t="s">
        <v>286</v>
      </c>
      <c r="S452" s="19" t="s">
        <v>73</v>
      </c>
      <c r="T452" s="270" t="s">
        <v>1319</v>
      </c>
      <c r="U452" s="274" t="s">
        <v>1318</v>
      </c>
      <c r="V452" s="59">
        <v>1</v>
      </c>
      <c r="W452" s="270" t="s">
        <v>1462</v>
      </c>
      <c r="X452" s="27"/>
    </row>
    <row r="453" s="145" customFormat="1" ht="45" customHeight="1" spans="1:24">
      <c r="A453" s="255"/>
      <c r="B453" s="19" t="s">
        <v>1538</v>
      </c>
      <c r="C453" s="19" t="s">
        <v>35</v>
      </c>
      <c r="D453" s="118" t="s">
        <v>1512</v>
      </c>
      <c r="E453" s="81" t="s">
        <v>1512</v>
      </c>
      <c r="F453" s="100" t="s">
        <v>38</v>
      </c>
      <c r="G453" s="19" t="s">
        <v>1539</v>
      </c>
      <c r="H453" s="80" t="s">
        <v>1540</v>
      </c>
      <c r="I453" s="19" t="s">
        <v>72</v>
      </c>
      <c r="J453" s="100">
        <v>35</v>
      </c>
      <c r="K453" s="19" t="s">
        <v>42</v>
      </c>
      <c r="L453" s="19" t="s">
        <v>42</v>
      </c>
      <c r="M453" s="19" t="s">
        <v>42</v>
      </c>
      <c r="N453" s="19" t="s">
        <v>42</v>
      </c>
      <c r="O453" s="19" t="s">
        <v>42</v>
      </c>
      <c r="P453" s="19" t="s">
        <v>42</v>
      </c>
      <c r="Q453" s="65">
        <v>1</v>
      </c>
      <c r="R453" s="19" t="s">
        <v>286</v>
      </c>
      <c r="S453" s="19" t="s">
        <v>73</v>
      </c>
      <c r="T453" s="270" t="s">
        <v>1541</v>
      </c>
      <c r="U453" s="274" t="s">
        <v>1347</v>
      </c>
      <c r="V453" s="59">
        <v>1</v>
      </c>
      <c r="W453" s="270" t="s">
        <v>1462</v>
      </c>
      <c r="X453" s="27"/>
    </row>
    <row r="454" s="145" customFormat="1" ht="45" customHeight="1" spans="1:24">
      <c r="A454" s="255"/>
      <c r="B454" s="19" t="s">
        <v>1542</v>
      </c>
      <c r="C454" s="19" t="s">
        <v>35</v>
      </c>
      <c r="D454" s="118" t="s">
        <v>1512</v>
      </c>
      <c r="E454" s="81" t="s">
        <v>1512</v>
      </c>
      <c r="F454" s="19" t="s">
        <v>1543</v>
      </c>
      <c r="G454" s="19" t="s">
        <v>1544</v>
      </c>
      <c r="H454" s="19" t="s">
        <v>1545</v>
      </c>
      <c r="I454" s="19">
        <v>2020</v>
      </c>
      <c r="J454" s="19">
        <v>307</v>
      </c>
      <c r="K454" s="19" t="s">
        <v>42</v>
      </c>
      <c r="L454" s="19" t="s">
        <v>42</v>
      </c>
      <c r="M454" s="19" t="s">
        <v>42</v>
      </c>
      <c r="N454" s="19" t="s">
        <v>42</v>
      </c>
      <c r="O454" s="19" t="s">
        <v>42</v>
      </c>
      <c r="P454" s="19" t="s">
        <v>42</v>
      </c>
      <c r="Q454" s="65">
        <v>1</v>
      </c>
      <c r="R454" s="19" t="s">
        <v>286</v>
      </c>
      <c r="S454" s="19" t="s">
        <v>73</v>
      </c>
      <c r="T454" s="19" t="s">
        <v>1546</v>
      </c>
      <c r="U454" s="275" t="s">
        <v>1547</v>
      </c>
      <c r="V454" s="59">
        <v>1</v>
      </c>
      <c r="W454" s="270" t="s">
        <v>1462</v>
      </c>
      <c r="X454" s="27"/>
    </row>
    <row r="455" s="145" customFormat="1" ht="45" customHeight="1" spans="1:24">
      <c r="A455" s="255"/>
      <c r="B455" s="19" t="s">
        <v>1548</v>
      </c>
      <c r="C455" s="19" t="s">
        <v>35</v>
      </c>
      <c r="D455" s="118" t="s">
        <v>1512</v>
      </c>
      <c r="E455" s="81" t="s">
        <v>1512</v>
      </c>
      <c r="F455" s="19" t="s">
        <v>1549</v>
      </c>
      <c r="G455" s="19" t="s">
        <v>1550</v>
      </c>
      <c r="H455" s="100" t="s">
        <v>1551</v>
      </c>
      <c r="I455" s="100">
        <v>2020</v>
      </c>
      <c r="J455" s="100">
        <v>450</v>
      </c>
      <c r="K455" s="19" t="s">
        <v>42</v>
      </c>
      <c r="L455" s="19" t="s">
        <v>42</v>
      </c>
      <c r="M455" s="19" t="s">
        <v>42</v>
      </c>
      <c r="N455" s="19" t="s">
        <v>42</v>
      </c>
      <c r="O455" s="19" t="s">
        <v>42</v>
      </c>
      <c r="P455" s="19" t="s">
        <v>42</v>
      </c>
      <c r="Q455" s="65">
        <v>1</v>
      </c>
      <c r="R455" s="19" t="s">
        <v>286</v>
      </c>
      <c r="S455" s="19" t="s">
        <v>73</v>
      </c>
      <c r="T455" s="19" t="s">
        <v>1552</v>
      </c>
      <c r="U455" s="275" t="s">
        <v>1553</v>
      </c>
      <c r="V455" s="59">
        <v>1</v>
      </c>
      <c r="W455" s="270" t="s">
        <v>1462</v>
      </c>
      <c r="X455" s="27"/>
    </row>
    <row r="456" s="145" customFormat="1" ht="45" customHeight="1" spans="1:24">
      <c r="A456" s="255"/>
      <c r="B456" s="19" t="s">
        <v>1554</v>
      </c>
      <c r="C456" s="19" t="s">
        <v>35</v>
      </c>
      <c r="D456" s="19" t="s">
        <v>1517</v>
      </c>
      <c r="E456" s="19" t="s">
        <v>1051</v>
      </c>
      <c r="F456" s="19" t="s">
        <v>69</v>
      </c>
      <c r="G456" s="19" t="s">
        <v>1555</v>
      </c>
      <c r="H456" s="19" t="s">
        <v>1556</v>
      </c>
      <c r="I456" s="118">
        <v>2020</v>
      </c>
      <c r="J456" s="19">
        <v>16</v>
      </c>
      <c r="K456" s="19" t="s">
        <v>42</v>
      </c>
      <c r="L456" s="19" t="s">
        <v>42</v>
      </c>
      <c r="M456" s="19" t="s">
        <v>42</v>
      </c>
      <c r="N456" s="19" t="s">
        <v>42</v>
      </c>
      <c r="O456" s="19" t="s">
        <v>42</v>
      </c>
      <c r="P456" s="19" t="s">
        <v>42</v>
      </c>
      <c r="Q456" s="19" t="s">
        <v>1557</v>
      </c>
      <c r="R456" s="19" t="s">
        <v>286</v>
      </c>
      <c r="S456" s="19" t="s">
        <v>1558</v>
      </c>
      <c r="T456" s="19" t="s">
        <v>1235</v>
      </c>
      <c r="U456" s="19">
        <v>359</v>
      </c>
      <c r="V456" s="57">
        <v>1</v>
      </c>
      <c r="W456" s="19" t="s">
        <v>1559</v>
      </c>
      <c r="X456" s="19"/>
    </row>
    <row r="457" s="145" customFormat="1" ht="45" customHeight="1" spans="1:24">
      <c r="A457" s="255"/>
      <c r="B457" s="19" t="s">
        <v>1560</v>
      </c>
      <c r="C457" s="19" t="s">
        <v>35</v>
      </c>
      <c r="D457" s="19" t="s">
        <v>1517</v>
      </c>
      <c r="E457" s="19" t="s">
        <v>1051</v>
      </c>
      <c r="F457" s="19" t="s">
        <v>69</v>
      </c>
      <c r="G457" s="19" t="s">
        <v>401</v>
      </c>
      <c r="H457" s="19" t="s">
        <v>1561</v>
      </c>
      <c r="I457" s="118">
        <v>2020</v>
      </c>
      <c r="J457" s="19">
        <v>18</v>
      </c>
      <c r="K457" s="19" t="s">
        <v>42</v>
      </c>
      <c r="L457" s="19" t="s">
        <v>42</v>
      </c>
      <c r="M457" s="19" t="s">
        <v>42</v>
      </c>
      <c r="N457" s="19" t="s">
        <v>42</v>
      </c>
      <c r="O457" s="19" t="s">
        <v>42</v>
      </c>
      <c r="P457" s="19" t="s">
        <v>42</v>
      </c>
      <c r="Q457" s="19" t="s">
        <v>1562</v>
      </c>
      <c r="R457" s="19" t="s">
        <v>286</v>
      </c>
      <c r="S457" s="19" t="s">
        <v>1558</v>
      </c>
      <c r="T457" s="19" t="s">
        <v>1235</v>
      </c>
      <c r="U457" s="19">
        <v>167</v>
      </c>
      <c r="V457" s="57">
        <v>1</v>
      </c>
      <c r="W457" s="19" t="s">
        <v>1559</v>
      </c>
      <c r="X457" s="19"/>
    </row>
    <row r="458" s="145" customFormat="1" ht="45" customHeight="1" spans="1:24">
      <c r="A458" s="255"/>
      <c r="B458" s="19" t="s">
        <v>1563</v>
      </c>
      <c r="C458" s="19" t="s">
        <v>35</v>
      </c>
      <c r="D458" s="19" t="s">
        <v>1517</v>
      </c>
      <c r="E458" s="19" t="s">
        <v>1051</v>
      </c>
      <c r="F458" s="19" t="s">
        <v>69</v>
      </c>
      <c r="G458" s="19" t="s">
        <v>1564</v>
      </c>
      <c r="H458" s="19" t="s">
        <v>1565</v>
      </c>
      <c r="I458" s="118">
        <v>2020</v>
      </c>
      <c r="J458" s="19">
        <v>12</v>
      </c>
      <c r="K458" s="19" t="s">
        <v>42</v>
      </c>
      <c r="L458" s="19" t="s">
        <v>42</v>
      </c>
      <c r="M458" s="19" t="s">
        <v>42</v>
      </c>
      <c r="N458" s="19" t="s">
        <v>42</v>
      </c>
      <c r="O458" s="19" t="s">
        <v>42</v>
      </c>
      <c r="P458" s="19" t="s">
        <v>42</v>
      </c>
      <c r="Q458" s="19" t="s">
        <v>1566</v>
      </c>
      <c r="R458" s="19" t="s">
        <v>286</v>
      </c>
      <c r="S458" s="19" t="s">
        <v>1558</v>
      </c>
      <c r="T458" s="19" t="s">
        <v>1235</v>
      </c>
      <c r="U458" s="19">
        <v>260</v>
      </c>
      <c r="V458" s="57">
        <v>1</v>
      </c>
      <c r="W458" s="19" t="s">
        <v>1559</v>
      </c>
      <c r="X458" s="19"/>
    </row>
    <row r="459" s="145" customFormat="1" ht="45" customHeight="1" spans="1:24">
      <c r="A459" s="255"/>
      <c r="B459" s="19" t="s">
        <v>1563</v>
      </c>
      <c r="C459" s="19" t="s">
        <v>35</v>
      </c>
      <c r="D459" s="19" t="s">
        <v>1517</v>
      </c>
      <c r="E459" s="19" t="s">
        <v>1051</v>
      </c>
      <c r="F459" s="19" t="s">
        <v>69</v>
      </c>
      <c r="G459" s="19" t="s">
        <v>1564</v>
      </c>
      <c r="H459" s="19" t="s">
        <v>1561</v>
      </c>
      <c r="I459" s="118">
        <v>2020</v>
      </c>
      <c r="J459" s="19">
        <v>18</v>
      </c>
      <c r="K459" s="19" t="s">
        <v>42</v>
      </c>
      <c r="L459" s="19" t="s">
        <v>42</v>
      </c>
      <c r="M459" s="19" t="s">
        <v>42</v>
      </c>
      <c r="N459" s="19" t="s">
        <v>42</v>
      </c>
      <c r="O459" s="19" t="s">
        <v>42</v>
      </c>
      <c r="P459" s="19" t="s">
        <v>42</v>
      </c>
      <c r="Q459" s="19" t="s">
        <v>1562</v>
      </c>
      <c r="R459" s="19" t="s">
        <v>286</v>
      </c>
      <c r="S459" s="19" t="s">
        <v>1558</v>
      </c>
      <c r="T459" s="19" t="s">
        <v>1235</v>
      </c>
      <c r="U459" s="19">
        <v>260</v>
      </c>
      <c r="V459" s="57">
        <v>1</v>
      </c>
      <c r="W459" s="19" t="s">
        <v>1559</v>
      </c>
      <c r="X459" s="19"/>
    </row>
    <row r="460" s="145" customFormat="1" ht="45" customHeight="1" spans="1:24">
      <c r="A460" s="255"/>
      <c r="B460" s="19" t="s">
        <v>1567</v>
      </c>
      <c r="C460" s="19" t="s">
        <v>1568</v>
      </c>
      <c r="D460" s="19" t="s">
        <v>1517</v>
      </c>
      <c r="E460" s="19" t="s">
        <v>1051</v>
      </c>
      <c r="F460" s="19" t="s">
        <v>69</v>
      </c>
      <c r="G460" s="19" t="s">
        <v>553</v>
      </c>
      <c r="H460" s="19" t="s">
        <v>1569</v>
      </c>
      <c r="I460" s="118">
        <v>2020</v>
      </c>
      <c r="J460" s="19">
        <v>2</v>
      </c>
      <c r="K460" s="19" t="s">
        <v>42</v>
      </c>
      <c r="L460" s="19" t="s">
        <v>42</v>
      </c>
      <c r="M460" s="19" t="s">
        <v>42</v>
      </c>
      <c r="N460" s="19" t="s">
        <v>42</v>
      </c>
      <c r="O460" s="19" t="s">
        <v>42</v>
      </c>
      <c r="P460" s="19" t="s">
        <v>42</v>
      </c>
      <c r="Q460" s="19" t="s">
        <v>1570</v>
      </c>
      <c r="R460" s="19" t="s">
        <v>286</v>
      </c>
      <c r="S460" s="19" t="s">
        <v>1558</v>
      </c>
      <c r="T460" s="19" t="s">
        <v>1235</v>
      </c>
      <c r="U460" s="19">
        <v>365</v>
      </c>
      <c r="V460" s="57">
        <v>1</v>
      </c>
      <c r="W460" s="19" t="s">
        <v>1559</v>
      </c>
      <c r="X460" s="19"/>
    </row>
    <row r="461" s="145" customFormat="1" ht="45" customHeight="1" spans="1:24">
      <c r="A461" s="255"/>
      <c r="B461" s="19" t="s">
        <v>1571</v>
      </c>
      <c r="C461" s="19" t="s">
        <v>1572</v>
      </c>
      <c r="D461" s="19" t="s">
        <v>1517</v>
      </c>
      <c r="E461" s="19" t="s">
        <v>1051</v>
      </c>
      <c r="F461" s="19" t="s">
        <v>69</v>
      </c>
      <c r="G461" s="19" t="s">
        <v>1555</v>
      </c>
      <c r="H461" s="19" t="s">
        <v>1573</v>
      </c>
      <c r="I461" s="118">
        <v>2020</v>
      </c>
      <c r="J461" s="19">
        <v>60</v>
      </c>
      <c r="K461" s="19" t="s">
        <v>42</v>
      </c>
      <c r="L461" s="19" t="s">
        <v>42</v>
      </c>
      <c r="M461" s="19" t="s">
        <v>42</v>
      </c>
      <c r="N461" s="19" t="s">
        <v>42</v>
      </c>
      <c r="O461" s="19" t="s">
        <v>42</v>
      </c>
      <c r="P461" s="19" t="s">
        <v>42</v>
      </c>
      <c r="Q461" s="19" t="s">
        <v>1574</v>
      </c>
      <c r="R461" s="19" t="s">
        <v>286</v>
      </c>
      <c r="S461" s="19" t="s">
        <v>1558</v>
      </c>
      <c r="T461" s="19" t="s">
        <v>1235</v>
      </c>
      <c r="U461" s="19">
        <v>359</v>
      </c>
      <c r="V461" s="57">
        <v>1</v>
      </c>
      <c r="W461" s="19" t="s">
        <v>1559</v>
      </c>
      <c r="X461" s="19"/>
    </row>
    <row r="462" s="145" customFormat="1" ht="45" customHeight="1" spans="1:24">
      <c r="A462" s="255"/>
      <c r="B462" s="19" t="s">
        <v>1575</v>
      </c>
      <c r="C462" s="19" t="s">
        <v>35</v>
      </c>
      <c r="D462" s="19" t="s">
        <v>1517</v>
      </c>
      <c r="E462" s="19" t="s">
        <v>1051</v>
      </c>
      <c r="F462" s="19" t="s">
        <v>69</v>
      </c>
      <c r="G462" s="19" t="s">
        <v>610</v>
      </c>
      <c r="H462" s="19" t="s">
        <v>1576</v>
      </c>
      <c r="I462" s="118">
        <v>2020</v>
      </c>
      <c r="J462" s="19">
        <v>5.6</v>
      </c>
      <c r="K462" s="19" t="s">
        <v>42</v>
      </c>
      <c r="L462" s="19" t="s">
        <v>42</v>
      </c>
      <c r="M462" s="19" t="s">
        <v>42</v>
      </c>
      <c r="N462" s="19" t="s">
        <v>42</v>
      </c>
      <c r="O462" s="19" t="s">
        <v>42</v>
      </c>
      <c r="P462" s="19" t="s">
        <v>42</v>
      </c>
      <c r="Q462" s="19" t="s">
        <v>1577</v>
      </c>
      <c r="R462" s="19" t="s">
        <v>286</v>
      </c>
      <c r="S462" s="19" t="s">
        <v>1558</v>
      </c>
      <c r="T462" s="19" t="s">
        <v>1235</v>
      </c>
      <c r="U462" s="19">
        <v>456</v>
      </c>
      <c r="V462" s="57">
        <v>1</v>
      </c>
      <c r="W462" s="19" t="s">
        <v>1559</v>
      </c>
      <c r="X462" s="19"/>
    </row>
    <row r="463" s="145" customFormat="1" ht="45" customHeight="1" spans="1:24">
      <c r="A463" s="255"/>
      <c r="B463" s="19" t="s">
        <v>1575</v>
      </c>
      <c r="C463" s="19" t="s">
        <v>1578</v>
      </c>
      <c r="D463" s="19" t="s">
        <v>1517</v>
      </c>
      <c r="E463" s="19" t="s">
        <v>1051</v>
      </c>
      <c r="F463" s="19" t="s">
        <v>69</v>
      </c>
      <c r="G463" s="19" t="s">
        <v>610</v>
      </c>
      <c r="H463" s="19" t="s">
        <v>1579</v>
      </c>
      <c r="I463" s="118">
        <v>2020</v>
      </c>
      <c r="J463" s="19">
        <v>0.75</v>
      </c>
      <c r="K463" s="19" t="s">
        <v>42</v>
      </c>
      <c r="L463" s="19" t="s">
        <v>42</v>
      </c>
      <c r="M463" s="19" t="s">
        <v>42</v>
      </c>
      <c r="N463" s="19" t="s">
        <v>42</v>
      </c>
      <c r="O463" s="19" t="s">
        <v>42</v>
      </c>
      <c r="P463" s="19" t="s">
        <v>42</v>
      </c>
      <c r="Q463" s="19" t="s">
        <v>1580</v>
      </c>
      <c r="R463" s="19" t="s">
        <v>1581</v>
      </c>
      <c r="S463" s="19" t="s">
        <v>73</v>
      </c>
      <c r="T463" s="19" t="s">
        <v>1235</v>
      </c>
      <c r="U463" s="19">
        <v>456</v>
      </c>
      <c r="V463" s="57">
        <v>1</v>
      </c>
      <c r="W463" s="19" t="s">
        <v>1559</v>
      </c>
      <c r="X463" s="19"/>
    </row>
    <row r="464" s="145" customFormat="1" ht="45" customHeight="1" spans="1:24">
      <c r="A464" s="255"/>
      <c r="B464" s="19" t="s">
        <v>1582</v>
      </c>
      <c r="C464" s="19" t="s">
        <v>35</v>
      </c>
      <c r="D464" s="19" t="s">
        <v>1517</v>
      </c>
      <c r="E464" s="19" t="s">
        <v>1051</v>
      </c>
      <c r="F464" s="19" t="s">
        <v>69</v>
      </c>
      <c r="G464" s="19" t="s">
        <v>1583</v>
      </c>
      <c r="H464" s="19" t="s">
        <v>1584</v>
      </c>
      <c r="I464" s="118">
        <v>2020</v>
      </c>
      <c r="J464" s="19">
        <v>29.4</v>
      </c>
      <c r="K464" s="19" t="s">
        <v>42</v>
      </c>
      <c r="L464" s="19" t="s">
        <v>42</v>
      </c>
      <c r="M464" s="19" t="s">
        <v>42</v>
      </c>
      <c r="N464" s="19" t="s">
        <v>42</v>
      </c>
      <c r="O464" s="19" t="s">
        <v>42</v>
      </c>
      <c r="P464" s="19" t="s">
        <v>42</v>
      </c>
      <c r="Q464" s="19" t="s">
        <v>1585</v>
      </c>
      <c r="R464" s="19" t="s">
        <v>1581</v>
      </c>
      <c r="S464" s="19" t="s">
        <v>1558</v>
      </c>
      <c r="T464" s="19" t="s">
        <v>1235</v>
      </c>
      <c r="U464" s="19">
        <v>344</v>
      </c>
      <c r="V464" s="57">
        <v>1</v>
      </c>
      <c r="W464" s="19" t="s">
        <v>1559</v>
      </c>
      <c r="X464" s="19"/>
    </row>
    <row r="465" s="145" customFormat="1" ht="45" customHeight="1" spans="1:24">
      <c r="A465" s="255"/>
      <c r="B465" s="19" t="s">
        <v>1582</v>
      </c>
      <c r="C465" s="19" t="s">
        <v>1578</v>
      </c>
      <c r="D465" s="19" t="s">
        <v>1517</v>
      </c>
      <c r="E465" s="19" t="s">
        <v>1051</v>
      </c>
      <c r="F465" s="19" t="s">
        <v>69</v>
      </c>
      <c r="G465" s="19" t="s">
        <v>1583</v>
      </c>
      <c r="H465" s="19" t="s">
        <v>1586</v>
      </c>
      <c r="I465" s="118">
        <v>2020</v>
      </c>
      <c r="J465" s="19">
        <v>5.7</v>
      </c>
      <c r="K465" s="19" t="s">
        <v>42</v>
      </c>
      <c r="L465" s="19" t="s">
        <v>42</v>
      </c>
      <c r="M465" s="19" t="s">
        <v>42</v>
      </c>
      <c r="N465" s="19" t="s">
        <v>42</v>
      </c>
      <c r="O465" s="19" t="s">
        <v>42</v>
      </c>
      <c r="P465" s="19" t="s">
        <v>42</v>
      </c>
      <c r="Q465" s="19" t="s">
        <v>1587</v>
      </c>
      <c r="R465" s="19" t="s">
        <v>1581</v>
      </c>
      <c r="S465" s="19" t="s">
        <v>1558</v>
      </c>
      <c r="T465" s="19" t="s">
        <v>1235</v>
      </c>
      <c r="U465" s="19">
        <v>344</v>
      </c>
      <c r="V465" s="57">
        <v>1</v>
      </c>
      <c r="W465" s="19" t="s">
        <v>1559</v>
      </c>
      <c r="X465" s="19"/>
    </row>
    <row r="466" s="145" customFormat="1" ht="45" customHeight="1" spans="1:24">
      <c r="A466" s="255"/>
      <c r="B466" s="19" t="s">
        <v>1582</v>
      </c>
      <c r="C466" s="19" t="s">
        <v>35</v>
      </c>
      <c r="D466" s="19" t="s">
        <v>1517</v>
      </c>
      <c r="E466" s="19" t="s">
        <v>1051</v>
      </c>
      <c r="F466" s="19" t="s">
        <v>69</v>
      </c>
      <c r="G466" s="19" t="s">
        <v>1588</v>
      </c>
      <c r="H466" s="19" t="s">
        <v>1589</v>
      </c>
      <c r="I466" s="118">
        <v>2020</v>
      </c>
      <c r="J466" s="19">
        <v>35.7</v>
      </c>
      <c r="K466" s="19" t="s">
        <v>42</v>
      </c>
      <c r="L466" s="19" t="s">
        <v>42</v>
      </c>
      <c r="M466" s="19" t="s">
        <v>42</v>
      </c>
      <c r="N466" s="19" t="s">
        <v>42</v>
      </c>
      <c r="O466" s="19" t="s">
        <v>42</v>
      </c>
      <c r="P466" s="19" t="s">
        <v>42</v>
      </c>
      <c r="Q466" s="19" t="s">
        <v>1590</v>
      </c>
      <c r="R466" s="19" t="s">
        <v>1581</v>
      </c>
      <c r="S466" s="19" t="s">
        <v>1558</v>
      </c>
      <c r="T466" s="19" t="s">
        <v>1235</v>
      </c>
      <c r="U466" s="19">
        <v>224</v>
      </c>
      <c r="V466" s="57">
        <v>1</v>
      </c>
      <c r="W466" s="19" t="s">
        <v>1559</v>
      </c>
      <c r="X466" s="19"/>
    </row>
    <row r="467" s="145" customFormat="1" ht="45" customHeight="1" spans="1:24">
      <c r="A467" s="255"/>
      <c r="B467" s="19" t="s">
        <v>1582</v>
      </c>
      <c r="C467" s="19" t="s">
        <v>1578</v>
      </c>
      <c r="D467" s="19" t="s">
        <v>1517</v>
      </c>
      <c r="E467" s="19" t="s">
        <v>1051</v>
      </c>
      <c r="F467" s="19" t="s">
        <v>69</v>
      </c>
      <c r="G467" s="19" t="s">
        <v>1588</v>
      </c>
      <c r="H467" s="19" t="s">
        <v>1591</v>
      </c>
      <c r="I467" s="118">
        <v>2020</v>
      </c>
      <c r="J467" s="19">
        <v>3.45</v>
      </c>
      <c r="K467" s="19" t="s">
        <v>42</v>
      </c>
      <c r="L467" s="19" t="s">
        <v>42</v>
      </c>
      <c r="M467" s="19" t="s">
        <v>42</v>
      </c>
      <c r="N467" s="19" t="s">
        <v>42</v>
      </c>
      <c r="O467" s="19" t="s">
        <v>42</v>
      </c>
      <c r="P467" s="19" t="s">
        <v>42</v>
      </c>
      <c r="Q467" s="19" t="s">
        <v>1592</v>
      </c>
      <c r="R467" s="19" t="s">
        <v>1581</v>
      </c>
      <c r="S467" s="19" t="s">
        <v>1558</v>
      </c>
      <c r="T467" s="19" t="s">
        <v>1235</v>
      </c>
      <c r="U467" s="19">
        <v>224</v>
      </c>
      <c r="V467" s="57">
        <v>1</v>
      </c>
      <c r="W467" s="19" t="s">
        <v>1559</v>
      </c>
      <c r="X467" s="19"/>
    </row>
    <row r="468" s="145" customFormat="1" ht="45" customHeight="1" spans="1:24">
      <c r="A468" s="255"/>
      <c r="B468" s="19" t="s">
        <v>1593</v>
      </c>
      <c r="C468" s="19" t="s">
        <v>35</v>
      </c>
      <c r="D468" s="19" t="s">
        <v>1517</v>
      </c>
      <c r="E468" s="19" t="s">
        <v>1051</v>
      </c>
      <c r="F468" s="19" t="s">
        <v>69</v>
      </c>
      <c r="G468" s="19" t="s">
        <v>1594</v>
      </c>
      <c r="H468" s="19" t="s">
        <v>1595</v>
      </c>
      <c r="I468" s="118">
        <v>2020</v>
      </c>
      <c r="J468" s="19">
        <v>36.4</v>
      </c>
      <c r="K468" s="19" t="s">
        <v>42</v>
      </c>
      <c r="L468" s="19" t="s">
        <v>42</v>
      </c>
      <c r="M468" s="19" t="s">
        <v>42</v>
      </c>
      <c r="N468" s="19" t="s">
        <v>42</v>
      </c>
      <c r="O468" s="19" t="s">
        <v>42</v>
      </c>
      <c r="P468" s="19" t="s">
        <v>42</v>
      </c>
      <c r="Q468" s="19" t="s">
        <v>1596</v>
      </c>
      <c r="R468" s="19" t="s">
        <v>1581</v>
      </c>
      <c r="S468" s="19" t="s">
        <v>73</v>
      </c>
      <c r="T468" s="19" t="s">
        <v>1235</v>
      </c>
      <c r="U468" s="19">
        <v>317</v>
      </c>
      <c r="V468" s="57">
        <v>1</v>
      </c>
      <c r="W468" s="19" t="s">
        <v>1559</v>
      </c>
      <c r="X468" s="19"/>
    </row>
    <row r="469" s="145" customFormat="1" ht="45" customHeight="1" spans="1:24">
      <c r="A469" s="255"/>
      <c r="B469" s="19" t="s">
        <v>1593</v>
      </c>
      <c r="C469" s="19" t="s">
        <v>1578</v>
      </c>
      <c r="D469" s="19" t="s">
        <v>1517</v>
      </c>
      <c r="E469" s="19" t="s">
        <v>1051</v>
      </c>
      <c r="F469" s="19" t="s">
        <v>69</v>
      </c>
      <c r="G469" s="19" t="s">
        <v>1594</v>
      </c>
      <c r="H469" s="19" t="s">
        <v>1597</v>
      </c>
      <c r="I469" s="118">
        <v>2020</v>
      </c>
      <c r="J469" s="19">
        <v>16.2</v>
      </c>
      <c r="K469" s="19" t="s">
        <v>42</v>
      </c>
      <c r="L469" s="19" t="s">
        <v>42</v>
      </c>
      <c r="M469" s="19" t="s">
        <v>42</v>
      </c>
      <c r="N469" s="19" t="s">
        <v>42</v>
      </c>
      <c r="O469" s="19" t="s">
        <v>42</v>
      </c>
      <c r="P469" s="19" t="s">
        <v>42</v>
      </c>
      <c r="Q469" s="19" t="s">
        <v>1598</v>
      </c>
      <c r="R469" s="19" t="s">
        <v>1581</v>
      </c>
      <c r="S469" s="19" t="s">
        <v>1558</v>
      </c>
      <c r="T469" s="19" t="s">
        <v>1235</v>
      </c>
      <c r="U469" s="19">
        <v>317</v>
      </c>
      <c r="V469" s="57">
        <v>1</v>
      </c>
      <c r="W469" s="19" t="s">
        <v>1559</v>
      </c>
      <c r="X469" s="19"/>
    </row>
    <row r="470" s="145" customFormat="1" ht="45" customHeight="1" spans="1:24">
      <c r="A470" s="255"/>
      <c r="B470" s="19" t="s">
        <v>1599</v>
      </c>
      <c r="C470" s="19" t="s">
        <v>35</v>
      </c>
      <c r="D470" s="19" t="s">
        <v>1517</v>
      </c>
      <c r="E470" s="19" t="s">
        <v>1051</v>
      </c>
      <c r="F470" s="19" t="s">
        <v>69</v>
      </c>
      <c r="G470" s="19" t="s">
        <v>553</v>
      </c>
      <c r="H470" s="19" t="s">
        <v>1600</v>
      </c>
      <c r="I470" s="118">
        <v>2020</v>
      </c>
      <c r="J470" s="19">
        <v>75.6</v>
      </c>
      <c r="K470" s="19" t="s">
        <v>42</v>
      </c>
      <c r="L470" s="19" t="s">
        <v>42</v>
      </c>
      <c r="M470" s="19" t="s">
        <v>42</v>
      </c>
      <c r="N470" s="19" t="s">
        <v>42</v>
      </c>
      <c r="O470" s="19" t="s">
        <v>42</v>
      </c>
      <c r="P470" s="19" t="s">
        <v>42</v>
      </c>
      <c r="Q470" s="19" t="s">
        <v>1598</v>
      </c>
      <c r="R470" s="19" t="s">
        <v>286</v>
      </c>
      <c r="S470" s="19" t="s">
        <v>1558</v>
      </c>
      <c r="T470" s="19" t="s">
        <v>1235</v>
      </c>
      <c r="U470" s="19">
        <v>365</v>
      </c>
      <c r="V470" s="57">
        <v>1</v>
      </c>
      <c r="W470" s="19" t="s">
        <v>1559</v>
      </c>
      <c r="X470" s="19"/>
    </row>
    <row r="471" s="145" customFormat="1" ht="45" customHeight="1" spans="1:24">
      <c r="A471" s="255"/>
      <c r="B471" s="19" t="s">
        <v>1599</v>
      </c>
      <c r="C471" s="19" t="s">
        <v>1578</v>
      </c>
      <c r="D471" s="19" t="s">
        <v>1517</v>
      </c>
      <c r="E471" s="19" t="s">
        <v>1051</v>
      </c>
      <c r="F471" s="19" t="s">
        <v>69</v>
      </c>
      <c r="G471" s="19" t="s">
        <v>553</v>
      </c>
      <c r="H471" s="19" t="s">
        <v>1601</v>
      </c>
      <c r="I471" s="118">
        <v>2020</v>
      </c>
      <c r="J471" s="19">
        <v>9.15</v>
      </c>
      <c r="K471" s="19" t="s">
        <v>42</v>
      </c>
      <c r="L471" s="19" t="s">
        <v>42</v>
      </c>
      <c r="M471" s="19" t="s">
        <v>42</v>
      </c>
      <c r="N471" s="19" t="s">
        <v>42</v>
      </c>
      <c r="O471" s="19" t="s">
        <v>42</v>
      </c>
      <c r="P471" s="19" t="s">
        <v>42</v>
      </c>
      <c r="Q471" s="19" t="s">
        <v>1602</v>
      </c>
      <c r="R471" s="19" t="s">
        <v>1581</v>
      </c>
      <c r="S471" s="19" t="s">
        <v>1558</v>
      </c>
      <c r="T471" s="19" t="s">
        <v>1235</v>
      </c>
      <c r="U471" s="19">
        <v>365</v>
      </c>
      <c r="V471" s="57">
        <v>1</v>
      </c>
      <c r="W471" s="19" t="s">
        <v>1559</v>
      </c>
      <c r="X471" s="19"/>
    </row>
    <row r="472" s="145" customFormat="1" ht="45" customHeight="1" spans="1:24">
      <c r="A472" s="255"/>
      <c r="B472" s="19" t="s">
        <v>1603</v>
      </c>
      <c r="C472" s="19" t="s">
        <v>35</v>
      </c>
      <c r="D472" s="19" t="s">
        <v>1517</v>
      </c>
      <c r="E472" s="19" t="s">
        <v>1051</v>
      </c>
      <c r="F472" s="19" t="s">
        <v>69</v>
      </c>
      <c r="G472" s="19" t="s">
        <v>1604</v>
      </c>
      <c r="H472" s="19" t="s">
        <v>1605</v>
      </c>
      <c r="I472" s="118">
        <v>2020</v>
      </c>
      <c r="J472" s="19">
        <v>35</v>
      </c>
      <c r="K472" s="19" t="s">
        <v>42</v>
      </c>
      <c r="L472" s="19" t="s">
        <v>42</v>
      </c>
      <c r="M472" s="19" t="s">
        <v>42</v>
      </c>
      <c r="N472" s="19" t="s">
        <v>42</v>
      </c>
      <c r="O472" s="19" t="s">
        <v>42</v>
      </c>
      <c r="P472" s="19" t="s">
        <v>42</v>
      </c>
      <c r="Q472" s="19" t="s">
        <v>1606</v>
      </c>
      <c r="R472" s="19" t="s">
        <v>1581</v>
      </c>
      <c r="S472" s="19" t="s">
        <v>1558</v>
      </c>
      <c r="T472" s="19" t="s">
        <v>1235</v>
      </c>
      <c r="U472" s="19">
        <v>381</v>
      </c>
      <c r="V472" s="57">
        <v>1</v>
      </c>
      <c r="W472" s="19" t="s">
        <v>1559</v>
      </c>
      <c r="X472" s="19"/>
    </row>
    <row r="473" s="145" customFormat="1" ht="45" customHeight="1" spans="1:24">
      <c r="A473" s="255"/>
      <c r="B473" s="19" t="s">
        <v>1603</v>
      </c>
      <c r="C473" s="19" t="s">
        <v>1578</v>
      </c>
      <c r="D473" s="19" t="s">
        <v>1517</v>
      </c>
      <c r="E473" s="19" t="s">
        <v>1051</v>
      </c>
      <c r="F473" s="19" t="s">
        <v>69</v>
      </c>
      <c r="G473" s="19" t="s">
        <v>1604</v>
      </c>
      <c r="H473" s="19" t="s">
        <v>1607</v>
      </c>
      <c r="I473" s="118">
        <v>2020</v>
      </c>
      <c r="J473" s="19">
        <v>2.4</v>
      </c>
      <c r="K473" s="19" t="s">
        <v>42</v>
      </c>
      <c r="L473" s="19" t="s">
        <v>42</v>
      </c>
      <c r="M473" s="19" t="s">
        <v>42</v>
      </c>
      <c r="N473" s="19" t="s">
        <v>42</v>
      </c>
      <c r="O473" s="19" t="s">
        <v>42</v>
      </c>
      <c r="P473" s="19" t="s">
        <v>42</v>
      </c>
      <c r="Q473" s="19" t="s">
        <v>1608</v>
      </c>
      <c r="R473" s="19" t="s">
        <v>1581</v>
      </c>
      <c r="S473" s="19" t="s">
        <v>1558</v>
      </c>
      <c r="T473" s="19" t="s">
        <v>1235</v>
      </c>
      <c r="U473" s="19">
        <v>381</v>
      </c>
      <c r="V473" s="57">
        <v>1</v>
      </c>
      <c r="W473" s="19" t="s">
        <v>1559</v>
      </c>
      <c r="X473" s="19"/>
    </row>
    <row r="474" s="145" customFormat="1" ht="45" customHeight="1" spans="1:24">
      <c r="A474" s="255"/>
      <c r="B474" s="19" t="s">
        <v>1609</v>
      </c>
      <c r="C474" s="19" t="s">
        <v>35</v>
      </c>
      <c r="D474" s="19" t="s">
        <v>1517</v>
      </c>
      <c r="E474" s="19" t="s">
        <v>1051</v>
      </c>
      <c r="F474" s="19" t="s">
        <v>69</v>
      </c>
      <c r="G474" s="19" t="s">
        <v>1555</v>
      </c>
      <c r="H474" s="19" t="s">
        <v>1610</v>
      </c>
      <c r="I474" s="118">
        <v>2020</v>
      </c>
      <c r="J474" s="19">
        <v>35</v>
      </c>
      <c r="K474" s="19" t="s">
        <v>42</v>
      </c>
      <c r="L474" s="19" t="s">
        <v>42</v>
      </c>
      <c r="M474" s="19" t="s">
        <v>42</v>
      </c>
      <c r="N474" s="19" t="s">
        <v>42</v>
      </c>
      <c r="O474" s="19" t="s">
        <v>42</v>
      </c>
      <c r="P474" s="19" t="s">
        <v>42</v>
      </c>
      <c r="Q474" s="19" t="s">
        <v>1606</v>
      </c>
      <c r="R474" s="19" t="s">
        <v>1581</v>
      </c>
      <c r="S474" s="19" t="s">
        <v>1558</v>
      </c>
      <c r="T474" s="19" t="s">
        <v>1235</v>
      </c>
      <c r="U474" s="19">
        <v>359</v>
      </c>
      <c r="V474" s="57">
        <v>1</v>
      </c>
      <c r="W474" s="19" t="s">
        <v>1559</v>
      </c>
      <c r="X474" s="19"/>
    </row>
    <row r="475" s="145" customFormat="1" ht="45" customHeight="1" spans="1:24">
      <c r="A475" s="255"/>
      <c r="B475" s="19" t="s">
        <v>1609</v>
      </c>
      <c r="C475" s="19" t="s">
        <v>1578</v>
      </c>
      <c r="D475" s="19" t="s">
        <v>1517</v>
      </c>
      <c r="E475" s="19" t="s">
        <v>1051</v>
      </c>
      <c r="F475" s="19" t="s">
        <v>69</v>
      </c>
      <c r="G475" s="19" t="s">
        <v>1555</v>
      </c>
      <c r="H475" s="19" t="s">
        <v>1591</v>
      </c>
      <c r="I475" s="118">
        <v>2020</v>
      </c>
      <c r="J475" s="19">
        <v>3</v>
      </c>
      <c r="K475" s="19" t="s">
        <v>42</v>
      </c>
      <c r="L475" s="19" t="s">
        <v>42</v>
      </c>
      <c r="M475" s="19" t="s">
        <v>42</v>
      </c>
      <c r="N475" s="19" t="s">
        <v>42</v>
      </c>
      <c r="O475" s="19" t="s">
        <v>42</v>
      </c>
      <c r="P475" s="19" t="s">
        <v>42</v>
      </c>
      <c r="Q475" s="19" t="s">
        <v>1592</v>
      </c>
      <c r="R475" s="19" t="s">
        <v>1581</v>
      </c>
      <c r="S475" s="19" t="s">
        <v>1558</v>
      </c>
      <c r="T475" s="19" t="s">
        <v>1235</v>
      </c>
      <c r="U475" s="19">
        <v>359</v>
      </c>
      <c r="V475" s="57">
        <v>1</v>
      </c>
      <c r="W475" s="19" t="s">
        <v>1559</v>
      </c>
      <c r="X475" s="19"/>
    </row>
    <row r="476" s="145" customFormat="1" ht="45" customHeight="1" spans="1:24">
      <c r="A476" s="255"/>
      <c r="B476" s="19" t="s">
        <v>1611</v>
      </c>
      <c r="C476" s="19" t="s">
        <v>35</v>
      </c>
      <c r="D476" s="19" t="s">
        <v>1517</v>
      </c>
      <c r="E476" s="19" t="s">
        <v>1051</v>
      </c>
      <c r="F476" s="19" t="s">
        <v>69</v>
      </c>
      <c r="G476" s="19" t="s">
        <v>401</v>
      </c>
      <c r="H476" s="19" t="s">
        <v>1612</v>
      </c>
      <c r="I476" s="118">
        <v>2020</v>
      </c>
      <c r="J476" s="19">
        <v>24.5</v>
      </c>
      <c r="K476" s="19" t="s">
        <v>42</v>
      </c>
      <c r="L476" s="19" t="s">
        <v>42</v>
      </c>
      <c r="M476" s="19" t="s">
        <v>42</v>
      </c>
      <c r="N476" s="19" t="s">
        <v>42</v>
      </c>
      <c r="O476" s="19" t="s">
        <v>42</v>
      </c>
      <c r="P476" s="19" t="s">
        <v>42</v>
      </c>
      <c r="Q476" s="19" t="s">
        <v>1613</v>
      </c>
      <c r="R476" s="19" t="s">
        <v>1581</v>
      </c>
      <c r="S476" s="19" t="s">
        <v>1558</v>
      </c>
      <c r="T476" s="19" t="s">
        <v>1235</v>
      </c>
      <c r="U476" s="19">
        <v>167</v>
      </c>
      <c r="V476" s="57">
        <v>1</v>
      </c>
      <c r="W476" s="19" t="s">
        <v>1559</v>
      </c>
      <c r="X476" s="19"/>
    </row>
    <row r="477" s="145" customFormat="1" ht="45" customHeight="1" spans="1:24">
      <c r="A477" s="255"/>
      <c r="B477" s="19" t="s">
        <v>1611</v>
      </c>
      <c r="C477" s="19" t="s">
        <v>1578</v>
      </c>
      <c r="D477" s="19" t="s">
        <v>1517</v>
      </c>
      <c r="E477" s="19" t="s">
        <v>1051</v>
      </c>
      <c r="F477" s="19" t="s">
        <v>69</v>
      </c>
      <c r="G477" s="19" t="s">
        <v>401</v>
      </c>
      <c r="H477" s="19" t="s">
        <v>1614</v>
      </c>
      <c r="I477" s="118">
        <v>2020</v>
      </c>
      <c r="J477" s="19">
        <v>3.6</v>
      </c>
      <c r="K477" s="19" t="s">
        <v>42</v>
      </c>
      <c r="L477" s="19" t="s">
        <v>42</v>
      </c>
      <c r="M477" s="19" t="s">
        <v>42</v>
      </c>
      <c r="N477" s="19" t="s">
        <v>42</v>
      </c>
      <c r="O477" s="19" t="s">
        <v>42</v>
      </c>
      <c r="P477" s="19" t="s">
        <v>42</v>
      </c>
      <c r="Q477" s="19" t="s">
        <v>1615</v>
      </c>
      <c r="R477" s="19" t="s">
        <v>1581</v>
      </c>
      <c r="S477" s="19" t="s">
        <v>1558</v>
      </c>
      <c r="T477" s="19" t="s">
        <v>1235</v>
      </c>
      <c r="U477" s="19">
        <v>167</v>
      </c>
      <c r="V477" s="57">
        <v>1</v>
      </c>
      <c r="W477" s="19" t="s">
        <v>1559</v>
      </c>
      <c r="X477" s="19"/>
    </row>
    <row r="478" s="145" customFormat="1" ht="45" customHeight="1" spans="1:24">
      <c r="A478" s="255"/>
      <c r="B478" s="19" t="s">
        <v>1616</v>
      </c>
      <c r="C478" s="19" t="s">
        <v>35</v>
      </c>
      <c r="D478" s="19" t="s">
        <v>1517</v>
      </c>
      <c r="E478" s="19" t="s">
        <v>1051</v>
      </c>
      <c r="F478" s="19" t="s">
        <v>69</v>
      </c>
      <c r="G478" s="19" t="s">
        <v>1564</v>
      </c>
      <c r="H478" s="19" t="s">
        <v>1617</v>
      </c>
      <c r="I478" s="118">
        <v>2020</v>
      </c>
      <c r="J478" s="19">
        <v>16.8</v>
      </c>
      <c r="K478" s="19" t="s">
        <v>42</v>
      </c>
      <c r="L478" s="19" t="s">
        <v>42</v>
      </c>
      <c r="M478" s="19" t="s">
        <v>42</v>
      </c>
      <c r="N478" s="19" t="s">
        <v>42</v>
      </c>
      <c r="O478" s="19" t="s">
        <v>42</v>
      </c>
      <c r="P478" s="19" t="s">
        <v>42</v>
      </c>
      <c r="Q478" s="19" t="s">
        <v>1615</v>
      </c>
      <c r="R478" s="19" t="s">
        <v>1581</v>
      </c>
      <c r="S478" s="19" t="s">
        <v>1558</v>
      </c>
      <c r="T478" s="19" t="s">
        <v>1235</v>
      </c>
      <c r="U478" s="19">
        <v>260</v>
      </c>
      <c r="V478" s="57">
        <v>1</v>
      </c>
      <c r="W478" s="19" t="s">
        <v>1559</v>
      </c>
      <c r="X478" s="19"/>
    </row>
    <row r="479" s="145" customFormat="1" ht="45" customHeight="1" spans="1:24">
      <c r="A479" s="255"/>
      <c r="B479" s="19" t="s">
        <v>1616</v>
      </c>
      <c r="C479" s="19" t="s">
        <v>1578</v>
      </c>
      <c r="D479" s="19" t="s">
        <v>1517</v>
      </c>
      <c r="E479" s="19" t="s">
        <v>1051</v>
      </c>
      <c r="F479" s="19" t="s">
        <v>69</v>
      </c>
      <c r="G479" s="19" t="s">
        <v>1564</v>
      </c>
      <c r="H479" s="19" t="s">
        <v>1618</v>
      </c>
      <c r="I479" s="118">
        <v>2020</v>
      </c>
      <c r="J479" s="19">
        <v>1.65</v>
      </c>
      <c r="K479" s="19" t="s">
        <v>42</v>
      </c>
      <c r="L479" s="19" t="s">
        <v>42</v>
      </c>
      <c r="M479" s="19" t="s">
        <v>42</v>
      </c>
      <c r="N479" s="19" t="s">
        <v>42</v>
      </c>
      <c r="O479" s="19" t="s">
        <v>42</v>
      </c>
      <c r="P479" s="19" t="s">
        <v>42</v>
      </c>
      <c r="Q479" s="19" t="s">
        <v>1619</v>
      </c>
      <c r="R479" s="19" t="s">
        <v>1581</v>
      </c>
      <c r="S479" s="19" t="s">
        <v>1558</v>
      </c>
      <c r="T479" s="19" t="s">
        <v>1235</v>
      </c>
      <c r="U479" s="19">
        <v>260</v>
      </c>
      <c r="V479" s="57">
        <v>1</v>
      </c>
      <c r="W479" s="19" t="s">
        <v>1559</v>
      </c>
      <c r="X479" s="19"/>
    </row>
    <row r="480" s="145" customFormat="1" ht="45" customHeight="1" spans="1:24">
      <c r="A480" s="255"/>
      <c r="B480" s="19" t="s">
        <v>1620</v>
      </c>
      <c r="C480" s="19" t="s">
        <v>35</v>
      </c>
      <c r="D480" s="19" t="s">
        <v>1517</v>
      </c>
      <c r="E480" s="19" t="s">
        <v>408</v>
      </c>
      <c r="F480" s="19" t="s">
        <v>100</v>
      </c>
      <c r="G480" s="19" t="s">
        <v>1621</v>
      </c>
      <c r="H480" s="19" t="s">
        <v>174</v>
      </c>
      <c r="I480" s="19">
        <v>2020</v>
      </c>
      <c r="J480" s="19">
        <v>20</v>
      </c>
      <c r="K480" s="19" t="s">
        <v>42</v>
      </c>
      <c r="L480" s="19" t="s">
        <v>42</v>
      </c>
      <c r="M480" s="19" t="s">
        <v>42</v>
      </c>
      <c r="N480" s="19" t="s">
        <v>42</v>
      </c>
      <c r="O480" s="19" t="s">
        <v>42</v>
      </c>
      <c r="P480" s="19" t="s">
        <v>42</v>
      </c>
      <c r="Q480" s="19" t="s">
        <v>1622</v>
      </c>
      <c r="R480" s="19" t="s">
        <v>286</v>
      </c>
      <c r="S480" s="19"/>
      <c r="T480" s="19" t="s">
        <v>1235</v>
      </c>
      <c r="U480" s="19" t="s">
        <v>1623</v>
      </c>
      <c r="V480" s="57">
        <v>1</v>
      </c>
      <c r="W480" s="19" t="s">
        <v>1624</v>
      </c>
      <c r="X480" s="19"/>
    </row>
    <row r="481" s="145" customFormat="1" ht="45" customHeight="1" spans="1:24">
      <c r="A481" s="255"/>
      <c r="B481" s="19" t="s">
        <v>1625</v>
      </c>
      <c r="C481" s="19" t="s">
        <v>35</v>
      </c>
      <c r="D481" s="19" t="s">
        <v>1517</v>
      </c>
      <c r="E481" s="19" t="s">
        <v>408</v>
      </c>
      <c r="F481" s="19" t="s">
        <v>100</v>
      </c>
      <c r="G481" s="19" t="s">
        <v>541</v>
      </c>
      <c r="H481" s="19" t="s">
        <v>1626</v>
      </c>
      <c r="I481" s="19">
        <v>2020</v>
      </c>
      <c r="J481" s="19">
        <v>30</v>
      </c>
      <c r="K481" s="19" t="s">
        <v>42</v>
      </c>
      <c r="L481" s="19" t="s">
        <v>42</v>
      </c>
      <c r="M481" s="19" t="s">
        <v>42</v>
      </c>
      <c r="N481" s="19" t="s">
        <v>42</v>
      </c>
      <c r="O481" s="19" t="s">
        <v>42</v>
      </c>
      <c r="P481" s="19" t="s">
        <v>42</v>
      </c>
      <c r="Q481" s="19" t="s">
        <v>1627</v>
      </c>
      <c r="R481" s="19" t="s">
        <v>1581</v>
      </c>
      <c r="S481" s="19" t="s">
        <v>1558</v>
      </c>
      <c r="T481" s="19" t="s">
        <v>1235</v>
      </c>
      <c r="U481" s="19">
        <v>300</v>
      </c>
      <c r="V481" s="19">
        <v>300</v>
      </c>
      <c r="W481" s="19" t="s">
        <v>1628</v>
      </c>
      <c r="X481" s="19"/>
    </row>
    <row r="482" s="145" customFormat="1" ht="45" customHeight="1" spans="1:24">
      <c r="A482" s="255"/>
      <c r="B482" s="19" t="s">
        <v>1629</v>
      </c>
      <c r="C482" s="19" t="s">
        <v>35</v>
      </c>
      <c r="D482" s="19" t="s">
        <v>1517</v>
      </c>
      <c r="E482" s="19" t="s">
        <v>408</v>
      </c>
      <c r="F482" s="19" t="s">
        <v>100</v>
      </c>
      <c r="G482" s="19" t="s">
        <v>1630</v>
      </c>
      <c r="H482" s="19" t="s">
        <v>1631</v>
      </c>
      <c r="I482" s="19">
        <v>2020</v>
      </c>
      <c r="J482" s="19">
        <v>200</v>
      </c>
      <c r="K482" s="19" t="s">
        <v>42</v>
      </c>
      <c r="L482" s="19" t="s">
        <v>42</v>
      </c>
      <c r="M482" s="19" t="s">
        <v>42</v>
      </c>
      <c r="N482" s="19" t="s">
        <v>42</v>
      </c>
      <c r="O482" s="19" t="s">
        <v>42</v>
      </c>
      <c r="P482" s="19" t="s">
        <v>42</v>
      </c>
      <c r="Q482" s="19" t="s">
        <v>1632</v>
      </c>
      <c r="R482" s="19" t="s">
        <v>1581</v>
      </c>
      <c r="S482" s="19" t="s">
        <v>1558</v>
      </c>
      <c r="T482" s="19" t="s">
        <v>1235</v>
      </c>
      <c r="U482" s="19">
        <v>31</v>
      </c>
      <c r="V482" s="57">
        <v>1</v>
      </c>
      <c r="W482" s="19" t="s">
        <v>1633</v>
      </c>
      <c r="X482" s="19"/>
    </row>
    <row r="483" s="145" customFormat="1" ht="45" customHeight="1" spans="1:24">
      <c r="A483" s="255"/>
      <c r="B483" s="19" t="s">
        <v>1634</v>
      </c>
      <c r="C483" s="19" t="s">
        <v>35</v>
      </c>
      <c r="D483" s="19" t="s">
        <v>1517</v>
      </c>
      <c r="E483" s="19" t="s">
        <v>408</v>
      </c>
      <c r="F483" s="19" t="s">
        <v>100</v>
      </c>
      <c r="G483" s="19" t="s">
        <v>409</v>
      </c>
      <c r="H483" s="19" t="s">
        <v>1635</v>
      </c>
      <c r="I483" s="19">
        <v>2020</v>
      </c>
      <c r="J483" s="19">
        <v>31</v>
      </c>
      <c r="K483" s="19" t="s">
        <v>42</v>
      </c>
      <c r="L483" s="19" t="s">
        <v>42</v>
      </c>
      <c r="M483" s="19" t="s">
        <v>42</v>
      </c>
      <c r="N483" s="19" t="s">
        <v>42</v>
      </c>
      <c r="O483" s="19" t="s">
        <v>42</v>
      </c>
      <c r="P483" s="19" t="s">
        <v>42</v>
      </c>
      <c r="Q483" s="19" t="s">
        <v>1636</v>
      </c>
      <c r="R483" s="19" t="s">
        <v>1581</v>
      </c>
      <c r="S483" s="19" t="s">
        <v>1558</v>
      </c>
      <c r="T483" s="19" t="s">
        <v>1235</v>
      </c>
      <c r="U483" s="19" t="s">
        <v>1637</v>
      </c>
      <c r="V483" s="57">
        <v>1</v>
      </c>
      <c r="W483" s="19" t="s">
        <v>1638</v>
      </c>
      <c r="X483" s="19"/>
    </row>
    <row r="484" s="145" customFormat="1" ht="45" customHeight="1" spans="1:24">
      <c r="A484" s="255"/>
      <c r="B484" s="19" t="s">
        <v>1634</v>
      </c>
      <c r="C484" s="19" t="s">
        <v>35</v>
      </c>
      <c r="D484" s="19" t="s">
        <v>1517</v>
      </c>
      <c r="E484" s="19" t="s">
        <v>408</v>
      </c>
      <c r="F484" s="19" t="s">
        <v>100</v>
      </c>
      <c r="G484" s="19" t="s">
        <v>584</v>
      </c>
      <c r="H484" s="19" t="s">
        <v>1639</v>
      </c>
      <c r="I484" s="19">
        <v>2020</v>
      </c>
      <c r="J484" s="19">
        <v>24</v>
      </c>
      <c r="K484" s="19" t="s">
        <v>42</v>
      </c>
      <c r="L484" s="19" t="s">
        <v>42</v>
      </c>
      <c r="M484" s="19" t="s">
        <v>42</v>
      </c>
      <c r="N484" s="19" t="s">
        <v>42</v>
      </c>
      <c r="O484" s="19" t="s">
        <v>42</v>
      </c>
      <c r="P484" s="19" t="s">
        <v>42</v>
      </c>
      <c r="Q484" s="19" t="s">
        <v>1640</v>
      </c>
      <c r="R484" s="19" t="s">
        <v>1581</v>
      </c>
      <c r="S484" s="19" t="s">
        <v>1558</v>
      </c>
      <c r="T484" s="19" t="s">
        <v>1235</v>
      </c>
      <c r="U484" s="19" t="s">
        <v>1637</v>
      </c>
      <c r="V484" s="57">
        <v>1</v>
      </c>
      <c r="W484" s="19" t="s">
        <v>1638</v>
      </c>
      <c r="X484" s="19"/>
    </row>
    <row r="485" s="145" customFormat="1" ht="45" customHeight="1" spans="1:24">
      <c r="A485" s="255"/>
      <c r="B485" s="19" t="s">
        <v>1641</v>
      </c>
      <c r="C485" s="19" t="s">
        <v>35</v>
      </c>
      <c r="D485" s="19" t="s">
        <v>1517</v>
      </c>
      <c r="E485" s="19" t="s">
        <v>408</v>
      </c>
      <c r="F485" s="19" t="s">
        <v>100</v>
      </c>
      <c r="G485" s="19" t="s">
        <v>1642</v>
      </c>
      <c r="H485" s="19" t="s">
        <v>1643</v>
      </c>
      <c r="I485" s="19">
        <v>2020</v>
      </c>
      <c r="J485" s="19">
        <v>80</v>
      </c>
      <c r="K485" s="19" t="s">
        <v>42</v>
      </c>
      <c r="L485" s="19" t="s">
        <v>42</v>
      </c>
      <c r="M485" s="19" t="s">
        <v>42</v>
      </c>
      <c r="N485" s="19" t="s">
        <v>42</v>
      </c>
      <c r="O485" s="19" t="s">
        <v>42</v>
      </c>
      <c r="P485" s="19" t="s">
        <v>42</v>
      </c>
      <c r="Q485" s="19" t="s">
        <v>1643</v>
      </c>
      <c r="R485" s="19" t="s">
        <v>1581</v>
      </c>
      <c r="S485" s="19" t="s">
        <v>1558</v>
      </c>
      <c r="T485" s="19" t="s">
        <v>1235</v>
      </c>
      <c r="U485" s="19" t="s">
        <v>1367</v>
      </c>
      <c r="V485" s="59">
        <v>1</v>
      </c>
      <c r="W485" s="19" t="s">
        <v>1235</v>
      </c>
      <c r="X485" s="19"/>
    </row>
    <row r="486" s="145" customFormat="1" ht="45" customHeight="1" spans="1:24">
      <c r="A486" s="255"/>
      <c r="B486" s="19" t="s">
        <v>1644</v>
      </c>
      <c r="C486" s="19" t="s">
        <v>35</v>
      </c>
      <c r="D486" s="19" t="s">
        <v>1517</v>
      </c>
      <c r="E486" s="19" t="s">
        <v>408</v>
      </c>
      <c r="F486" s="19" t="s">
        <v>100</v>
      </c>
      <c r="G486" s="19" t="s">
        <v>540</v>
      </c>
      <c r="H486" s="19" t="s">
        <v>1645</v>
      </c>
      <c r="I486" s="19">
        <v>2020</v>
      </c>
      <c r="J486" s="19">
        <v>3</v>
      </c>
      <c r="K486" s="19" t="s">
        <v>42</v>
      </c>
      <c r="L486" s="19" t="s">
        <v>42</v>
      </c>
      <c r="M486" s="19" t="s">
        <v>42</v>
      </c>
      <c r="N486" s="19" t="s">
        <v>42</v>
      </c>
      <c r="O486" s="19" t="s">
        <v>42</v>
      </c>
      <c r="P486" s="19" t="s">
        <v>42</v>
      </c>
      <c r="Q486" s="19" t="s">
        <v>1645</v>
      </c>
      <c r="R486" s="19" t="s">
        <v>1581</v>
      </c>
      <c r="S486" s="19" t="s">
        <v>1558</v>
      </c>
      <c r="T486" s="19" t="s">
        <v>1235</v>
      </c>
      <c r="U486" s="19" t="s">
        <v>1367</v>
      </c>
      <c r="V486" s="59">
        <v>1</v>
      </c>
      <c r="W486" s="19" t="s">
        <v>1235</v>
      </c>
      <c r="X486" s="19"/>
    </row>
    <row r="487" s="145" customFormat="1" ht="45" customHeight="1" spans="1:24">
      <c r="A487" s="255"/>
      <c r="B487" s="19" t="s">
        <v>1646</v>
      </c>
      <c r="C487" s="19" t="s">
        <v>35</v>
      </c>
      <c r="D487" s="19" t="s">
        <v>1517</v>
      </c>
      <c r="E487" s="19" t="s">
        <v>408</v>
      </c>
      <c r="F487" s="19" t="s">
        <v>100</v>
      </c>
      <c r="G487" s="19" t="s">
        <v>540</v>
      </c>
      <c r="H487" s="19" t="s">
        <v>1647</v>
      </c>
      <c r="I487" s="19">
        <v>2020</v>
      </c>
      <c r="J487" s="19">
        <v>19.5</v>
      </c>
      <c r="K487" s="19" t="s">
        <v>42</v>
      </c>
      <c r="L487" s="19" t="s">
        <v>42</v>
      </c>
      <c r="M487" s="19" t="s">
        <v>42</v>
      </c>
      <c r="N487" s="19" t="s">
        <v>42</v>
      </c>
      <c r="O487" s="19" t="s">
        <v>42</v>
      </c>
      <c r="P487" s="19" t="s">
        <v>42</v>
      </c>
      <c r="Q487" s="19" t="s">
        <v>1647</v>
      </c>
      <c r="R487" s="19" t="s">
        <v>1581</v>
      </c>
      <c r="S487" s="19" t="s">
        <v>1558</v>
      </c>
      <c r="T487" s="19" t="s">
        <v>1235</v>
      </c>
      <c r="U487" s="19" t="s">
        <v>1367</v>
      </c>
      <c r="V487" s="59">
        <v>1</v>
      </c>
      <c r="W487" s="19" t="s">
        <v>1235</v>
      </c>
      <c r="X487" s="19"/>
    </row>
    <row r="488" s="145" customFormat="1" ht="45" customHeight="1" spans="1:24">
      <c r="A488" s="255"/>
      <c r="B488" s="19" t="s">
        <v>1648</v>
      </c>
      <c r="C488" s="19" t="s">
        <v>35</v>
      </c>
      <c r="D488" s="19" t="s">
        <v>1517</v>
      </c>
      <c r="E488" s="19" t="s">
        <v>408</v>
      </c>
      <c r="F488" s="19" t="s">
        <v>100</v>
      </c>
      <c r="G488" s="19" t="s">
        <v>540</v>
      </c>
      <c r="H488" s="19" t="s">
        <v>1649</v>
      </c>
      <c r="I488" s="19">
        <v>2020</v>
      </c>
      <c r="J488" s="19">
        <v>15</v>
      </c>
      <c r="K488" s="19" t="s">
        <v>42</v>
      </c>
      <c r="L488" s="19" t="s">
        <v>42</v>
      </c>
      <c r="M488" s="19" t="s">
        <v>42</v>
      </c>
      <c r="N488" s="19" t="s">
        <v>42</v>
      </c>
      <c r="O488" s="19" t="s">
        <v>42</v>
      </c>
      <c r="P488" s="19" t="s">
        <v>42</v>
      </c>
      <c r="Q488" s="19" t="s">
        <v>1649</v>
      </c>
      <c r="R488" s="19" t="s">
        <v>1581</v>
      </c>
      <c r="S488" s="19" t="s">
        <v>1558</v>
      </c>
      <c r="T488" s="19" t="s">
        <v>1235</v>
      </c>
      <c r="U488" s="19" t="s">
        <v>1367</v>
      </c>
      <c r="V488" s="59">
        <v>1</v>
      </c>
      <c r="W488" s="19" t="s">
        <v>1235</v>
      </c>
      <c r="X488" s="19"/>
    </row>
    <row r="489" s="145" customFormat="1" ht="45" customHeight="1" spans="1:24">
      <c r="A489" s="255"/>
      <c r="B489" s="19" t="s">
        <v>1650</v>
      </c>
      <c r="C489" s="19" t="s">
        <v>35</v>
      </c>
      <c r="D489" s="19" t="s">
        <v>1517</v>
      </c>
      <c r="E489" s="19" t="s">
        <v>408</v>
      </c>
      <c r="F489" s="19" t="s">
        <v>100</v>
      </c>
      <c r="G489" s="19" t="s">
        <v>540</v>
      </c>
      <c r="H489" s="19" t="s">
        <v>1645</v>
      </c>
      <c r="I489" s="19">
        <v>2020</v>
      </c>
      <c r="J489" s="19">
        <v>3</v>
      </c>
      <c r="K489" s="19" t="s">
        <v>42</v>
      </c>
      <c r="L489" s="19" t="s">
        <v>42</v>
      </c>
      <c r="M489" s="19" t="s">
        <v>42</v>
      </c>
      <c r="N489" s="19" t="s">
        <v>42</v>
      </c>
      <c r="O489" s="19" t="s">
        <v>42</v>
      </c>
      <c r="P489" s="19" t="s">
        <v>42</v>
      </c>
      <c r="Q489" s="19" t="s">
        <v>1645</v>
      </c>
      <c r="R489" s="19" t="s">
        <v>1581</v>
      </c>
      <c r="S489" s="19" t="s">
        <v>1558</v>
      </c>
      <c r="T489" s="19" t="s">
        <v>1235</v>
      </c>
      <c r="U489" s="19" t="s">
        <v>1367</v>
      </c>
      <c r="V489" s="59">
        <v>1</v>
      </c>
      <c r="W489" s="19" t="s">
        <v>1235</v>
      </c>
      <c r="X489" s="19"/>
    </row>
    <row r="490" s="145" customFormat="1" ht="45" customHeight="1" spans="1:24">
      <c r="A490" s="255"/>
      <c r="B490" s="19" t="s">
        <v>1651</v>
      </c>
      <c r="C490" s="19" t="s">
        <v>35</v>
      </c>
      <c r="D490" s="19" t="s">
        <v>1517</v>
      </c>
      <c r="E490" s="19" t="s">
        <v>408</v>
      </c>
      <c r="F490" s="19" t="s">
        <v>100</v>
      </c>
      <c r="G490" s="19" t="s">
        <v>540</v>
      </c>
      <c r="H490" s="19" t="s">
        <v>1652</v>
      </c>
      <c r="I490" s="19">
        <v>2020</v>
      </c>
      <c r="J490" s="19">
        <v>22.5</v>
      </c>
      <c r="K490" s="19" t="s">
        <v>42</v>
      </c>
      <c r="L490" s="19" t="s">
        <v>42</v>
      </c>
      <c r="M490" s="19" t="s">
        <v>42</v>
      </c>
      <c r="N490" s="19" t="s">
        <v>42</v>
      </c>
      <c r="O490" s="19" t="s">
        <v>42</v>
      </c>
      <c r="P490" s="19" t="s">
        <v>42</v>
      </c>
      <c r="Q490" s="19" t="s">
        <v>1652</v>
      </c>
      <c r="R490" s="19" t="s">
        <v>1581</v>
      </c>
      <c r="S490" s="19" t="s">
        <v>1558</v>
      </c>
      <c r="T490" s="19" t="s">
        <v>1235</v>
      </c>
      <c r="U490" s="19" t="s">
        <v>1367</v>
      </c>
      <c r="V490" s="59">
        <v>1</v>
      </c>
      <c r="W490" s="19" t="s">
        <v>1235</v>
      </c>
      <c r="X490" s="19"/>
    </row>
    <row r="491" s="145" customFormat="1" ht="45" customHeight="1" spans="1:24">
      <c r="A491" s="255"/>
      <c r="B491" s="19" t="s">
        <v>1653</v>
      </c>
      <c r="C491" s="19" t="s">
        <v>35</v>
      </c>
      <c r="D491" s="19" t="s">
        <v>1517</v>
      </c>
      <c r="E491" s="19" t="s">
        <v>408</v>
      </c>
      <c r="F491" s="19" t="s">
        <v>100</v>
      </c>
      <c r="G491" s="19" t="s">
        <v>1654</v>
      </c>
      <c r="H491" s="19" t="s">
        <v>1655</v>
      </c>
      <c r="I491" s="19">
        <v>2020</v>
      </c>
      <c r="J491" s="19">
        <v>21</v>
      </c>
      <c r="K491" s="19" t="s">
        <v>42</v>
      </c>
      <c r="L491" s="19" t="s">
        <v>42</v>
      </c>
      <c r="M491" s="19" t="s">
        <v>42</v>
      </c>
      <c r="N491" s="19" t="s">
        <v>42</v>
      </c>
      <c r="O491" s="19" t="s">
        <v>42</v>
      </c>
      <c r="P491" s="19" t="s">
        <v>42</v>
      </c>
      <c r="Q491" s="19" t="s">
        <v>1656</v>
      </c>
      <c r="R491" s="19" t="s">
        <v>1581</v>
      </c>
      <c r="S491" s="19" t="s">
        <v>1558</v>
      </c>
      <c r="T491" s="19" t="s">
        <v>1235</v>
      </c>
      <c r="U491" s="19" t="s">
        <v>1657</v>
      </c>
      <c r="V491" s="57">
        <v>1</v>
      </c>
      <c r="W491" s="19" t="s">
        <v>1658</v>
      </c>
      <c r="X491" s="19"/>
    </row>
    <row r="492" s="145" customFormat="1" ht="45" customHeight="1" spans="1:24">
      <c r="A492" s="255"/>
      <c r="B492" s="19" t="s">
        <v>1659</v>
      </c>
      <c r="C492" s="19" t="s">
        <v>35</v>
      </c>
      <c r="D492" s="19" t="s">
        <v>1517</v>
      </c>
      <c r="E492" s="19" t="s">
        <v>408</v>
      </c>
      <c r="F492" s="19" t="s">
        <v>100</v>
      </c>
      <c r="G492" s="19" t="s">
        <v>1621</v>
      </c>
      <c r="H492" s="19" t="s">
        <v>1660</v>
      </c>
      <c r="I492" s="19">
        <v>2020</v>
      </c>
      <c r="J492" s="19">
        <v>10</v>
      </c>
      <c r="K492" s="19" t="s">
        <v>42</v>
      </c>
      <c r="L492" s="19" t="s">
        <v>42</v>
      </c>
      <c r="M492" s="19" t="s">
        <v>42</v>
      </c>
      <c r="N492" s="19" t="s">
        <v>42</v>
      </c>
      <c r="O492" s="19" t="s">
        <v>42</v>
      </c>
      <c r="P492" s="19" t="s">
        <v>42</v>
      </c>
      <c r="Q492" s="19" t="s">
        <v>1661</v>
      </c>
      <c r="R492" s="19" t="s">
        <v>1581</v>
      </c>
      <c r="S492" s="19" t="s">
        <v>1558</v>
      </c>
      <c r="T492" s="19" t="s">
        <v>1235</v>
      </c>
      <c r="U492" s="19" t="s">
        <v>1623</v>
      </c>
      <c r="V492" s="57">
        <v>1</v>
      </c>
      <c r="W492" s="19" t="s">
        <v>789</v>
      </c>
      <c r="X492" s="19"/>
    </row>
    <row r="493" s="145" customFormat="1" ht="45" customHeight="1" spans="1:24">
      <c r="A493" s="255"/>
      <c r="B493" s="19" t="s">
        <v>1662</v>
      </c>
      <c r="C493" s="19" t="s">
        <v>35</v>
      </c>
      <c r="D493" s="19" t="s">
        <v>1517</v>
      </c>
      <c r="E493" s="19" t="s">
        <v>408</v>
      </c>
      <c r="F493" s="19" t="s">
        <v>100</v>
      </c>
      <c r="G493" s="19" t="s">
        <v>1663</v>
      </c>
      <c r="H493" s="19" t="s">
        <v>1664</v>
      </c>
      <c r="I493" s="19">
        <v>2020</v>
      </c>
      <c r="J493" s="19">
        <v>27</v>
      </c>
      <c r="K493" s="19" t="s">
        <v>42</v>
      </c>
      <c r="L493" s="19" t="s">
        <v>42</v>
      </c>
      <c r="M493" s="19" t="s">
        <v>42</v>
      </c>
      <c r="N493" s="19" t="s">
        <v>42</v>
      </c>
      <c r="O493" s="19" t="s">
        <v>42</v>
      </c>
      <c r="P493" s="19" t="s">
        <v>42</v>
      </c>
      <c r="Q493" s="84" t="s">
        <v>1665</v>
      </c>
      <c r="R493" s="19" t="s">
        <v>1581</v>
      </c>
      <c r="S493" s="19" t="s">
        <v>1558</v>
      </c>
      <c r="T493" s="19" t="s">
        <v>1235</v>
      </c>
      <c r="U493" s="19" t="s">
        <v>1666</v>
      </c>
      <c r="V493" s="57">
        <v>1</v>
      </c>
      <c r="W493" s="19" t="s">
        <v>789</v>
      </c>
      <c r="X493" s="19"/>
    </row>
    <row r="494" s="145" customFormat="1" ht="45" customHeight="1" spans="1:24">
      <c r="A494" s="255"/>
      <c r="B494" s="19" t="s">
        <v>1667</v>
      </c>
      <c r="C494" s="19" t="s">
        <v>35</v>
      </c>
      <c r="D494" s="19" t="s">
        <v>1517</v>
      </c>
      <c r="E494" s="19" t="s">
        <v>408</v>
      </c>
      <c r="F494" s="19" t="s">
        <v>100</v>
      </c>
      <c r="G494" s="19" t="s">
        <v>1668</v>
      </c>
      <c r="H494" s="19" t="s">
        <v>1669</v>
      </c>
      <c r="I494" s="19">
        <v>2020</v>
      </c>
      <c r="J494" s="19">
        <v>30</v>
      </c>
      <c r="K494" s="19" t="s">
        <v>42</v>
      </c>
      <c r="L494" s="19" t="s">
        <v>42</v>
      </c>
      <c r="M494" s="19" t="s">
        <v>42</v>
      </c>
      <c r="N494" s="19" t="s">
        <v>42</v>
      </c>
      <c r="O494" s="19" t="s">
        <v>42</v>
      </c>
      <c r="P494" s="19" t="s">
        <v>42</v>
      </c>
      <c r="Q494" s="19" t="s">
        <v>1670</v>
      </c>
      <c r="R494" s="19" t="s">
        <v>1581</v>
      </c>
      <c r="S494" s="19" t="s">
        <v>1558</v>
      </c>
      <c r="T494" s="19" t="s">
        <v>1235</v>
      </c>
      <c r="U494" s="19" t="s">
        <v>1671</v>
      </c>
      <c r="V494" s="57">
        <v>1</v>
      </c>
      <c r="W494" s="19" t="s">
        <v>789</v>
      </c>
      <c r="X494" s="19"/>
    </row>
    <row r="495" s="145" customFormat="1" ht="45" customHeight="1" spans="1:24">
      <c r="A495" s="255"/>
      <c r="B495" s="19" t="s">
        <v>1672</v>
      </c>
      <c r="C495" s="19" t="s">
        <v>35</v>
      </c>
      <c r="D495" s="19" t="s">
        <v>1517</v>
      </c>
      <c r="E495" s="19" t="s">
        <v>408</v>
      </c>
      <c r="F495" s="19" t="s">
        <v>100</v>
      </c>
      <c r="G495" s="19" t="s">
        <v>1673</v>
      </c>
      <c r="H495" s="19" t="s">
        <v>1674</v>
      </c>
      <c r="I495" s="19">
        <v>2020</v>
      </c>
      <c r="J495" s="19">
        <v>10</v>
      </c>
      <c r="K495" s="19" t="s">
        <v>42</v>
      </c>
      <c r="L495" s="19" t="s">
        <v>42</v>
      </c>
      <c r="M495" s="19" t="s">
        <v>42</v>
      </c>
      <c r="N495" s="19" t="s">
        <v>42</v>
      </c>
      <c r="O495" s="19" t="s">
        <v>42</v>
      </c>
      <c r="P495" s="19" t="s">
        <v>42</v>
      </c>
      <c r="Q495" s="19" t="s">
        <v>1675</v>
      </c>
      <c r="R495" s="19" t="s">
        <v>1581</v>
      </c>
      <c r="S495" s="19" t="s">
        <v>1558</v>
      </c>
      <c r="T495" s="19" t="s">
        <v>1235</v>
      </c>
      <c r="U495" s="19" t="s">
        <v>1676</v>
      </c>
      <c r="V495" s="57">
        <v>1</v>
      </c>
      <c r="W495" s="19" t="s">
        <v>789</v>
      </c>
      <c r="X495" s="19"/>
    </row>
    <row r="496" s="145" customFormat="1" ht="45" customHeight="1" spans="1:24">
      <c r="A496" s="255"/>
      <c r="B496" s="19" t="s">
        <v>1672</v>
      </c>
      <c r="C496" s="19" t="s">
        <v>35</v>
      </c>
      <c r="D496" s="19" t="s">
        <v>1517</v>
      </c>
      <c r="E496" s="19" t="s">
        <v>408</v>
      </c>
      <c r="F496" s="19" t="s">
        <v>100</v>
      </c>
      <c r="G496" s="19" t="s">
        <v>1673</v>
      </c>
      <c r="H496" s="19" t="s">
        <v>1677</v>
      </c>
      <c r="I496" s="19">
        <v>2020</v>
      </c>
      <c r="J496" s="19">
        <v>50</v>
      </c>
      <c r="K496" s="19" t="s">
        <v>42</v>
      </c>
      <c r="L496" s="19" t="s">
        <v>42</v>
      </c>
      <c r="M496" s="19" t="s">
        <v>42</v>
      </c>
      <c r="N496" s="19" t="s">
        <v>42</v>
      </c>
      <c r="O496" s="19" t="s">
        <v>42</v>
      </c>
      <c r="P496" s="19" t="s">
        <v>42</v>
      </c>
      <c r="Q496" s="19" t="s">
        <v>1678</v>
      </c>
      <c r="R496" s="19" t="s">
        <v>1581</v>
      </c>
      <c r="S496" s="19" t="s">
        <v>1558</v>
      </c>
      <c r="T496" s="19" t="s">
        <v>1235</v>
      </c>
      <c r="U496" s="19" t="s">
        <v>1676</v>
      </c>
      <c r="V496" s="57">
        <v>1</v>
      </c>
      <c r="W496" s="19" t="s">
        <v>789</v>
      </c>
      <c r="X496" s="19"/>
    </row>
    <row r="497" s="145" customFormat="1" ht="45" customHeight="1" spans="1:24">
      <c r="A497" s="255"/>
      <c r="B497" s="19" t="s">
        <v>1679</v>
      </c>
      <c r="C497" s="19" t="s">
        <v>35</v>
      </c>
      <c r="D497" s="19" t="s">
        <v>1517</v>
      </c>
      <c r="E497" s="19" t="s">
        <v>408</v>
      </c>
      <c r="F497" s="19" t="s">
        <v>100</v>
      </c>
      <c r="G497" s="19" t="s">
        <v>1642</v>
      </c>
      <c r="H497" s="19" t="s">
        <v>1680</v>
      </c>
      <c r="I497" s="19">
        <v>2020</v>
      </c>
      <c r="J497" s="19">
        <v>32</v>
      </c>
      <c r="K497" s="19" t="s">
        <v>42</v>
      </c>
      <c r="L497" s="19" t="s">
        <v>42</v>
      </c>
      <c r="M497" s="19" t="s">
        <v>42</v>
      </c>
      <c r="N497" s="19" t="s">
        <v>42</v>
      </c>
      <c r="O497" s="19" t="s">
        <v>42</v>
      </c>
      <c r="P497" s="19" t="s">
        <v>42</v>
      </c>
      <c r="Q497" s="19" t="s">
        <v>1681</v>
      </c>
      <c r="R497" s="19" t="s">
        <v>1581</v>
      </c>
      <c r="S497" s="19" t="s">
        <v>1558</v>
      </c>
      <c r="T497" s="19" t="s">
        <v>1235</v>
      </c>
      <c r="U497" s="19" t="s">
        <v>1367</v>
      </c>
      <c r="V497" s="59">
        <v>1</v>
      </c>
      <c r="W497" s="19" t="s">
        <v>1235</v>
      </c>
      <c r="X497" s="19"/>
    </row>
    <row r="498" s="145" customFormat="1" ht="45" customHeight="1" spans="1:24">
      <c r="A498" s="255"/>
      <c r="B498" s="19" t="s">
        <v>1682</v>
      </c>
      <c r="C498" s="19" t="s">
        <v>35</v>
      </c>
      <c r="D498" s="19" t="s">
        <v>1517</v>
      </c>
      <c r="E498" s="19" t="s">
        <v>408</v>
      </c>
      <c r="F498" s="19" t="s">
        <v>100</v>
      </c>
      <c r="G498" s="19" t="s">
        <v>1280</v>
      </c>
      <c r="H498" s="19" t="s">
        <v>1681</v>
      </c>
      <c r="I498" s="19">
        <v>2020</v>
      </c>
      <c r="J498" s="19">
        <v>1.4</v>
      </c>
      <c r="K498" s="19" t="s">
        <v>42</v>
      </c>
      <c r="L498" s="19" t="s">
        <v>42</v>
      </c>
      <c r="M498" s="19" t="s">
        <v>42</v>
      </c>
      <c r="N498" s="19" t="s">
        <v>42</v>
      </c>
      <c r="O498" s="19" t="s">
        <v>42</v>
      </c>
      <c r="P498" s="19" t="s">
        <v>42</v>
      </c>
      <c r="Q498" s="19" t="s">
        <v>1664</v>
      </c>
      <c r="R498" s="19" t="s">
        <v>1581</v>
      </c>
      <c r="S498" s="19" t="s">
        <v>1558</v>
      </c>
      <c r="T498" s="19" t="s">
        <v>1235</v>
      </c>
      <c r="U498" s="19" t="s">
        <v>1683</v>
      </c>
      <c r="V498" s="57">
        <v>1</v>
      </c>
      <c r="W498" s="19"/>
      <c r="X498" s="19"/>
    </row>
    <row r="499" s="145" customFormat="1" ht="45" customHeight="1" spans="1:24">
      <c r="A499" s="255"/>
      <c r="B499" s="19" t="s">
        <v>1684</v>
      </c>
      <c r="C499" s="19" t="s">
        <v>35</v>
      </c>
      <c r="D499" s="19" t="s">
        <v>1517</v>
      </c>
      <c r="E499" s="19" t="s">
        <v>408</v>
      </c>
      <c r="F499" s="19" t="s">
        <v>100</v>
      </c>
      <c r="G499" s="19" t="s">
        <v>540</v>
      </c>
      <c r="H499" s="19" t="s">
        <v>1664</v>
      </c>
      <c r="I499" s="19">
        <v>2020</v>
      </c>
      <c r="J499" s="19">
        <v>27</v>
      </c>
      <c r="K499" s="19" t="s">
        <v>42</v>
      </c>
      <c r="L499" s="19" t="s">
        <v>42</v>
      </c>
      <c r="M499" s="19" t="s">
        <v>42</v>
      </c>
      <c r="N499" s="19" t="s">
        <v>42</v>
      </c>
      <c r="O499" s="19" t="s">
        <v>42</v>
      </c>
      <c r="P499" s="19" t="s">
        <v>42</v>
      </c>
      <c r="Q499" s="84" t="s">
        <v>1685</v>
      </c>
      <c r="R499" s="19" t="s">
        <v>1581</v>
      </c>
      <c r="S499" s="19" t="s">
        <v>1558</v>
      </c>
      <c r="T499" s="19" t="s">
        <v>1235</v>
      </c>
      <c r="U499" s="19" t="s">
        <v>1686</v>
      </c>
      <c r="V499" s="57">
        <v>1</v>
      </c>
      <c r="W499" s="19" t="s">
        <v>789</v>
      </c>
      <c r="X499" s="19"/>
    </row>
    <row r="500" s="145" customFormat="1" ht="45" customHeight="1" spans="1:24">
      <c r="A500" s="255"/>
      <c r="B500" s="19" t="s">
        <v>1687</v>
      </c>
      <c r="C500" s="19" t="s">
        <v>35</v>
      </c>
      <c r="D500" s="19" t="s">
        <v>1517</v>
      </c>
      <c r="E500" s="19" t="s">
        <v>408</v>
      </c>
      <c r="F500" s="19" t="s">
        <v>100</v>
      </c>
      <c r="G500" s="19" t="s">
        <v>540</v>
      </c>
      <c r="H500" s="19" t="s">
        <v>1664</v>
      </c>
      <c r="I500" s="19">
        <v>2020</v>
      </c>
      <c r="J500" s="19">
        <v>54</v>
      </c>
      <c r="K500" s="19" t="s">
        <v>42</v>
      </c>
      <c r="L500" s="19" t="s">
        <v>42</v>
      </c>
      <c r="M500" s="19" t="s">
        <v>42</v>
      </c>
      <c r="N500" s="19" t="s">
        <v>42</v>
      </c>
      <c r="O500" s="19" t="s">
        <v>42</v>
      </c>
      <c r="P500" s="19" t="s">
        <v>42</v>
      </c>
      <c r="Q500" s="84" t="s">
        <v>1685</v>
      </c>
      <c r="R500" s="19" t="s">
        <v>1581</v>
      </c>
      <c r="S500" s="19" t="s">
        <v>1558</v>
      </c>
      <c r="T500" s="19" t="s">
        <v>1235</v>
      </c>
      <c r="U500" s="19" t="s">
        <v>1686</v>
      </c>
      <c r="V500" s="57">
        <v>1</v>
      </c>
      <c r="W500" s="19" t="s">
        <v>789</v>
      </c>
      <c r="X500" s="19"/>
    </row>
    <row r="501" s="145" customFormat="1" ht="45" customHeight="1" spans="1:24">
      <c r="A501" s="255"/>
      <c r="B501" s="19" t="s">
        <v>1688</v>
      </c>
      <c r="C501" s="19" t="s">
        <v>35</v>
      </c>
      <c r="D501" s="19" t="s">
        <v>1517</v>
      </c>
      <c r="E501" s="19" t="s">
        <v>408</v>
      </c>
      <c r="F501" s="19" t="s">
        <v>100</v>
      </c>
      <c r="G501" s="19" t="s">
        <v>540</v>
      </c>
      <c r="H501" s="19" t="s">
        <v>1664</v>
      </c>
      <c r="I501" s="19">
        <v>2020</v>
      </c>
      <c r="J501" s="19">
        <v>135</v>
      </c>
      <c r="K501" s="19" t="s">
        <v>42</v>
      </c>
      <c r="L501" s="19" t="s">
        <v>42</v>
      </c>
      <c r="M501" s="19" t="s">
        <v>42</v>
      </c>
      <c r="N501" s="19" t="s">
        <v>42</v>
      </c>
      <c r="O501" s="19" t="s">
        <v>42</v>
      </c>
      <c r="P501" s="19" t="s">
        <v>42</v>
      </c>
      <c r="Q501" s="84" t="s">
        <v>1685</v>
      </c>
      <c r="R501" s="19" t="s">
        <v>1581</v>
      </c>
      <c r="S501" s="19" t="s">
        <v>1558</v>
      </c>
      <c r="T501" s="19" t="s">
        <v>1235</v>
      </c>
      <c r="U501" s="19" t="s">
        <v>1686</v>
      </c>
      <c r="V501" s="57">
        <v>1</v>
      </c>
      <c r="W501" s="19" t="s">
        <v>789</v>
      </c>
      <c r="X501" s="19"/>
    </row>
    <row r="502" s="145" customFormat="1" ht="45" customHeight="1" spans="1:24">
      <c r="A502" s="255"/>
      <c r="B502" s="19" t="s">
        <v>1689</v>
      </c>
      <c r="C502" s="19" t="s">
        <v>35</v>
      </c>
      <c r="D502" s="19" t="s">
        <v>1517</v>
      </c>
      <c r="E502" s="19" t="s">
        <v>408</v>
      </c>
      <c r="F502" s="19" t="s">
        <v>100</v>
      </c>
      <c r="G502" s="19" t="s">
        <v>540</v>
      </c>
      <c r="H502" s="19" t="s">
        <v>1664</v>
      </c>
      <c r="I502" s="19">
        <v>2020</v>
      </c>
      <c r="J502" s="19">
        <v>81</v>
      </c>
      <c r="K502" s="19" t="s">
        <v>42</v>
      </c>
      <c r="L502" s="19" t="s">
        <v>42</v>
      </c>
      <c r="M502" s="19" t="s">
        <v>42</v>
      </c>
      <c r="N502" s="19" t="s">
        <v>42</v>
      </c>
      <c r="O502" s="19" t="s">
        <v>42</v>
      </c>
      <c r="P502" s="19" t="s">
        <v>42</v>
      </c>
      <c r="Q502" s="84" t="s">
        <v>1685</v>
      </c>
      <c r="R502" s="19" t="s">
        <v>1581</v>
      </c>
      <c r="S502" s="19" t="s">
        <v>1558</v>
      </c>
      <c r="T502" s="19" t="s">
        <v>1235</v>
      </c>
      <c r="U502" s="19" t="s">
        <v>1686</v>
      </c>
      <c r="V502" s="57">
        <v>1</v>
      </c>
      <c r="W502" s="19" t="s">
        <v>789</v>
      </c>
      <c r="X502" s="19"/>
    </row>
    <row r="503" s="145" customFormat="1" ht="45" customHeight="1" spans="1:24">
      <c r="A503" s="255"/>
      <c r="B503" s="19" t="s">
        <v>1690</v>
      </c>
      <c r="C503" s="19" t="s">
        <v>35</v>
      </c>
      <c r="D503" s="19" t="s">
        <v>1517</v>
      </c>
      <c r="E503" s="19" t="s">
        <v>408</v>
      </c>
      <c r="F503" s="19" t="s">
        <v>100</v>
      </c>
      <c r="G503" s="19" t="s">
        <v>540</v>
      </c>
      <c r="H503" s="19" t="s">
        <v>1664</v>
      </c>
      <c r="I503" s="19">
        <v>2020</v>
      </c>
      <c r="J503" s="19">
        <v>108</v>
      </c>
      <c r="K503" s="19" t="s">
        <v>42</v>
      </c>
      <c r="L503" s="19" t="s">
        <v>42</v>
      </c>
      <c r="M503" s="19" t="s">
        <v>42</v>
      </c>
      <c r="N503" s="19" t="s">
        <v>42</v>
      </c>
      <c r="O503" s="19" t="s">
        <v>42</v>
      </c>
      <c r="P503" s="19" t="s">
        <v>42</v>
      </c>
      <c r="Q503" s="84" t="s">
        <v>1685</v>
      </c>
      <c r="R503" s="19" t="s">
        <v>1581</v>
      </c>
      <c r="S503" s="19" t="s">
        <v>1558</v>
      </c>
      <c r="T503" s="19" t="s">
        <v>1235</v>
      </c>
      <c r="U503" s="19" t="s">
        <v>1686</v>
      </c>
      <c r="V503" s="57">
        <v>1</v>
      </c>
      <c r="W503" s="19" t="s">
        <v>789</v>
      </c>
      <c r="X503" s="19"/>
    </row>
    <row r="504" s="145" customFormat="1" ht="45" customHeight="1" spans="1:24">
      <c r="A504" s="255"/>
      <c r="B504" s="19" t="s">
        <v>1691</v>
      </c>
      <c r="C504" s="19" t="s">
        <v>35</v>
      </c>
      <c r="D504" s="19" t="s">
        <v>1517</v>
      </c>
      <c r="E504" s="19" t="s">
        <v>408</v>
      </c>
      <c r="F504" s="19" t="s">
        <v>100</v>
      </c>
      <c r="G504" s="19" t="s">
        <v>1654</v>
      </c>
      <c r="H504" s="19" t="s">
        <v>1692</v>
      </c>
      <c r="I504" s="19">
        <v>2020</v>
      </c>
      <c r="J504" s="19">
        <v>30</v>
      </c>
      <c r="K504" s="19" t="s">
        <v>42</v>
      </c>
      <c r="L504" s="19" t="s">
        <v>42</v>
      </c>
      <c r="M504" s="19" t="s">
        <v>42</v>
      </c>
      <c r="N504" s="19" t="s">
        <v>42</v>
      </c>
      <c r="O504" s="19" t="s">
        <v>42</v>
      </c>
      <c r="P504" s="19" t="s">
        <v>42</v>
      </c>
      <c r="Q504" s="19" t="s">
        <v>1693</v>
      </c>
      <c r="R504" s="19" t="s">
        <v>1581</v>
      </c>
      <c r="S504" s="19" t="s">
        <v>1558</v>
      </c>
      <c r="T504" s="19" t="s">
        <v>1235</v>
      </c>
      <c r="U504" s="19" t="s">
        <v>1657</v>
      </c>
      <c r="V504" s="57">
        <v>1</v>
      </c>
      <c r="W504" s="19" t="s">
        <v>789</v>
      </c>
      <c r="X504" s="19"/>
    </row>
    <row r="505" s="145" customFormat="1" ht="45" customHeight="1" spans="1:24">
      <c r="A505" s="255"/>
      <c r="B505" s="19" t="s">
        <v>1694</v>
      </c>
      <c r="C505" s="19" t="s">
        <v>35</v>
      </c>
      <c r="D505" s="19" t="s">
        <v>1512</v>
      </c>
      <c r="E505" s="19" t="s">
        <v>408</v>
      </c>
      <c r="F505" s="19" t="s">
        <v>100</v>
      </c>
      <c r="G505" s="19" t="s">
        <v>288</v>
      </c>
      <c r="H505" s="19" t="s">
        <v>1695</v>
      </c>
      <c r="I505" s="19">
        <v>2020</v>
      </c>
      <c r="J505" s="19">
        <v>10</v>
      </c>
      <c r="K505" s="19" t="s">
        <v>42</v>
      </c>
      <c r="L505" s="19" t="s">
        <v>42</v>
      </c>
      <c r="M505" s="19" t="s">
        <v>42</v>
      </c>
      <c r="N505" s="19" t="s">
        <v>42</v>
      </c>
      <c r="O505" s="19" t="s">
        <v>42</v>
      </c>
      <c r="P505" s="19" t="s">
        <v>42</v>
      </c>
      <c r="Q505" s="19" t="s">
        <v>1696</v>
      </c>
      <c r="R505" s="19" t="s">
        <v>1581</v>
      </c>
      <c r="S505" s="19" t="s">
        <v>1558</v>
      </c>
      <c r="T505" s="19" t="s">
        <v>1235</v>
      </c>
      <c r="U505" s="19">
        <v>94</v>
      </c>
      <c r="V505" s="57">
        <v>1</v>
      </c>
      <c r="W505" s="19" t="s">
        <v>789</v>
      </c>
      <c r="X505" s="19"/>
    </row>
    <row r="506" s="145" customFormat="1" ht="45" customHeight="1" spans="1:24">
      <c r="A506" s="255"/>
      <c r="B506" s="19" t="s">
        <v>1697</v>
      </c>
      <c r="C506" s="19" t="s">
        <v>35</v>
      </c>
      <c r="D506" s="19" t="s">
        <v>1512</v>
      </c>
      <c r="E506" s="19" t="s">
        <v>408</v>
      </c>
      <c r="F506" s="19" t="s">
        <v>100</v>
      </c>
      <c r="G506" s="19" t="s">
        <v>288</v>
      </c>
      <c r="H506" s="19" t="s">
        <v>1698</v>
      </c>
      <c r="I506" s="19">
        <v>2020</v>
      </c>
      <c r="J506" s="19">
        <v>10</v>
      </c>
      <c r="K506" s="19" t="s">
        <v>42</v>
      </c>
      <c r="L506" s="19" t="s">
        <v>42</v>
      </c>
      <c r="M506" s="19" t="s">
        <v>42</v>
      </c>
      <c r="N506" s="19" t="s">
        <v>42</v>
      </c>
      <c r="O506" s="19" t="s">
        <v>42</v>
      </c>
      <c r="P506" s="19" t="s">
        <v>42</v>
      </c>
      <c r="Q506" s="19" t="s">
        <v>1696</v>
      </c>
      <c r="R506" s="19" t="s">
        <v>1581</v>
      </c>
      <c r="S506" s="19" t="s">
        <v>1558</v>
      </c>
      <c r="T506" s="19" t="s">
        <v>1235</v>
      </c>
      <c r="U506" s="19">
        <v>26</v>
      </c>
      <c r="V506" s="57">
        <v>1</v>
      </c>
      <c r="W506" s="19" t="s">
        <v>789</v>
      </c>
      <c r="X506" s="19"/>
    </row>
    <row r="507" s="145" customFormat="1" ht="45" customHeight="1" spans="1:24">
      <c r="A507" s="255"/>
      <c r="B507" s="19" t="s">
        <v>1699</v>
      </c>
      <c r="C507" s="19" t="s">
        <v>35</v>
      </c>
      <c r="D507" s="19" t="s">
        <v>1512</v>
      </c>
      <c r="E507" s="19" t="s">
        <v>408</v>
      </c>
      <c r="F507" s="19" t="s">
        <v>100</v>
      </c>
      <c r="G507" s="19" t="s">
        <v>288</v>
      </c>
      <c r="H507" s="19" t="s">
        <v>1700</v>
      </c>
      <c r="I507" s="19">
        <v>2020</v>
      </c>
      <c r="J507" s="19">
        <v>53</v>
      </c>
      <c r="K507" s="19" t="s">
        <v>42</v>
      </c>
      <c r="L507" s="19" t="s">
        <v>42</v>
      </c>
      <c r="M507" s="19" t="s">
        <v>42</v>
      </c>
      <c r="N507" s="19" t="s">
        <v>42</v>
      </c>
      <c r="O507" s="19" t="s">
        <v>42</v>
      </c>
      <c r="P507" s="19" t="s">
        <v>42</v>
      </c>
      <c r="Q507" s="19" t="s">
        <v>1701</v>
      </c>
      <c r="R507" s="19" t="s">
        <v>1581</v>
      </c>
      <c r="S507" s="19" t="s">
        <v>1558</v>
      </c>
      <c r="T507" s="19" t="s">
        <v>1235</v>
      </c>
      <c r="U507" s="19">
        <v>203</v>
      </c>
      <c r="V507" s="57">
        <v>1</v>
      </c>
      <c r="W507" s="19" t="s">
        <v>789</v>
      </c>
      <c r="X507" s="19"/>
    </row>
    <row r="508" s="145" customFormat="1" ht="45" customHeight="1" spans="1:24">
      <c r="A508" s="255"/>
      <c r="B508" s="19" t="s">
        <v>541</v>
      </c>
      <c r="C508" s="19" t="s">
        <v>35</v>
      </c>
      <c r="D508" s="19" t="s">
        <v>1517</v>
      </c>
      <c r="E508" s="19" t="s">
        <v>408</v>
      </c>
      <c r="F508" s="19" t="s">
        <v>100</v>
      </c>
      <c r="G508" s="19" t="s">
        <v>541</v>
      </c>
      <c r="H508" s="19" t="s">
        <v>1702</v>
      </c>
      <c r="I508" s="19">
        <v>2020</v>
      </c>
      <c r="J508" s="19">
        <v>10</v>
      </c>
      <c r="K508" s="19" t="s">
        <v>42</v>
      </c>
      <c r="L508" s="19" t="s">
        <v>42</v>
      </c>
      <c r="M508" s="19" t="s">
        <v>42</v>
      </c>
      <c r="N508" s="19" t="s">
        <v>42</v>
      </c>
      <c r="O508" s="19" t="s">
        <v>42</v>
      </c>
      <c r="P508" s="19" t="s">
        <v>42</v>
      </c>
      <c r="Q508" s="19" t="s">
        <v>1703</v>
      </c>
      <c r="R508" s="19" t="s">
        <v>1581</v>
      </c>
      <c r="S508" s="19" t="s">
        <v>1558</v>
      </c>
      <c r="T508" s="19" t="s">
        <v>1235</v>
      </c>
      <c r="U508" s="19">
        <v>200</v>
      </c>
      <c r="V508" s="19">
        <v>200</v>
      </c>
      <c r="W508" s="19" t="s">
        <v>789</v>
      </c>
      <c r="X508" s="19"/>
    </row>
    <row r="509" s="145" customFormat="1" ht="45" customHeight="1" spans="1:24">
      <c r="A509" s="255"/>
      <c r="B509" s="19" t="s">
        <v>541</v>
      </c>
      <c r="C509" s="19" t="s">
        <v>35</v>
      </c>
      <c r="D509" s="19" t="s">
        <v>1517</v>
      </c>
      <c r="E509" s="19" t="s">
        <v>408</v>
      </c>
      <c r="F509" s="19" t="s">
        <v>100</v>
      </c>
      <c r="G509" s="19" t="s">
        <v>541</v>
      </c>
      <c r="H509" s="19" t="s">
        <v>1704</v>
      </c>
      <c r="I509" s="19">
        <v>2020</v>
      </c>
      <c r="J509" s="19">
        <v>6</v>
      </c>
      <c r="K509" s="19" t="s">
        <v>42</v>
      </c>
      <c r="L509" s="19" t="s">
        <v>42</v>
      </c>
      <c r="M509" s="19" t="s">
        <v>42</v>
      </c>
      <c r="N509" s="19" t="s">
        <v>42</v>
      </c>
      <c r="O509" s="19" t="s">
        <v>42</v>
      </c>
      <c r="P509" s="19" t="s">
        <v>42</v>
      </c>
      <c r="Q509" s="19" t="s">
        <v>1703</v>
      </c>
      <c r="R509" s="19" t="s">
        <v>1581</v>
      </c>
      <c r="S509" s="19" t="s">
        <v>1558</v>
      </c>
      <c r="T509" s="19" t="s">
        <v>1235</v>
      </c>
      <c r="U509" s="19">
        <v>200</v>
      </c>
      <c r="V509" s="19">
        <v>200</v>
      </c>
      <c r="W509" s="19" t="s">
        <v>789</v>
      </c>
      <c r="X509" s="19"/>
    </row>
    <row r="510" s="145" customFormat="1" ht="45" customHeight="1" spans="1:24">
      <c r="A510" s="255"/>
      <c r="B510" s="19" t="s">
        <v>1705</v>
      </c>
      <c r="C510" s="19" t="s">
        <v>35</v>
      </c>
      <c r="D510" s="19" t="s">
        <v>1517</v>
      </c>
      <c r="E510" s="19" t="s">
        <v>408</v>
      </c>
      <c r="F510" s="19" t="s">
        <v>100</v>
      </c>
      <c r="G510" s="19" t="s">
        <v>1654</v>
      </c>
      <c r="H510" s="19" t="s">
        <v>1706</v>
      </c>
      <c r="I510" s="19">
        <v>2020</v>
      </c>
      <c r="J510" s="19">
        <v>6</v>
      </c>
      <c r="K510" s="19" t="s">
        <v>42</v>
      </c>
      <c r="L510" s="19" t="s">
        <v>42</v>
      </c>
      <c r="M510" s="19" t="s">
        <v>42</v>
      </c>
      <c r="N510" s="19" t="s">
        <v>42</v>
      </c>
      <c r="O510" s="19" t="s">
        <v>42</v>
      </c>
      <c r="P510" s="19" t="s">
        <v>42</v>
      </c>
      <c r="Q510" s="19" t="s">
        <v>1707</v>
      </c>
      <c r="R510" s="19" t="s">
        <v>1581</v>
      </c>
      <c r="S510" s="19" t="s">
        <v>1558</v>
      </c>
      <c r="T510" s="19" t="s">
        <v>1235</v>
      </c>
      <c r="U510" s="19" t="s">
        <v>1657</v>
      </c>
      <c r="V510" s="57">
        <v>1</v>
      </c>
      <c r="W510" s="19" t="s">
        <v>1708</v>
      </c>
      <c r="X510" s="19"/>
    </row>
    <row r="511" s="145" customFormat="1" ht="45" customHeight="1" spans="1:24">
      <c r="A511" s="255"/>
      <c r="B511" s="19" t="s">
        <v>1709</v>
      </c>
      <c r="C511" s="19" t="s">
        <v>1710</v>
      </c>
      <c r="D511" s="19" t="s">
        <v>1512</v>
      </c>
      <c r="E511" s="19" t="s">
        <v>408</v>
      </c>
      <c r="F511" s="19" t="s">
        <v>100</v>
      </c>
      <c r="G511" s="19" t="s">
        <v>1711</v>
      </c>
      <c r="H511" s="19" t="s">
        <v>1709</v>
      </c>
      <c r="I511" s="19">
        <v>2020</v>
      </c>
      <c r="J511" s="19">
        <v>26</v>
      </c>
      <c r="K511" s="19" t="s">
        <v>42</v>
      </c>
      <c r="L511" s="19" t="s">
        <v>42</v>
      </c>
      <c r="M511" s="19" t="s">
        <v>42</v>
      </c>
      <c r="N511" s="19" t="s">
        <v>42</v>
      </c>
      <c r="O511" s="19" t="s">
        <v>42</v>
      </c>
      <c r="P511" s="19" t="s">
        <v>42</v>
      </c>
      <c r="Q511" s="19" t="s">
        <v>1712</v>
      </c>
      <c r="R511" s="19" t="s">
        <v>1581</v>
      </c>
      <c r="S511" s="19" t="s">
        <v>1558</v>
      </c>
      <c r="T511" s="19" t="s">
        <v>1235</v>
      </c>
      <c r="U511" s="19">
        <v>567</v>
      </c>
      <c r="V511" s="57">
        <v>1</v>
      </c>
      <c r="W511" s="19" t="s">
        <v>1713</v>
      </c>
      <c r="X511" s="19"/>
    </row>
    <row r="512" s="145" customFormat="1" ht="45" customHeight="1" spans="1:24">
      <c r="A512" s="255"/>
      <c r="B512" s="19" t="s">
        <v>1714</v>
      </c>
      <c r="C512" s="19" t="s">
        <v>35</v>
      </c>
      <c r="D512" s="19" t="s">
        <v>1512</v>
      </c>
      <c r="E512" s="19" t="s">
        <v>408</v>
      </c>
      <c r="F512" s="19" t="s">
        <v>100</v>
      </c>
      <c r="G512" s="19" t="s">
        <v>288</v>
      </c>
      <c r="H512" s="19" t="s">
        <v>1715</v>
      </c>
      <c r="I512" s="19">
        <v>2020</v>
      </c>
      <c r="J512" s="19">
        <v>11</v>
      </c>
      <c r="K512" s="19" t="s">
        <v>42</v>
      </c>
      <c r="L512" s="19" t="s">
        <v>42</v>
      </c>
      <c r="M512" s="19" t="s">
        <v>42</v>
      </c>
      <c r="N512" s="19" t="s">
        <v>42</v>
      </c>
      <c r="O512" s="19" t="s">
        <v>42</v>
      </c>
      <c r="P512" s="19" t="s">
        <v>42</v>
      </c>
      <c r="Q512" s="19" t="s">
        <v>1716</v>
      </c>
      <c r="R512" s="19" t="s">
        <v>1581</v>
      </c>
      <c r="S512" s="19" t="s">
        <v>1558</v>
      </c>
      <c r="T512" s="19" t="s">
        <v>1235</v>
      </c>
      <c r="U512" s="19">
        <v>203</v>
      </c>
      <c r="V512" s="57">
        <v>1</v>
      </c>
      <c r="W512" s="19" t="s">
        <v>789</v>
      </c>
      <c r="X512" s="19"/>
    </row>
    <row r="513" s="145" customFormat="1" ht="45" customHeight="1" spans="1:24">
      <c r="A513" s="255"/>
      <c r="B513" s="19" t="s">
        <v>1717</v>
      </c>
      <c r="C513" s="19"/>
      <c r="D513" s="19" t="s">
        <v>1512</v>
      </c>
      <c r="E513" s="19" t="s">
        <v>408</v>
      </c>
      <c r="F513" s="19" t="s">
        <v>100</v>
      </c>
      <c r="G513" s="19" t="s">
        <v>1718</v>
      </c>
      <c r="H513" s="19" t="s">
        <v>1717</v>
      </c>
      <c r="I513" s="19">
        <v>2020</v>
      </c>
      <c r="J513" s="19">
        <v>80</v>
      </c>
      <c r="K513" s="19" t="s">
        <v>42</v>
      </c>
      <c r="L513" s="19" t="s">
        <v>42</v>
      </c>
      <c r="M513" s="19" t="s">
        <v>42</v>
      </c>
      <c r="N513" s="19" t="s">
        <v>42</v>
      </c>
      <c r="O513" s="19" t="s">
        <v>42</v>
      </c>
      <c r="P513" s="19" t="s">
        <v>42</v>
      </c>
      <c r="Q513" s="19" t="s">
        <v>1719</v>
      </c>
      <c r="R513" s="19" t="s">
        <v>1581</v>
      </c>
      <c r="S513" s="19" t="s">
        <v>1558</v>
      </c>
      <c r="T513" s="19" t="s">
        <v>1235</v>
      </c>
      <c r="U513" s="19" t="s">
        <v>1367</v>
      </c>
      <c r="V513" s="59">
        <v>1</v>
      </c>
      <c r="W513" s="19" t="s">
        <v>1235</v>
      </c>
      <c r="X513" s="19"/>
    </row>
    <row r="514" s="145" customFormat="1" ht="45" customHeight="1" spans="1:24">
      <c r="A514" s="255"/>
      <c r="B514" s="118" t="s">
        <v>1720</v>
      </c>
      <c r="C514" s="19" t="s">
        <v>35</v>
      </c>
      <c r="D514" s="19" t="s">
        <v>1517</v>
      </c>
      <c r="E514" s="19" t="s">
        <v>1721</v>
      </c>
      <c r="F514" s="19" t="s">
        <v>107</v>
      </c>
      <c r="G514" s="19" t="s">
        <v>1722</v>
      </c>
      <c r="H514" s="19" t="s">
        <v>1719</v>
      </c>
      <c r="I514" s="19">
        <v>2020</v>
      </c>
      <c r="J514" s="19">
        <v>39</v>
      </c>
      <c r="K514" s="19" t="s">
        <v>42</v>
      </c>
      <c r="L514" s="19" t="s">
        <v>42</v>
      </c>
      <c r="M514" s="19" t="s">
        <v>42</v>
      </c>
      <c r="N514" s="19" t="s">
        <v>42</v>
      </c>
      <c r="O514" s="19" t="s">
        <v>42</v>
      </c>
      <c r="P514" s="19" t="s">
        <v>42</v>
      </c>
      <c r="Q514" s="19" t="s">
        <v>1723</v>
      </c>
      <c r="R514" s="19" t="s">
        <v>1581</v>
      </c>
      <c r="S514" s="19" t="s">
        <v>1558</v>
      </c>
      <c r="T514" s="19" t="s">
        <v>1235</v>
      </c>
      <c r="U514" s="19">
        <v>2200</v>
      </c>
      <c r="V514" s="19" t="s">
        <v>42</v>
      </c>
      <c r="W514" s="19" t="s">
        <v>1724</v>
      </c>
      <c r="X514" s="19"/>
    </row>
    <row r="515" s="145" customFormat="1" ht="45" customHeight="1" spans="1:24">
      <c r="A515" s="255"/>
      <c r="B515" s="19" t="s">
        <v>1725</v>
      </c>
      <c r="C515" s="19" t="s">
        <v>35</v>
      </c>
      <c r="D515" s="19" t="s">
        <v>1517</v>
      </c>
      <c r="E515" s="19" t="s">
        <v>1726</v>
      </c>
      <c r="F515" s="19" t="s">
        <v>107</v>
      </c>
      <c r="G515" s="19" t="s">
        <v>1727</v>
      </c>
      <c r="H515" s="19" t="s">
        <v>1723</v>
      </c>
      <c r="I515" s="19">
        <v>2020</v>
      </c>
      <c r="J515" s="19">
        <v>180</v>
      </c>
      <c r="K515" s="19" t="s">
        <v>42</v>
      </c>
      <c r="L515" s="19" t="s">
        <v>42</v>
      </c>
      <c r="M515" s="19" t="s">
        <v>42</v>
      </c>
      <c r="N515" s="19" t="s">
        <v>42</v>
      </c>
      <c r="O515" s="19" t="s">
        <v>42</v>
      </c>
      <c r="P515" s="19" t="s">
        <v>42</v>
      </c>
      <c r="Q515" s="19" t="s">
        <v>1728</v>
      </c>
      <c r="R515" s="19" t="s">
        <v>1581</v>
      </c>
      <c r="S515" s="19" t="s">
        <v>1558</v>
      </c>
      <c r="T515" s="19" t="s">
        <v>1235</v>
      </c>
      <c r="U515" s="19">
        <v>85</v>
      </c>
      <c r="V515" s="57">
        <v>1</v>
      </c>
      <c r="W515" s="19" t="s">
        <v>789</v>
      </c>
      <c r="X515" s="19"/>
    </row>
    <row r="516" s="145" customFormat="1" ht="45" customHeight="1" spans="1:24">
      <c r="A516" s="255"/>
      <c r="B516" s="68" t="s">
        <v>1659</v>
      </c>
      <c r="C516" s="68" t="s">
        <v>35</v>
      </c>
      <c r="D516" s="68" t="s">
        <v>1517</v>
      </c>
      <c r="E516" s="71" t="s">
        <v>1729</v>
      </c>
      <c r="F516" s="19" t="s">
        <v>107</v>
      </c>
      <c r="G516" s="65" t="s">
        <v>1730</v>
      </c>
      <c r="H516" s="68" t="s">
        <v>1731</v>
      </c>
      <c r="I516" s="68">
        <v>2020</v>
      </c>
      <c r="J516" s="276">
        <v>15</v>
      </c>
      <c r="K516" s="19" t="s">
        <v>42</v>
      </c>
      <c r="L516" s="19" t="s">
        <v>42</v>
      </c>
      <c r="M516" s="19" t="s">
        <v>42</v>
      </c>
      <c r="N516" s="19" t="s">
        <v>42</v>
      </c>
      <c r="O516" s="19" t="s">
        <v>42</v>
      </c>
      <c r="P516" s="19" t="s">
        <v>42</v>
      </c>
      <c r="Q516" s="19" t="s">
        <v>1732</v>
      </c>
      <c r="R516" s="19" t="s">
        <v>1581</v>
      </c>
      <c r="S516" s="19" t="s">
        <v>1558</v>
      </c>
      <c r="T516" s="19" t="s">
        <v>1235</v>
      </c>
      <c r="U516" s="19" t="s">
        <v>1733</v>
      </c>
      <c r="V516" s="57">
        <v>1</v>
      </c>
      <c r="W516" s="19" t="s">
        <v>789</v>
      </c>
      <c r="X516" s="19"/>
    </row>
    <row r="517" s="145" customFormat="1" ht="45" customHeight="1" spans="1:24">
      <c r="A517" s="255"/>
      <c r="B517" s="68" t="s">
        <v>1659</v>
      </c>
      <c r="C517" s="68" t="s">
        <v>35</v>
      </c>
      <c r="D517" s="68" t="s">
        <v>1517</v>
      </c>
      <c r="E517" s="71" t="s">
        <v>1729</v>
      </c>
      <c r="F517" s="19" t="s">
        <v>107</v>
      </c>
      <c r="G517" s="65" t="s">
        <v>1730</v>
      </c>
      <c r="H517" s="68" t="s">
        <v>1734</v>
      </c>
      <c r="I517" s="68">
        <v>2020</v>
      </c>
      <c r="J517" s="276">
        <v>12</v>
      </c>
      <c r="K517" s="19" t="s">
        <v>42</v>
      </c>
      <c r="L517" s="19" t="s">
        <v>42</v>
      </c>
      <c r="M517" s="19" t="s">
        <v>42</v>
      </c>
      <c r="N517" s="19" t="s">
        <v>42</v>
      </c>
      <c r="O517" s="19" t="s">
        <v>42</v>
      </c>
      <c r="P517" s="19" t="s">
        <v>42</v>
      </c>
      <c r="Q517" s="19" t="s">
        <v>1735</v>
      </c>
      <c r="R517" s="19" t="s">
        <v>1581</v>
      </c>
      <c r="S517" s="19" t="s">
        <v>1558</v>
      </c>
      <c r="T517" s="19" t="s">
        <v>1235</v>
      </c>
      <c r="U517" s="19" t="s">
        <v>1736</v>
      </c>
      <c r="V517" s="57">
        <v>1</v>
      </c>
      <c r="W517" s="19" t="s">
        <v>789</v>
      </c>
      <c r="X517" s="19"/>
    </row>
    <row r="518" s="145" customFormat="1" ht="45" customHeight="1" spans="1:24">
      <c r="A518" s="255"/>
      <c r="B518" s="68" t="s">
        <v>1659</v>
      </c>
      <c r="C518" s="68" t="s">
        <v>35</v>
      </c>
      <c r="D518" s="68" t="s">
        <v>1517</v>
      </c>
      <c r="E518" s="71" t="s">
        <v>1729</v>
      </c>
      <c r="F518" s="19" t="s">
        <v>107</v>
      </c>
      <c r="G518" s="65" t="s">
        <v>1730</v>
      </c>
      <c r="H518" s="68" t="s">
        <v>1737</v>
      </c>
      <c r="I518" s="68">
        <v>2020</v>
      </c>
      <c r="J518" s="276">
        <v>18</v>
      </c>
      <c r="K518" s="19" t="s">
        <v>42</v>
      </c>
      <c r="L518" s="19" t="s">
        <v>42</v>
      </c>
      <c r="M518" s="19" t="s">
        <v>42</v>
      </c>
      <c r="N518" s="19" t="s">
        <v>42</v>
      </c>
      <c r="O518" s="19" t="s">
        <v>42</v>
      </c>
      <c r="P518" s="19" t="s">
        <v>42</v>
      </c>
      <c r="Q518" s="19" t="s">
        <v>1738</v>
      </c>
      <c r="R518" s="19" t="s">
        <v>1581</v>
      </c>
      <c r="S518" s="19" t="s">
        <v>1558</v>
      </c>
      <c r="T518" s="19" t="s">
        <v>1235</v>
      </c>
      <c r="U518" s="19" t="s">
        <v>1739</v>
      </c>
      <c r="V518" s="57">
        <v>1</v>
      </c>
      <c r="W518" s="19" t="s">
        <v>789</v>
      </c>
      <c r="X518" s="19"/>
    </row>
    <row r="519" s="145" customFormat="1" ht="45" customHeight="1" spans="1:24">
      <c r="A519" s="255"/>
      <c r="B519" s="68" t="s">
        <v>1659</v>
      </c>
      <c r="C519" s="68" t="s">
        <v>35</v>
      </c>
      <c r="D519" s="68" t="s">
        <v>1517</v>
      </c>
      <c r="E519" s="71" t="s">
        <v>1729</v>
      </c>
      <c r="F519" s="19" t="s">
        <v>107</v>
      </c>
      <c r="G519" s="65" t="s">
        <v>1730</v>
      </c>
      <c r="H519" s="68" t="s">
        <v>1740</v>
      </c>
      <c r="I519" s="68">
        <v>2020</v>
      </c>
      <c r="J519" s="276">
        <v>21</v>
      </c>
      <c r="K519" s="19" t="s">
        <v>42</v>
      </c>
      <c r="L519" s="19" t="s">
        <v>42</v>
      </c>
      <c r="M519" s="19" t="s">
        <v>42</v>
      </c>
      <c r="N519" s="19" t="s">
        <v>42</v>
      </c>
      <c r="O519" s="19" t="s">
        <v>42</v>
      </c>
      <c r="P519" s="19" t="s">
        <v>42</v>
      </c>
      <c r="Q519" s="19" t="s">
        <v>1741</v>
      </c>
      <c r="R519" s="19" t="s">
        <v>1581</v>
      </c>
      <c r="S519" s="19" t="s">
        <v>1558</v>
      </c>
      <c r="T519" s="19" t="s">
        <v>1235</v>
      </c>
      <c r="U519" s="19" t="s">
        <v>1742</v>
      </c>
      <c r="V519" s="57">
        <v>1</v>
      </c>
      <c r="W519" s="19" t="s">
        <v>789</v>
      </c>
      <c r="X519" s="19"/>
    </row>
    <row r="520" s="145" customFormat="1" ht="45" customHeight="1" spans="1:24">
      <c r="A520" s="255"/>
      <c r="B520" s="68" t="s">
        <v>1659</v>
      </c>
      <c r="C520" s="68" t="s">
        <v>35</v>
      </c>
      <c r="D520" s="68" t="s">
        <v>1517</v>
      </c>
      <c r="E520" s="71" t="s">
        <v>1729</v>
      </c>
      <c r="F520" s="19" t="s">
        <v>107</v>
      </c>
      <c r="G520" s="65" t="s">
        <v>1730</v>
      </c>
      <c r="H520" s="68" t="s">
        <v>1743</v>
      </c>
      <c r="I520" s="68">
        <v>2020</v>
      </c>
      <c r="J520" s="276">
        <v>12</v>
      </c>
      <c r="K520" s="19" t="s">
        <v>42</v>
      </c>
      <c r="L520" s="19" t="s">
        <v>42</v>
      </c>
      <c r="M520" s="19" t="s">
        <v>42</v>
      </c>
      <c r="N520" s="19" t="s">
        <v>42</v>
      </c>
      <c r="O520" s="19" t="s">
        <v>42</v>
      </c>
      <c r="P520" s="19" t="s">
        <v>42</v>
      </c>
      <c r="Q520" s="19" t="s">
        <v>1744</v>
      </c>
      <c r="R520" s="19" t="s">
        <v>1581</v>
      </c>
      <c r="S520" s="19" t="s">
        <v>1558</v>
      </c>
      <c r="T520" s="19" t="s">
        <v>1235</v>
      </c>
      <c r="U520" s="19" t="s">
        <v>1742</v>
      </c>
      <c r="V520" s="57">
        <v>1</v>
      </c>
      <c r="W520" s="19" t="s">
        <v>789</v>
      </c>
      <c r="X520" s="19"/>
    </row>
    <row r="521" s="145" customFormat="1" ht="45" customHeight="1" spans="1:24">
      <c r="A521" s="255"/>
      <c r="B521" s="68" t="s">
        <v>1659</v>
      </c>
      <c r="C521" s="68" t="s">
        <v>35</v>
      </c>
      <c r="D521" s="68" t="s">
        <v>1517</v>
      </c>
      <c r="E521" s="71" t="s">
        <v>1729</v>
      </c>
      <c r="F521" s="19" t="s">
        <v>107</v>
      </c>
      <c r="G521" s="65" t="s">
        <v>1730</v>
      </c>
      <c r="H521" s="68" t="s">
        <v>1745</v>
      </c>
      <c r="I521" s="68">
        <v>2020</v>
      </c>
      <c r="J521" s="276">
        <v>9</v>
      </c>
      <c r="K521" s="19" t="s">
        <v>42</v>
      </c>
      <c r="L521" s="19" t="s">
        <v>42</v>
      </c>
      <c r="M521" s="19" t="s">
        <v>42</v>
      </c>
      <c r="N521" s="19" t="s">
        <v>42</v>
      </c>
      <c r="O521" s="19" t="s">
        <v>42</v>
      </c>
      <c r="P521" s="19" t="s">
        <v>42</v>
      </c>
      <c r="Q521" s="19" t="s">
        <v>1746</v>
      </c>
      <c r="R521" s="19" t="s">
        <v>1581</v>
      </c>
      <c r="S521" s="19" t="s">
        <v>1558</v>
      </c>
      <c r="T521" s="19" t="s">
        <v>1235</v>
      </c>
      <c r="U521" s="19" t="s">
        <v>1747</v>
      </c>
      <c r="V521" s="57">
        <v>1</v>
      </c>
      <c r="W521" s="19" t="s">
        <v>789</v>
      </c>
      <c r="X521" s="19"/>
    </row>
    <row r="522" s="145" customFormat="1" ht="45" customHeight="1" spans="1:24">
      <c r="A522" s="255"/>
      <c r="B522" s="19" t="s">
        <v>1748</v>
      </c>
      <c r="C522" s="19" t="s">
        <v>35</v>
      </c>
      <c r="D522" s="19" t="s">
        <v>1517</v>
      </c>
      <c r="E522" s="19" t="s">
        <v>1749</v>
      </c>
      <c r="F522" s="19" t="s">
        <v>107</v>
      </c>
      <c r="G522" s="19" t="s">
        <v>1750</v>
      </c>
      <c r="H522" s="68" t="s">
        <v>1751</v>
      </c>
      <c r="I522" s="19">
        <v>2020</v>
      </c>
      <c r="J522" s="19">
        <v>24</v>
      </c>
      <c r="K522" s="19" t="s">
        <v>42</v>
      </c>
      <c r="L522" s="19" t="s">
        <v>42</v>
      </c>
      <c r="M522" s="19" t="s">
        <v>42</v>
      </c>
      <c r="N522" s="19" t="s">
        <v>42</v>
      </c>
      <c r="O522" s="19" t="s">
        <v>42</v>
      </c>
      <c r="P522" s="19" t="s">
        <v>42</v>
      </c>
      <c r="Q522" s="19" t="s">
        <v>1752</v>
      </c>
      <c r="R522" s="19" t="s">
        <v>1581</v>
      </c>
      <c r="S522" s="19" t="s">
        <v>1558</v>
      </c>
      <c r="T522" s="19" t="s">
        <v>1235</v>
      </c>
      <c r="U522" s="19" t="s">
        <v>1753</v>
      </c>
      <c r="V522" s="57">
        <v>1</v>
      </c>
      <c r="W522" s="19" t="s">
        <v>789</v>
      </c>
      <c r="X522" s="19"/>
    </row>
    <row r="523" s="145" customFormat="1" ht="45" customHeight="1" spans="1:24">
      <c r="A523" s="255"/>
      <c r="B523" s="19" t="s">
        <v>1754</v>
      </c>
      <c r="C523" s="19" t="s">
        <v>35</v>
      </c>
      <c r="D523" s="19" t="s">
        <v>1517</v>
      </c>
      <c r="E523" s="19" t="s">
        <v>1749</v>
      </c>
      <c r="F523" s="19" t="s">
        <v>107</v>
      </c>
      <c r="G523" s="19" t="s">
        <v>1750</v>
      </c>
      <c r="H523" s="68" t="s">
        <v>1755</v>
      </c>
      <c r="I523" s="19">
        <v>2020</v>
      </c>
      <c r="J523" s="19">
        <v>24</v>
      </c>
      <c r="K523" s="19" t="s">
        <v>42</v>
      </c>
      <c r="L523" s="19" t="s">
        <v>42</v>
      </c>
      <c r="M523" s="19" t="s">
        <v>42</v>
      </c>
      <c r="N523" s="19" t="s">
        <v>42</v>
      </c>
      <c r="O523" s="19" t="s">
        <v>42</v>
      </c>
      <c r="P523" s="19" t="s">
        <v>42</v>
      </c>
      <c r="Q523" s="19" t="s">
        <v>1752</v>
      </c>
      <c r="R523" s="19" t="s">
        <v>1581</v>
      </c>
      <c r="S523" s="19" t="s">
        <v>1558</v>
      </c>
      <c r="T523" s="19" t="s">
        <v>1235</v>
      </c>
      <c r="U523" s="19" t="s">
        <v>248</v>
      </c>
      <c r="V523" s="57">
        <v>1</v>
      </c>
      <c r="W523" s="19" t="s">
        <v>789</v>
      </c>
      <c r="X523" s="19"/>
    </row>
    <row r="524" s="145" customFormat="1" ht="45" customHeight="1" spans="1:24">
      <c r="A524" s="255"/>
      <c r="B524" s="19" t="s">
        <v>1756</v>
      </c>
      <c r="C524" s="19" t="s">
        <v>35</v>
      </c>
      <c r="D524" s="19" t="s">
        <v>1517</v>
      </c>
      <c r="E524" s="19" t="s">
        <v>1749</v>
      </c>
      <c r="F524" s="19" t="s">
        <v>107</v>
      </c>
      <c r="G524" s="19" t="s">
        <v>1750</v>
      </c>
      <c r="H524" s="68" t="s">
        <v>1757</v>
      </c>
      <c r="I524" s="19">
        <v>2020</v>
      </c>
      <c r="J524" s="19">
        <v>8</v>
      </c>
      <c r="K524" s="19" t="s">
        <v>42</v>
      </c>
      <c r="L524" s="19" t="s">
        <v>42</v>
      </c>
      <c r="M524" s="19" t="s">
        <v>42</v>
      </c>
      <c r="N524" s="19" t="s">
        <v>42</v>
      </c>
      <c r="O524" s="19" t="s">
        <v>42</v>
      </c>
      <c r="P524" s="19" t="s">
        <v>42</v>
      </c>
      <c r="Q524" s="19" t="s">
        <v>1758</v>
      </c>
      <c r="R524" s="19" t="s">
        <v>1581</v>
      </c>
      <c r="S524" s="19" t="s">
        <v>1558</v>
      </c>
      <c r="T524" s="19" t="s">
        <v>1235</v>
      </c>
      <c r="U524" s="19" t="s">
        <v>1759</v>
      </c>
      <c r="V524" s="57">
        <v>1</v>
      </c>
      <c r="W524" s="19" t="s">
        <v>789</v>
      </c>
      <c r="X524" s="19"/>
    </row>
    <row r="525" s="145" customFormat="1" ht="45" customHeight="1" spans="1:24">
      <c r="A525" s="255"/>
      <c r="B525" s="19" t="s">
        <v>1760</v>
      </c>
      <c r="C525" s="19" t="s">
        <v>35</v>
      </c>
      <c r="D525" s="19" t="s">
        <v>1517</v>
      </c>
      <c r="E525" s="19" t="s">
        <v>1749</v>
      </c>
      <c r="F525" s="19" t="s">
        <v>107</v>
      </c>
      <c r="G525" s="19" t="s">
        <v>1750</v>
      </c>
      <c r="H525" s="68" t="s">
        <v>1761</v>
      </c>
      <c r="I525" s="19">
        <v>2020</v>
      </c>
      <c r="J525" s="19">
        <v>24</v>
      </c>
      <c r="K525" s="19" t="s">
        <v>42</v>
      </c>
      <c r="L525" s="19" t="s">
        <v>42</v>
      </c>
      <c r="M525" s="19" t="s">
        <v>42</v>
      </c>
      <c r="N525" s="19" t="s">
        <v>42</v>
      </c>
      <c r="O525" s="19" t="s">
        <v>42</v>
      </c>
      <c r="P525" s="19" t="s">
        <v>42</v>
      </c>
      <c r="Q525" s="19" t="s">
        <v>1762</v>
      </c>
      <c r="R525" s="19" t="s">
        <v>1581</v>
      </c>
      <c r="S525" s="19" t="s">
        <v>1558</v>
      </c>
      <c r="T525" s="19" t="s">
        <v>1235</v>
      </c>
      <c r="U525" s="19" t="s">
        <v>1763</v>
      </c>
      <c r="V525" s="57">
        <v>1</v>
      </c>
      <c r="W525" s="19" t="s">
        <v>1764</v>
      </c>
      <c r="X525" s="19"/>
    </row>
    <row r="526" s="145" customFormat="1" ht="45" customHeight="1" spans="1:24">
      <c r="A526" s="255"/>
      <c r="B526" s="19" t="s">
        <v>1765</v>
      </c>
      <c r="C526" s="19" t="s">
        <v>35</v>
      </c>
      <c r="D526" s="19" t="s">
        <v>1517</v>
      </c>
      <c r="E526" s="19" t="s">
        <v>1749</v>
      </c>
      <c r="F526" s="19" t="s">
        <v>107</v>
      </c>
      <c r="G526" s="19" t="s">
        <v>1750</v>
      </c>
      <c r="H526" s="68" t="s">
        <v>1766</v>
      </c>
      <c r="I526" s="19">
        <v>2020</v>
      </c>
      <c r="J526" s="19">
        <v>8</v>
      </c>
      <c r="K526" s="19" t="s">
        <v>42</v>
      </c>
      <c r="L526" s="19" t="s">
        <v>42</v>
      </c>
      <c r="M526" s="19" t="s">
        <v>42</v>
      </c>
      <c r="N526" s="19" t="s">
        <v>42</v>
      </c>
      <c r="O526" s="19" t="s">
        <v>42</v>
      </c>
      <c r="P526" s="19" t="s">
        <v>42</v>
      </c>
      <c r="Q526" s="19" t="s">
        <v>1767</v>
      </c>
      <c r="R526" s="19" t="s">
        <v>1581</v>
      </c>
      <c r="S526" s="19" t="s">
        <v>1558</v>
      </c>
      <c r="T526" s="19" t="s">
        <v>1235</v>
      </c>
      <c r="U526" s="19" t="s">
        <v>1753</v>
      </c>
      <c r="V526" s="57">
        <v>1</v>
      </c>
      <c r="W526" s="19" t="s">
        <v>1764</v>
      </c>
      <c r="X526" s="19"/>
    </row>
    <row r="527" s="145" customFormat="1" ht="45" customHeight="1" spans="1:24">
      <c r="A527" s="255"/>
      <c r="B527" s="19" t="s">
        <v>1768</v>
      </c>
      <c r="C527" s="19" t="s">
        <v>35</v>
      </c>
      <c r="D527" s="19" t="s">
        <v>1517</v>
      </c>
      <c r="E527" s="19" t="s">
        <v>1769</v>
      </c>
      <c r="F527" s="19" t="s">
        <v>107</v>
      </c>
      <c r="G527" s="19" t="s">
        <v>284</v>
      </c>
      <c r="H527" s="19" t="s">
        <v>1770</v>
      </c>
      <c r="I527" s="19">
        <v>2020</v>
      </c>
      <c r="J527" s="19">
        <v>45</v>
      </c>
      <c r="K527" s="19" t="s">
        <v>42</v>
      </c>
      <c r="L527" s="19" t="s">
        <v>42</v>
      </c>
      <c r="M527" s="19" t="s">
        <v>42</v>
      </c>
      <c r="N527" s="19" t="s">
        <v>42</v>
      </c>
      <c r="O527" s="19" t="s">
        <v>42</v>
      </c>
      <c r="P527" s="19" t="s">
        <v>42</v>
      </c>
      <c r="Q527" s="19" t="s">
        <v>1770</v>
      </c>
      <c r="R527" s="19" t="s">
        <v>1581</v>
      </c>
      <c r="S527" s="19" t="s">
        <v>1558</v>
      </c>
      <c r="T527" s="19" t="s">
        <v>1235</v>
      </c>
      <c r="U527" s="19" t="s">
        <v>1367</v>
      </c>
      <c r="V527" s="59">
        <v>1</v>
      </c>
      <c r="W527" s="19" t="s">
        <v>1235</v>
      </c>
      <c r="X527" s="19"/>
    </row>
    <row r="528" s="145" customFormat="1" ht="45" customHeight="1" spans="1:24">
      <c r="A528" s="255"/>
      <c r="B528" s="19" t="s">
        <v>1771</v>
      </c>
      <c r="C528" s="19" t="s">
        <v>35</v>
      </c>
      <c r="D528" s="19" t="s">
        <v>1517</v>
      </c>
      <c r="E528" s="19" t="s">
        <v>1769</v>
      </c>
      <c r="F528" s="19" t="s">
        <v>107</v>
      </c>
      <c r="G528" s="19" t="s">
        <v>284</v>
      </c>
      <c r="H528" s="19" t="s">
        <v>1772</v>
      </c>
      <c r="I528" s="19">
        <v>2020</v>
      </c>
      <c r="J528" s="19">
        <v>6</v>
      </c>
      <c r="K528" s="19" t="s">
        <v>42</v>
      </c>
      <c r="L528" s="19" t="s">
        <v>42</v>
      </c>
      <c r="M528" s="19" t="s">
        <v>42</v>
      </c>
      <c r="N528" s="19" t="s">
        <v>42</v>
      </c>
      <c r="O528" s="19" t="s">
        <v>42</v>
      </c>
      <c r="P528" s="19" t="s">
        <v>42</v>
      </c>
      <c r="Q528" s="19" t="s">
        <v>1772</v>
      </c>
      <c r="R528" s="19" t="s">
        <v>1581</v>
      </c>
      <c r="S528" s="19" t="s">
        <v>1558</v>
      </c>
      <c r="T528" s="19" t="s">
        <v>1235</v>
      </c>
      <c r="U528" s="19" t="s">
        <v>1367</v>
      </c>
      <c r="V528" s="59">
        <v>1</v>
      </c>
      <c r="W528" s="19" t="s">
        <v>1235</v>
      </c>
      <c r="X528" s="19"/>
    </row>
    <row r="529" s="145" customFormat="1" ht="45" customHeight="1" spans="1:24">
      <c r="A529" s="255"/>
      <c r="B529" s="19" t="s">
        <v>1773</v>
      </c>
      <c r="C529" s="19" t="s">
        <v>35</v>
      </c>
      <c r="D529" s="19" t="s">
        <v>1517</v>
      </c>
      <c r="E529" s="19" t="s">
        <v>1774</v>
      </c>
      <c r="F529" s="19" t="s">
        <v>107</v>
      </c>
      <c r="G529" s="19" t="s">
        <v>1775</v>
      </c>
      <c r="H529" s="19" t="s">
        <v>1776</v>
      </c>
      <c r="I529" s="19">
        <v>2020</v>
      </c>
      <c r="J529" s="19">
        <v>48</v>
      </c>
      <c r="K529" s="19" t="s">
        <v>42</v>
      </c>
      <c r="L529" s="19" t="s">
        <v>42</v>
      </c>
      <c r="M529" s="19" t="s">
        <v>42</v>
      </c>
      <c r="N529" s="19" t="s">
        <v>42</v>
      </c>
      <c r="O529" s="19" t="s">
        <v>42</v>
      </c>
      <c r="P529" s="19" t="s">
        <v>42</v>
      </c>
      <c r="Q529" s="19" t="s">
        <v>1776</v>
      </c>
      <c r="R529" s="19" t="s">
        <v>1581</v>
      </c>
      <c r="S529" s="19" t="s">
        <v>1558</v>
      </c>
      <c r="T529" s="19" t="s">
        <v>1235</v>
      </c>
      <c r="U529" s="19">
        <v>25</v>
      </c>
      <c r="V529" s="19"/>
      <c r="W529" s="19" t="s">
        <v>789</v>
      </c>
      <c r="X529" s="19"/>
    </row>
    <row r="530" s="145" customFormat="1" ht="45" customHeight="1" spans="1:24">
      <c r="A530" s="255"/>
      <c r="B530" s="19" t="s">
        <v>1777</v>
      </c>
      <c r="C530" s="19" t="s">
        <v>35</v>
      </c>
      <c r="D530" s="19" t="s">
        <v>1517</v>
      </c>
      <c r="E530" s="68" t="s">
        <v>1774</v>
      </c>
      <c r="F530" s="19" t="s">
        <v>107</v>
      </c>
      <c r="G530" s="68" t="s">
        <v>1775</v>
      </c>
      <c r="H530" s="19" t="s">
        <v>1778</v>
      </c>
      <c r="I530" s="19">
        <v>2020</v>
      </c>
      <c r="J530" s="68">
        <v>180</v>
      </c>
      <c r="K530" s="19" t="s">
        <v>42</v>
      </c>
      <c r="L530" s="19" t="s">
        <v>42</v>
      </c>
      <c r="M530" s="19" t="s">
        <v>42</v>
      </c>
      <c r="N530" s="19" t="s">
        <v>42</v>
      </c>
      <c r="O530" s="19" t="s">
        <v>42</v>
      </c>
      <c r="P530" s="19" t="s">
        <v>42</v>
      </c>
      <c r="Q530" s="19" t="s">
        <v>1778</v>
      </c>
      <c r="R530" s="19" t="s">
        <v>1581</v>
      </c>
      <c r="S530" s="19" t="s">
        <v>1558</v>
      </c>
      <c r="T530" s="19" t="s">
        <v>1235</v>
      </c>
      <c r="U530" s="19">
        <v>96</v>
      </c>
      <c r="V530" s="19"/>
      <c r="W530" s="19" t="s">
        <v>789</v>
      </c>
      <c r="X530" s="19"/>
    </row>
    <row r="531" s="145" customFormat="1" ht="45" customHeight="1" spans="1:24">
      <c r="A531" s="255"/>
      <c r="B531" s="19" t="s">
        <v>1779</v>
      </c>
      <c r="C531" s="19" t="s">
        <v>35</v>
      </c>
      <c r="D531" s="19" t="s">
        <v>1517</v>
      </c>
      <c r="E531" s="68" t="s">
        <v>1774</v>
      </c>
      <c r="F531" s="19" t="s">
        <v>107</v>
      </c>
      <c r="G531" s="68" t="s">
        <v>1775</v>
      </c>
      <c r="H531" s="68" t="s">
        <v>1780</v>
      </c>
      <c r="I531" s="19">
        <v>2020</v>
      </c>
      <c r="J531" s="68">
        <v>150</v>
      </c>
      <c r="K531" s="19" t="s">
        <v>42</v>
      </c>
      <c r="L531" s="19" t="s">
        <v>42</v>
      </c>
      <c r="M531" s="19" t="s">
        <v>42</v>
      </c>
      <c r="N531" s="19" t="s">
        <v>42</v>
      </c>
      <c r="O531" s="19" t="s">
        <v>42</v>
      </c>
      <c r="P531" s="19" t="s">
        <v>42</v>
      </c>
      <c r="Q531" s="68" t="s">
        <v>1780</v>
      </c>
      <c r="R531" s="19" t="s">
        <v>1581</v>
      </c>
      <c r="S531" s="19" t="s">
        <v>1558</v>
      </c>
      <c r="T531" s="19" t="s">
        <v>1235</v>
      </c>
      <c r="U531" s="19">
        <v>23</v>
      </c>
      <c r="V531" s="19"/>
      <c r="W531" s="19" t="s">
        <v>789</v>
      </c>
      <c r="X531" s="19"/>
    </row>
    <row r="532" s="145" customFormat="1" ht="45" customHeight="1" spans="1:24">
      <c r="A532" s="255"/>
      <c r="B532" s="19" t="s">
        <v>1781</v>
      </c>
      <c r="C532" s="19" t="s">
        <v>35</v>
      </c>
      <c r="D532" s="19" t="s">
        <v>1517</v>
      </c>
      <c r="E532" s="68" t="s">
        <v>1774</v>
      </c>
      <c r="F532" s="19" t="s">
        <v>107</v>
      </c>
      <c r="G532" s="68" t="s">
        <v>1775</v>
      </c>
      <c r="H532" s="19" t="s">
        <v>1782</v>
      </c>
      <c r="I532" s="19">
        <v>2020</v>
      </c>
      <c r="J532" s="68">
        <v>36</v>
      </c>
      <c r="K532" s="19" t="s">
        <v>42</v>
      </c>
      <c r="L532" s="19" t="s">
        <v>42</v>
      </c>
      <c r="M532" s="19" t="s">
        <v>42</v>
      </c>
      <c r="N532" s="19" t="s">
        <v>42</v>
      </c>
      <c r="O532" s="19" t="s">
        <v>42</v>
      </c>
      <c r="P532" s="19" t="s">
        <v>42</v>
      </c>
      <c r="Q532" s="19" t="s">
        <v>1782</v>
      </c>
      <c r="R532" s="19" t="s">
        <v>1581</v>
      </c>
      <c r="S532" s="19" t="s">
        <v>1558</v>
      </c>
      <c r="T532" s="19" t="s">
        <v>1235</v>
      </c>
      <c r="U532" s="19">
        <v>23</v>
      </c>
      <c r="V532" s="19"/>
      <c r="W532" s="19" t="s">
        <v>789</v>
      </c>
      <c r="X532" s="19"/>
    </row>
    <row r="533" s="145" customFormat="1" ht="45" customHeight="1" spans="1:24">
      <c r="A533" s="255"/>
      <c r="B533" s="19" t="s">
        <v>1783</v>
      </c>
      <c r="C533" s="19" t="s">
        <v>35</v>
      </c>
      <c r="D533" s="19" t="s">
        <v>1517</v>
      </c>
      <c r="E533" s="68" t="s">
        <v>1774</v>
      </c>
      <c r="F533" s="19" t="s">
        <v>107</v>
      </c>
      <c r="G533" s="68" t="s">
        <v>1775</v>
      </c>
      <c r="H533" s="68" t="s">
        <v>1784</v>
      </c>
      <c r="I533" s="19">
        <v>2020</v>
      </c>
      <c r="J533" s="68">
        <v>12</v>
      </c>
      <c r="K533" s="19" t="s">
        <v>42</v>
      </c>
      <c r="L533" s="19" t="s">
        <v>42</v>
      </c>
      <c r="M533" s="19" t="s">
        <v>42</v>
      </c>
      <c r="N533" s="19" t="s">
        <v>42</v>
      </c>
      <c r="O533" s="19" t="s">
        <v>42</v>
      </c>
      <c r="P533" s="19" t="s">
        <v>42</v>
      </c>
      <c r="Q533" s="68" t="s">
        <v>1784</v>
      </c>
      <c r="R533" s="19" t="s">
        <v>1581</v>
      </c>
      <c r="S533" s="19" t="s">
        <v>1558</v>
      </c>
      <c r="T533" s="19" t="s">
        <v>1235</v>
      </c>
      <c r="U533" s="19">
        <v>51</v>
      </c>
      <c r="V533" s="19"/>
      <c r="W533" s="19" t="s">
        <v>789</v>
      </c>
      <c r="X533" s="19"/>
    </row>
    <row r="534" s="145" customFormat="1" ht="45" customHeight="1" spans="1:24">
      <c r="A534" s="255"/>
      <c r="B534" s="118" t="s">
        <v>1785</v>
      </c>
      <c r="C534" s="19" t="s">
        <v>35</v>
      </c>
      <c r="D534" s="19" t="s">
        <v>1517</v>
      </c>
      <c r="E534" s="19" t="s">
        <v>1721</v>
      </c>
      <c r="F534" s="19" t="s">
        <v>107</v>
      </c>
      <c r="G534" s="19" t="s">
        <v>1722</v>
      </c>
      <c r="H534" s="19" t="s">
        <v>1786</v>
      </c>
      <c r="I534" s="19" t="s">
        <v>94</v>
      </c>
      <c r="J534" s="19">
        <v>150</v>
      </c>
      <c r="K534" s="19" t="s">
        <v>42</v>
      </c>
      <c r="L534" s="19" t="s">
        <v>42</v>
      </c>
      <c r="M534" s="19" t="s">
        <v>42</v>
      </c>
      <c r="N534" s="19" t="s">
        <v>42</v>
      </c>
      <c r="O534" s="19" t="s">
        <v>42</v>
      </c>
      <c r="P534" s="19" t="s">
        <v>42</v>
      </c>
      <c r="Q534" s="19" t="s">
        <v>1786</v>
      </c>
      <c r="R534" s="19" t="s">
        <v>1581</v>
      </c>
      <c r="S534" s="19" t="s">
        <v>1558</v>
      </c>
      <c r="T534" s="19" t="s">
        <v>1235</v>
      </c>
      <c r="U534" s="19">
        <v>2200</v>
      </c>
      <c r="V534" s="19"/>
      <c r="W534" s="19" t="s">
        <v>1724</v>
      </c>
      <c r="X534" s="19"/>
    </row>
    <row r="535" s="145" customFormat="1" ht="45" customHeight="1" spans="1:24">
      <c r="A535" s="255"/>
      <c r="B535" s="19" t="s">
        <v>1787</v>
      </c>
      <c r="C535" s="19" t="s">
        <v>35</v>
      </c>
      <c r="D535" s="19" t="s">
        <v>1517</v>
      </c>
      <c r="E535" s="19" t="s">
        <v>1726</v>
      </c>
      <c r="F535" s="19" t="s">
        <v>107</v>
      </c>
      <c r="G535" s="19" t="s">
        <v>1727</v>
      </c>
      <c r="H535" s="19" t="s">
        <v>1788</v>
      </c>
      <c r="I535" s="19">
        <v>2020</v>
      </c>
      <c r="J535" s="19">
        <v>8</v>
      </c>
      <c r="K535" s="19" t="s">
        <v>42</v>
      </c>
      <c r="L535" s="19" t="s">
        <v>42</v>
      </c>
      <c r="M535" s="19" t="s">
        <v>42</v>
      </c>
      <c r="N535" s="19" t="s">
        <v>42</v>
      </c>
      <c r="O535" s="19" t="s">
        <v>42</v>
      </c>
      <c r="P535" s="19" t="s">
        <v>42</v>
      </c>
      <c r="Q535" s="19" t="s">
        <v>1789</v>
      </c>
      <c r="R535" s="19" t="s">
        <v>1581</v>
      </c>
      <c r="S535" s="19" t="s">
        <v>1558</v>
      </c>
      <c r="T535" s="19" t="s">
        <v>1235</v>
      </c>
      <c r="U535" s="19">
        <v>31</v>
      </c>
      <c r="V535" s="57">
        <v>1</v>
      </c>
      <c r="W535" s="19" t="s">
        <v>789</v>
      </c>
      <c r="X535" s="19"/>
    </row>
    <row r="536" s="145" customFormat="1" ht="45" customHeight="1" spans="1:24">
      <c r="A536" s="255"/>
      <c r="B536" s="19" t="s">
        <v>1790</v>
      </c>
      <c r="C536" s="19" t="s">
        <v>35</v>
      </c>
      <c r="D536" s="19" t="s">
        <v>1517</v>
      </c>
      <c r="E536" s="19" t="s">
        <v>1726</v>
      </c>
      <c r="F536" s="19" t="s">
        <v>107</v>
      </c>
      <c r="G536" s="19" t="s">
        <v>1727</v>
      </c>
      <c r="H536" s="19" t="s">
        <v>1791</v>
      </c>
      <c r="I536" s="19">
        <v>2020</v>
      </c>
      <c r="J536" s="19">
        <v>22</v>
      </c>
      <c r="K536" s="19" t="s">
        <v>42</v>
      </c>
      <c r="L536" s="19" t="s">
        <v>42</v>
      </c>
      <c r="M536" s="19" t="s">
        <v>42</v>
      </c>
      <c r="N536" s="19" t="s">
        <v>42</v>
      </c>
      <c r="O536" s="19" t="s">
        <v>42</v>
      </c>
      <c r="P536" s="19" t="s">
        <v>42</v>
      </c>
      <c r="Q536" s="19" t="s">
        <v>1792</v>
      </c>
      <c r="R536" s="19" t="s">
        <v>1581</v>
      </c>
      <c r="S536" s="19" t="s">
        <v>1558</v>
      </c>
      <c r="T536" s="19" t="s">
        <v>1235</v>
      </c>
      <c r="U536" s="19">
        <v>31</v>
      </c>
      <c r="V536" s="57">
        <v>1</v>
      </c>
      <c r="W536" s="19" t="s">
        <v>789</v>
      </c>
      <c r="X536" s="19"/>
    </row>
    <row r="537" s="145" customFormat="1" ht="45" customHeight="1" spans="1:24">
      <c r="A537" s="255"/>
      <c r="B537" s="19" t="s">
        <v>1793</v>
      </c>
      <c r="C537" s="19" t="s">
        <v>35</v>
      </c>
      <c r="D537" s="19" t="s">
        <v>1517</v>
      </c>
      <c r="E537" s="19" t="s">
        <v>1726</v>
      </c>
      <c r="F537" s="19" t="s">
        <v>107</v>
      </c>
      <c r="G537" s="19" t="s">
        <v>1727</v>
      </c>
      <c r="H537" s="19" t="s">
        <v>1788</v>
      </c>
      <c r="I537" s="19">
        <v>2020</v>
      </c>
      <c r="J537" s="19">
        <v>8</v>
      </c>
      <c r="K537" s="19" t="s">
        <v>42</v>
      </c>
      <c r="L537" s="19" t="s">
        <v>42</v>
      </c>
      <c r="M537" s="19" t="s">
        <v>42</v>
      </c>
      <c r="N537" s="19" t="s">
        <v>42</v>
      </c>
      <c r="O537" s="19" t="s">
        <v>42</v>
      </c>
      <c r="P537" s="19" t="s">
        <v>42</v>
      </c>
      <c r="Q537" s="19" t="s">
        <v>1794</v>
      </c>
      <c r="R537" s="19" t="s">
        <v>1581</v>
      </c>
      <c r="S537" s="19" t="s">
        <v>1558</v>
      </c>
      <c r="T537" s="19" t="s">
        <v>1235</v>
      </c>
      <c r="U537" s="19">
        <v>24</v>
      </c>
      <c r="V537" s="57">
        <v>1</v>
      </c>
      <c r="W537" s="19" t="s">
        <v>789</v>
      </c>
      <c r="X537" s="19"/>
    </row>
    <row r="538" s="145" customFormat="1" ht="45" customHeight="1" spans="1:24">
      <c r="A538" s="255"/>
      <c r="B538" s="19" t="s">
        <v>1795</v>
      </c>
      <c r="C538" s="19" t="s">
        <v>35</v>
      </c>
      <c r="D538" s="19" t="s">
        <v>1517</v>
      </c>
      <c r="E538" s="19" t="s">
        <v>1726</v>
      </c>
      <c r="F538" s="19" t="s">
        <v>107</v>
      </c>
      <c r="G538" s="19" t="s">
        <v>1727</v>
      </c>
      <c r="H538" s="19" t="s">
        <v>1788</v>
      </c>
      <c r="I538" s="19">
        <v>2020</v>
      </c>
      <c r="J538" s="19">
        <v>8</v>
      </c>
      <c r="K538" s="19" t="s">
        <v>42</v>
      </c>
      <c r="L538" s="19" t="s">
        <v>42</v>
      </c>
      <c r="M538" s="19" t="s">
        <v>42</v>
      </c>
      <c r="N538" s="19" t="s">
        <v>42</v>
      </c>
      <c r="O538" s="19" t="s">
        <v>42</v>
      </c>
      <c r="P538" s="19" t="s">
        <v>42</v>
      </c>
      <c r="Q538" s="19" t="s">
        <v>1796</v>
      </c>
      <c r="R538" s="19" t="s">
        <v>1581</v>
      </c>
      <c r="S538" s="19" t="s">
        <v>1558</v>
      </c>
      <c r="T538" s="19" t="s">
        <v>1235</v>
      </c>
      <c r="U538" s="19">
        <v>52</v>
      </c>
      <c r="V538" s="57">
        <v>1</v>
      </c>
      <c r="W538" s="19" t="s">
        <v>789</v>
      </c>
      <c r="X538" s="19"/>
    </row>
    <row r="539" s="145" customFormat="1" ht="45" customHeight="1" spans="1:24">
      <c r="A539" s="255"/>
      <c r="B539" s="19" t="s">
        <v>1797</v>
      </c>
      <c r="C539" s="19" t="s">
        <v>35</v>
      </c>
      <c r="D539" s="19" t="s">
        <v>1517</v>
      </c>
      <c r="E539" s="19" t="s">
        <v>1726</v>
      </c>
      <c r="F539" s="19" t="s">
        <v>107</v>
      </c>
      <c r="G539" s="19" t="s">
        <v>1727</v>
      </c>
      <c r="H539" s="19" t="s">
        <v>1788</v>
      </c>
      <c r="I539" s="19">
        <v>2020</v>
      </c>
      <c r="J539" s="19">
        <v>8</v>
      </c>
      <c r="K539" s="19" t="s">
        <v>42</v>
      </c>
      <c r="L539" s="19" t="s">
        <v>42</v>
      </c>
      <c r="M539" s="19" t="s">
        <v>42</v>
      </c>
      <c r="N539" s="19" t="s">
        <v>42</v>
      </c>
      <c r="O539" s="19" t="s">
        <v>42</v>
      </c>
      <c r="P539" s="19" t="s">
        <v>42</v>
      </c>
      <c r="Q539" s="19" t="s">
        <v>1798</v>
      </c>
      <c r="R539" s="19" t="s">
        <v>1581</v>
      </c>
      <c r="S539" s="19" t="s">
        <v>1558</v>
      </c>
      <c r="T539" s="19" t="s">
        <v>1235</v>
      </c>
      <c r="U539" s="19">
        <v>10</v>
      </c>
      <c r="V539" s="57">
        <v>1</v>
      </c>
      <c r="W539" s="19" t="s">
        <v>789</v>
      </c>
      <c r="X539" s="19"/>
    </row>
    <row r="540" s="145" customFormat="1" ht="45" customHeight="1" spans="1:24">
      <c r="A540" s="255"/>
      <c r="B540" s="19" t="s">
        <v>1799</v>
      </c>
      <c r="C540" s="19" t="s">
        <v>35</v>
      </c>
      <c r="D540" s="19" t="s">
        <v>1517</v>
      </c>
      <c r="E540" s="19" t="s">
        <v>1800</v>
      </c>
      <c r="F540" s="19" t="s">
        <v>107</v>
      </c>
      <c r="G540" s="19" t="s">
        <v>1801</v>
      </c>
      <c r="H540" s="68" t="s">
        <v>1802</v>
      </c>
      <c r="I540" s="19">
        <v>2020</v>
      </c>
      <c r="J540" s="68">
        <v>6</v>
      </c>
      <c r="K540" s="19" t="s">
        <v>42</v>
      </c>
      <c r="L540" s="19" t="s">
        <v>42</v>
      </c>
      <c r="M540" s="19" t="s">
        <v>42</v>
      </c>
      <c r="N540" s="19" t="s">
        <v>42</v>
      </c>
      <c r="O540" s="19" t="s">
        <v>42</v>
      </c>
      <c r="P540" s="19" t="s">
        <v>42</v>
      </c>
      <c r="Q540" s="19" t="s">
        <v>1803</v>
      </c>
      <c r="R540" s="19" t="s">
        <v>1581</v>
      </c>
      <c r="S540" s="19" t="s">
        <v>1558</v>
      </c>
      <c r="T540" s="19" t="s">
        <v>1235</v>
      </c>
      <c r="U540" s="19">
        <v>38</v>
      </c>
      <c r="V540" s="57">
        <v>1</v>
      </c>
      <c r="W540" s="19" t="s">
        <v>1804</v>
      </c>
      <c r="X540" s="19"/>
    </row>
    <row r="541" s="145" customFormat="1" ht="45" customHeight="1" spans="1:24">
      <c r="A541" s="255"/>
      <c r="B541" s="19" t="s">
        <v>1805</v>
      </c>
      <c r="C541" s="19" t="s">
        <v>35</v>
      </c>
      <c r="D541" s="19" t="s">
        <v>1517</v>
      </c>
      <c r="E541" s="19" t="s">
        <v>1800</v>
      </c>
      <c r="F541" s="19" t="s">
        <v>107</v>
      </c>
      <c r="G541" s="19" t="s">
        <v>1801</v>
      </c>
      <c r="H541" s="68" t="s">
        <v>1806</v>
      </c>
      <c r="I541" s="19">
        <v>2020</v>
      </c>
      <c r="J541" s="68">
        <v>1.5</v>
      </c>
      <c r="K541" s="19" t="s">
        <v>42</v>
      </c>
      <c r="L541" s="19" t="s">
        <v>42</v>
      </c>
      <c r="M541" s="19" t="s">
        <v>42</v>
      </c>
      <c r="N541" s="19" t="s">
        <v>42</v>
      </c>
      <c r="O541" s="19" t="s">
        <v>42</v>
      </c>
      <c r="P541" s="19" t="s">
        <v>42</v>
      </c>
      <c r="Q541" s="19" t="s">
        <v>1807</v>
      </c>
      <c r="R541" s="19" t="s">
        <v>1581</v>
      </c>
      <c r="S541" s="19" t="s">
        <v>1558</v>
      </c>
      <c r="T541" s="19" t="s">
        <v>1235</v>
      </c>
      <c r="U541" s="19">
        <v>40</v>
      </c>
      <c r="V541" s="57">
        <v>1</v>
      </c>
      <c r="W541" s="19" t="s">
        <v>1804</v>
      </c>
      <c r="X541" s="19"/>
    </row>
    <row r="542" s="145" customFormat="1" ht="45" customHeight="1" spans="1:24">
      <c r="A542" s="255"/>
      <c r="B542" s="19" t="s">
        <v>1808</v>
      </c>
      <c r="C542" s="19" t="s">
        <v>35</v>
      </c>
      <c r="D542" s="19" t="s">
        <v>1517</v>
      </c>
      <c r="E542" s="19" t="s">
        <v>1800</v>
      </c>
      <c r="F542" s="19" t="s">
        <v>107</v>
      </c>
      <c r="G542" s="19" t="s">
        <v>1801</v>
      </c>
      <c r="H542" s="68" t="s">
        <v>1809</v>
      </c>
      <c r="I542" s="19">
        <v>2020</v>
      </c>
      <c r="J542" s="68">
        <v>0.3</v>
      </c>
      <c r="K542" s="19" t="s">
        <v>42</v>
      </c>
      <c r="L542" s="19" t="s">
        <v>42</v>
      </c>
      <c r="M542" s="19" t="s">
        <v>42</v>
      </c>
      <c r="N542" s="19" t="s">
        <v>42</v>
      </c>
      <c r="O542" s="19" t="s">
        <v>42</v>
      </c>
      <c r="P542" s="19" t="s">
        <v>42</v>
      </c>
      <c r="Q542" s="19" t="s">
        <v>1810</v>
      </c>
      <c r="R542" s="19" t="s">
        <v>1581</v>
      </c>
      <c r="S542" s="19" t="s">
        <v>1558</v>
      </c>
      <c r="T542" s="19" t="s">
        <v>1235</v>
      </c>
      <c r="U542" s="19">
        <v>94</v>
      </c>
      <c r="V542" s="57">
        <v>1</v>
      </c>
      <c r="W542" s="19" t="s">
        <v>1804</v>
      </c>
      <c r="X542" s="19"/>
    </row>
    <row r="543" s="145" customFormat="1" ht="45" customHeight="1" spans="1:24">
      <c r="A543" s="255"/>
      <c r="B543" s="19" t="s">
        <v>1811</v>
      </c>
      <c r="C543" s="19" t="s">
        <v>35</v>
      </c>
      <c r="D543" s="19" t="s">
        <v>1517</v>
      </c>
      <c r="E543" s="19" t="s">
        <v>1800</v>
      </c>
      <c r="F543" s="19" t="s">
        <v>107</v>
      </c>
      <c r="G543" s="19" t="s">
        <v>1801</v>
      </c>
      <c r="H543" s="68" t="s">
        <v>1812</v>
      </c>
      <c r="I543" s="19">
        <v>2020</v>
      </c>
      <c r="J543" s="68">
        <v>0.5</v>
      </c>
      <c r="K543" s="19" t="s">
        <v>42</v>
      </c>
      <c r="L543" s="19" t="s">
        <v>42</v>
      </c>
      <c r="M543" s="19" t="s">
        <v>42</v>
      </c>
      <c r="N543" s="19" t="s">
        <v>42</v>
      </c>
      <c r="O543" s="19" t="s">
        <v>42</v>
      </c>
      <c r="P543" s="19" t="s">
        <v>42</v>
      </c>
      <c r="Q543" s="19" t="s">
        <v>1813</v>
      </c>
      <c r="R543" s="19" t="s">
        <v>1581</v>
      </c>
      <c r="S543" s="19" t="s">
        <v>1558</v>
      </c>
      <c r="T543" s="19" t="s">
        <v>1235</v>
      </c>
      <c r="U543" s="19">
        <v>32</v>
      </c>
      <c r="V543" s="57">
        <v>1</v>
      </c>
      <c r="W543" s="19" t="s">
        <v>1804</v>
      </c>
      <c r="X543" s="19"/>
    </row>
    <row r="544" s="145" customFormat="1" ht="45" customHeight="1" spans="1:24">
      <c r="A544" s="255"/>
      <c r="B544" s="19" t="s">
        <v>1814</v>
      </c>
      <c r="C544" s="19" t="s">
        <v>35</v>
      </c>
      <c r="D544" s="19" t="s">
        <v>1517</v>
      </c>
      <c r="E544" s="19" t="s">
        <v>1800</v>
      </c>
      <c r="F544" s="19" t="s">
        <v>107</v>
      </c>
      <c r="G544" s="19" t="s">
        <v>1801</v>
      </c>
      <c r="H544" s="68" t="s">
        <v>1815</v>
      </c>
      <c r="I544" s="19">
        <v>2020</v>
      </c>
      <c r="J544" s="68">
        <v>0.2</v>
      </c>
      <c r="K544" s="19" t="s">
        <v>42</v>
      </c>
      <c r="L544" s="19" t="s">
        <v>42</v>
      </c>
      <c r="M544" s="19" t="s">
        <v>42</v>
      </c>
      <c r="N544" s="19" t="s">
        <v>42</v>
      </c>
      <c r="O544" s="19" t="s">
        <v>42</v>
      </c>
      <c r="P544" s="19" t="s">
        <v>42</v>
      </c>
      <c r="Q544" s="19" t="s">
        <v>1816</v>
      </c>
      <c r="R544" s="19" t="s">
        <v>1581</v>
      </c>
      <c r="S544" s="19" t="s">
        <v>1558</v>
      </c>
      <c r="T544" s="19" t="s">
        <v>1235</v>
      </c>
      <c r="U544" s="19">
        <v>32</v>
      </c>
      <c r="V544" s="57">
        <v>1</v>
      </c>
      <c r="W544" s="19" t="s">
        <v>1804</v>
      </c>
      <c r="X544" s="19"/>
    </row>
    <row r="545" s="145" customFormat="1" ht="45" customHeight="1" spans="1:24">
      <c r="A545" s="255"/>
      <c r="B545" s="19" t="s">
        <v>1817</v>
      </c>
      <c r="C545" s="19" t="s">
        <v>35</v>
      </c>
      <c r="D545" s="19" t="s">
        <v>1517</v>
      </c>
      <c r="E545" s="19" t="s">
        <v>1800</v>
      </c>
      <c r="F545" s="19" t="s">
        <v>107</v>
      </c>
      <c r="G545" s="19" t="s">
        <v>1801</v>
      </c>
      <c r="H545" s="68" t="s">
        <v>1812</v>
      </c>
      <c r="I545" s="19">
        <v>2020</v>
      </c>
      <c r="J545" s="68">
        <v>0.5</v>
      </c>
      <c r="K545" s="19" t="s">
        <v>42</v>
      </c>
      <c r="L545" s="19" t="s">
        <v>42</v>
      </c>
      <c r="M545" s="19" t="s">
        <v>42</v>
      </c>
      <c r="N545" s="19" t="s">
        <v>42</v>
      </c>
      <c r="O545" s="19" t="s">
        <v>42</v>
      </c>
      <c r="P545" s="19" t="s">
        <v>42</v>
      </c>
      <c r="Q545" s="19" t="s">
        <v>1818</v>
      </c>
      <c r="R545" s="19" t="s">
        <v>1581</v>
      </c>
      <c r="S545" s="19" t="s">
        <v>1558</v>
      </c>
      <c r="T545" s="19" t="s">
        <v>1235</v>
      </c>
      <c r="U545" s="19">
        <v>54</v>
      </c>
      <c r="V545" s="57">
        <v>1</v>
      </c>
      <c r="W545" s="19" t="s">
        <v>1804</v>
      </c>
      <c r="X545" s="19"/>
    </row>
    <row r="546" s="145" customFormat="1" ht="45" customHeight="1" spans="1:24">
      <c r="A546" s="255"/>
      <c r="B546" s="19" t="s">
        <v>1819</v>
      </c>
      <c r="C546" s="19" t="s">
        <v>35</v>
      </c>
      <c r="D546" s="19" t="s">
        <v>1517</v>
      </c>
      <c r="E546" s="19" t="s">
        <v>1800</v>
      </c>
      <c r="F546" s="19" t="s">
        <v>107</v>
      </c>
      <c r="G546" s="19" t="s">
        <v>1801</v>
      </c>
      <c r="H546" s="68" t="s">
        <v>1820</v>
      </c>
      <c r="I546" s="19">
        <v>2020</v>
      </c>
      <c r="J546" s="68">
        <v>0.7</v>
      </c>
      <c r="K546" s="19" t="s">
        <v>42</v>
      </c>
      <c r="L546" s="19" t="s">
        <v>42</v>
      </c>
      <c r="M546" s="19" t="s">
        <v>42</v>
      </c>
      <c r="N546" s="19" t="s">
        <v>42</v>
      </c>
      <c r="O546" s="19" t="s">
        <v>42</v>
      </c>
      <c r="P546" s="19" t="s">
        <v>42</v>
      </c>
      <c r="Q546" s="19" t="s">
        <v>1821</v>
      </c>
      <c r="R546" s="19" t="s">
        <v>1581</v>
      </c>
      <c r="S546" s="19" t="s">
        <v>1558</v>
      </c>
      <c r="T546" s="19" t="s">
        <v>1235</v>
      </c>
      <c r="U546" s="19">
        <v>54</v>
      </c>
      <c r="V546" s="57">
        <v>1</v>
      </c>
      <c r="W546" s="19" t="s">
        <v>1804</v>
      </c>
      <c r="X546" s="19"/>
    </row>
    <row r="547" s="145" customFormat="1" ht="45" customHeight="1" spans="1:24">
      <c r="A547" s="255"/>
      <c r="B547" s="19" t="s">
        <v>1822</v>
      </c>
      <c r="C547" s="19" t="s">
        <v>35</v>
      </c>
      <c r="D547" s="19" t="s">
        <v>1517</v>
      </c>
      <c r="E547" s="19" t="s">
        <v>1800</v>
      </c>
      <c r="F547" s="19" t="s">
        <v>107</v>
      </c>
      <c r="G547" s="19" t="s">
        <v>1801</v>
      </c>
      <c r="H547" s="68" t="s">
        <v>1823</v>
      </c>
      <c r="I547" s="19">
        <v>2020</v>
      </c>
      <c r="J547" s="68">
        <v>1</v>
      </c>
      <c r="K547" s="19" t="s">
        <v>42</v>
      </c>
      <c r="L547" s="19" t="s">
        <v>42</v>
      </c>
      <c r="M547" s="19" t="s">
        <v>42</v>
      </c>
      <c r="N547" s="19" t="s">
        <v>42</v>
      </c>
      <c r="O547" s="19" t="s">
        <v>42</v>
      </c>
      <c r="P547" s="19" t="s">
        <v>42</v>
      </c>
      <c r="Q547" s="19" t="s">
        <v>1824</v>
      </c>
      <c r="R547" s="19" t="s">
        <v>1581</v>
      </c>
      <c r="S547" s="19" t="s">
        <v>1558</v>
      </c>
      <c r="T547" s="19" t="s">
        <v>1235</v>
      </c>
      <c r="U547" s="19">
        <v>54</v>
      </c>
      <c r="V547" s="57">
        <v>1</v>
      </c>
      <c r="W547" s="19" t="s">
        <v>1804</v>
      </c>
      <c r="X547" s="19"/>
    </row>
    <row r="548" s="145" customFormat="1" ht="45" customHeight="1" spans="1:24">
      <c r="A548" s="255"/>
      <c r="B548" s="19" t="s">
        <v>1825</v>
      </c>
      <c r="C548" s="19" t="s">
        <v>35</v>
      </c>
      <c r="D548" s="19" t="s">
        <v>1517</v>
      </c>
      <c r="E548" s="19" t="s">
        <v>1800</v>
      </c>
      <c r="F548" s="19" t="s">
        <v>107</v>
      </c>
      <c r="G548" s="19" t="s">
        <v>1801</v>
      </c>
      <c r="H548" s="68" t="s">
        <v>1826</v>
      </c>
      <c r="I548" s="19">
        <v>2020</v>
      </c>
      <c r="J548" s="68">
        <v>0.6</v>
      </c>
      <c r="K548" s="19" t="s">
        <v>42</v>
      </c>
      <c r="L548" s="19" t="s">
        <v>42</v>
      </c>
      <c r="M548" s="19" t="s">
        <v>42</v>
      </c>
      <c r="N548" s="19" t="s">
        <v>42</v>
      </c>
      <c r="O548" s="19" t="s">
        <v>42</v>
      </c>
      <c r="P548" s="19" t="s">
        <v>42</v>
      </c>
      <c r="Q548" s="19" t="s">
        <v>1827</v>
      </c>
      <c r="R548" s="19" t="s">
        <v>1581</v>
      </c>
      <c r="S548" s="19" t="s">
        <v>1558</v>
      </c>
      <c r="T548" s="19" t="s">
        <v>1235</v>
      </c>
      <c r="U548" s="19">
        <v>54</v>
      </c>
      <c r="V548" s="57">
        <v>1</v>
      </c>
      <c r="W548" s="19" t="s">
        <v>1804</v>
      </c>
      <c r="X548" s="19"/>
    </row>
    <row r="549" s="145" customFormat="1" ht="45" customHeight="1" spans="1:24">
      <c r="A549" s="255"/>
      <c r="B549" s="19" t="s">
        <v>1828</v>
      </c>
      <c r="C549" s="19" t="s">
        <v>35</v>
      </c>
      <c r="D549" s="19" t="s">
        <v>1517</v>
      </c>
      <c r="E549" s="19" t="s">
        <v>1800</v>
      </c>
      <c r="F549" s="19" t="s">
        <v>107</v>
      </c>
      <c r="G549" s="19" t="s">
        <v>1801</v>
      </c>
      <c r="H549" s="68" t="s">
        <v>1812</v>
      </c>
      <c r="I549" s="19">
        <v>2020</v>
      </c>
      <c r="J549" s="68">
        <v>0.5</v>
      </c>
      <c r="K549" s="19" t="s">
        <v>42</v>
      </c>
      <c r="L549" s="19" t="s">
        <v>42</v>
      </c>
      <c r="M549" s="19" t="s">
        <v>42</v>
      </c>
      <c r="N549" s="19" t="s">
        <v>42</v>
      </c>
      <c r="O549" s="19" t="s">
        <v>42</v>
      </c>
      <c r="P549" s="19" t="s">
        <v>42</v>
      </c>
      <c r="Q549" s="19" t="s">
        <v>1829</v>
      </c>
      <c r="R549" s="19" t="s">
        <v>1581</v>
      </c>
      <c r="S549" s="19" t="s">
        <v>1558</v>
      </c>
      <c r="T549" s="19" t="s">
        <v>1235</v>
      </c>
      <c r="U549" s="19">
        <v>54</v>
      </c>
      <c r="V549" s="57">
        <v>1</v>
      </c>
      <c r="W549" s="19" t="s">
        <v>1804</v>
      </c>
      <c r="X549" s="19"/>
    </row>
    <row r="550" s="145" customFormat="1" ht="45" customHeight="1" spans="1:24">
      <c r="A550" s="255"/>
      <c r="B550" s="19" t="s">
        <v>1830</v>
      </c>
      <c r="C550" s="19" t="s">
        <v>35</v>
      </c>
      <c r="D550" s="19" t="s">
        <v>1517</v>
      </c>
      <c r="E550" s="19" t="s">
        <v>1800</v>
      </c>
      <c r="F550" s="19" t="s">
        <v>107</v>
      </c>
      <c r="G550" s="19" t="s">
        <v>1801</v>
      </c>
      <c r="H550" s="68" t="s">
        <v>1815</v>
      </c>
      <c r="I550" s="19">
        <v>2020</v>
      </c>
      <c r="J550" s="68">
        <v>0.2</v>
      </c>
      <c r="K550" s="19" t="s">
        <v>42</v>
      </c>
      <c r="L550" s="19" t="s">
        <v>42</v>
      </c>
      <c r="M550" s="19" t="s">
        <v>42</v>
      </c>
      <c r="N550" s="19" t="s">
        <v>42</v>
      </c>
      <c r="O550" s="19" t="s">
        <v>42</v>
      </c>
      <c r="P550" s="19" t="s">
        <v>42</v>
      </c>
      <c r="Q550" s="19" t="s">
        <v>1831</v>
      </c>
      <c r="R550" s="19" t="s">
        <v>1581</v>
      </c>
      <c r="S550" s="19" t="s">
        <v>1558</v>
      </c>
      <c r="T550" s="19" t="s">
        <v>1235</v>
      </c>
      <c r="U550" s="19">
        <v>54</v>
      </c>
      <c r="V550" s="57">
        <v>1</v>
      </c>
      <c r="W550" s="19" t="s">
        <v>1804</v>
      </c>
      <c r="X550" s="19"/>
    </row>
    <row r="551" s="145" customFormat="1" ht="45" customHeight="1" spans="1:24">
      <c r="A551" s="255"/>
      <c r="B551" s="19" t="s">
        <v>1832</v>
      </c>
      <c r="C551" s="19" t="s">
        <v>35</v>
      </c>
      <c r="D551" s="19" t="s">
        <v>1517</v>
      </c>
      <c r="E551" s="19" t="s">
        <v>1800</v>
      </c>
      <c r="F551" s="19" t="s">
        <v>107</v>
      </c>
      <c r="G551" s="19" t="s">
        <v>1801</v>
      </c>
      <c r="H551" s="68" t="s">
        <v>1812</v>
      </c>
      <c r="I551" s="19">
        <v>2020</v>
      </c>
      <c r="J551" s="68">
        <v>0.5</v>
      </c>
      <c r="K551" s="19" t="s">
        <v>42</v>
      </c>
      <c r="L551" s="19" t="s">
        <v>42</v>
      </c>
      <c r="M551" s="19" t="s">
        <v>42</v>
      </c>
      <c r="N551" s="19" t="s">
        <v>42</v>
      </c>
      <c r="O551" s="19" t="s">
        <v>42</v>
      </c>
      <c r="P551" s="19" t="s">
        <v>42</v>
      </c>
      <c r="Q551" s="19" t="s">
        <v>1833</v>
      </c>
      <c r="R551" s="19" t="s">
        <v>1581</v>
      </c>
      <c r="S551" s="19" t="s">
        <v>1558</v>
      </c>
      <c r="T551" s="19" t="s">
        <v>1235</v>
      </c>
      <c r="U551" s="19">
        <v>54</v>
      </c>
      <c r="V551" s="57">
        <v>1</v>
      </c>
      <c r="W551" s="19" t="s">
        <v>1804</v>
      </c>
      <c r="X551" s="19"/>
    </row>
    <row r="552" s="145" customFormat="1" ht="45" customHeight="1" spans="1:24">
      <c r="A552" s="255"/>
      <c r="B552" s="19" t="s">
        <v>1834</v>
      </c>
      <c r="C552" s="19" t="s">
        <v>35</v>
      </c>
      <c r="D552" s="19" t="s">
        <v>1517</v>
      </c>
      <c r="E552" s="19" t="s">
        <v>1800</v>
      </c>
      <c r="F552" s="19" t="s">
        <v>107</v>
      </c>
      <c r="G552" s="19" t="s">
        <v>1801</v>
      </c>
      <c r="H552" s="68" t="s">
        <v>1823</v>
      </c>
      <c r="I552" s="19">
        <v>2020</v>
      </c>
      <c r="J552" s="68">
        <v>1.5</v>
      </c>
      <c r="K552" s="19" t="s">
        <v>42</v>
      </c>
      <c r="L552" s="19" t="s">
        <v>42</v>
      </c>
      <c r="M552" s="19" t="s">
        <v>42</v>
      </c>
      <c r="N552" s="19" t="s">
        <v>42</v>
      </c>
      <c r="O552" s="19" t="s">
        <v>42</v>
      </c>
      <c r="P552" s="19" t="s">
        <v>42</v>
      </c>
      <c r="Q552" s="19" t="s">
        <v>1835</v>
      </c>
      <c r="R552" s="19" t="s">
        <v>1581</v>
      </c>
      <c r="S552" s="19" t="s">
        <v>1558</v>
      </c>
      <c r="T552" s="19" t="s">
        <v>1235</v>
      </c>
      <c r="U552" s="19">
        <v>12</v>
      </c>
      <c r="V552" s="57">
        <v>1</v>
      </c>
      <c r="W552" s="19" t="s">
        <v>1804</v>
      </c>
      <c r="X552" s="19"/>
    </row>
    <row r="553" s="145" customFormat="1" ht="45" customHeight="1" spans="1:24">
      <c r="A553" s="255"/>
      <c r="B553" s="19" t="s">
        <v>1836</v>
      </c>
      <c r="C553" s="68" t="s">
        <v>35</v>
      </c>
      <c r="D553" s="68" t="s">
        <v>1517</v>
      </c>
      <c r="E553" s="68" t="s">
        <v>1800</v>
      </c>
      <c r="F553" s="68" t="s">
        <v>107</v>
      </c>
      <c r="G553" s="68" t="s">
        <v>1801</v>
      </c>
      <c r="H553" s="68" t="s">
        <v>1823</v>
      </c>
      <c r="I553" s="19">
        <v>2020</v>
      </c>
      <c r="J553" s="68">
        <v>1</v>
      </c>
      <c r="K553" s="19" t="s">
        <v>42</v>
      </c>
      <c r="L553" s="19" t="s">
        <v>42</v>
      </c>
      <c r="M553" s="19" t="s">
        <v>42</v>
      </c>
      <c r="N553" s="19" t="s">
        <v>42</v>
      </c>
      <c r="O553" s="19" t="s">
        <v>42</v>
      </c>
      <c r="P553" s="19" t="s">
        <v>42</v>
      </c>
      <c r="Q553" s="19" t="s">
        <v>1837</v>
      </c>
      <c r="R553" s="19" t="s">
        <v>1581</v>
      </c>
      <c r="S553" s="19" t="s">
        <v>1558</v>
      </c>
      <c r="T553" s="19" t="s">
        <v>1235</v>
      </c>
      <c r="U553" s="19">
        <v>12</v>
      </c>
      <c r="V553" s="57">
        <v>1</v>
      </c>
      <c r="W553" s="19" t="s">
        <v>1804</v>
      </c>
      <c r="X553" s="19"/>
    </row>
    <row r="554" s="145" customFormat="1" ht="45" customHeight="1" spans="1:24">
      <c r="A554" s="255"/>
      <c r="B554" s="19" t="s">
        <v>1838</v>
      </c>
      <c r="C554" s="19" t="s">
        <v>35</v>
      </c>
      <c r="D554" s="19" t="s">
        <v>1517</v>
      </c>
      <c r="E554" s="19" t="s">
        <v>1749</v>
      </c>
      <c r="F554" s="19" t="s">
        <v>107</v>
      </c>
      <c r="G554" s="19" t="s">
        <v>1750</v>
      </c>
      <c r="H554" s="68" t="s">
        <v>1839</v>
      </c>
      <c r="I554" s="19">
        <v>2020</v>
      </c>
      <c r="J554" s="19">
        <v>30</v>
      </c>
      <c r="K554" s="19" t="s">
        <v>42</v>
      </c>
      <c r="L554" s="19" t="s">
        <v>42</v>
      </c>
      <c r="M554" s="19" t="s">
        <v>42</v>
      </c>
      <c r="N554" s="19" t="s">
        <v>42</v>
      </c>
      <c r="O554" s="19" t="s">
        <v>42</v>
      </c>
      <c r="P554" s="19" t="s">
        <v>42</v>
      </c>
      <c r="Q554" s="19" t="s">
        <v>1840</v>
      </c>
      <c r="R554" s="19" t="s">
        <v>1581</v>
      </c>
      <c r="S554" s="19" t="s">
        <v>1558</v>
      </c>
      <c r="T554" s="19" t="s">
        <v>1235</v>
      </c>
      <c r="U554" s="19" t="s">
        <v>1763</v>
      </c>
      <c r="V554" s="57">
        <v>1</v>
      </c>
      <c r="W554" s="19" t="s">
        <v>1764</v>
      </c>
      <c r="X554" s="19"/>
    </row>
    <row r="555" s="145" customFormat="1" ht="45" customHeight="1" spans="1:24">
      <c r="A555" s="255"/>
      <c r="B555" s="19" t="s">
        <v>1841</v>
      </c>
      <c r="C555" s="19" t="s">
        <v>35</v>
      </c>
      <c r="D555" s="19" t="s">
        <v>1517</v>
      </c>
      <c r="E555" s="19" t="s">
        <v>1749</v>
      </c>
      <c r="F555" s="19" t="s">
        <v>107</v>
      </c>
      <c r="G555" s="19" t="s">
        <v>1750</v>
      </c>
      <c r="H555" s="68" t="s">
        <v>1842</v>
      </c>
      <c r="I555" s="19">
        <v>2020</v>
      </c>
      <c r="J555" s="19">
        <v>5</v>
      </c>
      <c r="K555" s="19" t="s">
        <v>42</v>
      </c>
      <c r="L555" s="19" t="s">
        <v>42</v>
      </c>
      <c r="M555" s="19" t="s">
        <v>42</v>
      </c>
      <c r="N555" s="19" t="s">
        <v>42</v>
      </c>
      <c r="O555" s="19" t="s">
        <v>42</v>
      </c>
      <c r="P555" s="19" t="s">
        <v>42</v>
      </c>
      <c r="Q555" s="19" t="s">
        <v>1843</v>
      </c>
      <c r="R555" s="19" t="s">
        <v>1581</v>
      </c>
      <c r="S555" s="19" t="s">
        <v>1558</v>
      </c>
      <c r="T555" s="19" t="s">
        <v>1235</v>
      </c>
      <c r="U555" s="19" t="s">
        <v>1753</v>
      </c>
      <c r="V555" s="57">
        <v>1</v>
      </c>
      <c r="W555" s="19" t="s">
        <v>1764</v>
      </c>
      <c r="X555" s="19"/>
    </row>
    <row r="556" s="145" customFormat="1" ht="45" customHeight="1" spans="1:24">
      <c r="A556" s="255"/>
      <c r="B556" s="19" t="s">
        <v>1844</v>
      </c>
      <c r="C556" s="19" t="s">
        <v>35</v>
      </c>
      <c r="D556" s="19" t="s">
        <v>1517</v>
      </c>
      <c r="E556" s="19" t="s">
        <v>1769</v>
      </c>
      <c r="F556" s="19" t="s">
        <v>107</v>
      </c>
      <c r="G556" s="19" t="s">
        <v>284</v>
      </c>
      <c r="H556" s="19" t="s">
        <v>1845</v>
      </c>
      <c r="I556" s="19">
        <v>2020</v>
      </c>
      <c r="J556" s="19">
        <v>10</v>
      </c>
      <c r="K556" s="19" t="s">
        <v>42</v>
      </c>
      <c r="L556" s="19" t="s">
        <v>42</v>
      </c>
      <c r="M556" s="19" t="s">
        <v>42</v>
      </c>
      <c r="N556" s="19" t="s">
        <v>42</v>
      </c>
      <c r="O556" s="19" t="s">
        <v>42</v>
      </c>
      <c r="P556" s="19" t="s">
        <v>42</v>
      </c>
      <c r="Q556" s="19" t="s">
        <v>1845</v>
      </c>
      <c r="R556" s="19" t="s">
        <v>1581</v>
      </c>
      <c r="S556" s="19" t="s">
        <v>1558</v>
      </c>
      <c r="T556" s="19" t="s">
        <v>1235</v>
      </c>
      <c r="U556" s="19" t="s">
        <v>1753</v>
      </c>
      <c r="V556" s="57">
        <v>1</v>
      </c>
      <c r="W556" s="19" t="s">
        <v>1764</v>
      </c>
      <c r="X556" s="19"/>
    </row>
    <row r="557" s="145" customFormat="1" ht="45" customHeight="1" spans="1:24">
      <c r="A557" s="255"/>
      <c r="B557" s="19" t="s">
        <v>1846</v>
      </c>
      <c r="C557" s="19" t="s">
        <v>1568</v>
      </c>
      <c r="D557" s="118" t="s">
        <v>1512</v>
      </c>
      <c r="E557" s="19" t="s">
        <v>1039</v>
      </c>
      <c r="F557" s="19" t="s">
        <v>55</v>
      </c>
      <c r="G557" s="19" t="s">
        <v>198</v>
      </c>
      <c r="H557" s="19" t="s">
        <v>1847</v>
      </c>
      <c r="I557" s="19">
        <v>2020</v>
      </c>
      <c r="J557" s="19">
        <v>120</v>
      </c>
      <c r="K557" s="19" t="s">
        <v>42</v>
      </c>
      <c r="L557" s="19" t="s">
        <v>42</v>
      </c>
      <c r="M557" s="19" t="s">
        <v>42</v>
      </c>
      <c r="N557" s="19" t="s">
        <v>42</v>
      </c>
      <c r="O557" s="19" t="s">
        <v>42</v>
      </c>
      <c r="P557" s="19" t="s">
        <v>42</v>
      </c>
      <c r="Q557" s="19" t="s">
        <v>1847</v>
      </c>
      <c r="R557" s="118" t="s">
        <v>286</v>
      </c>
      <c r="S557" s="118" t="s">
        <v>1848</v>
      </c>
      <c r="T557" s="19" t="s">
        <v>1235</v>
      </c>
      <c r="U557" s="19" t="s">
        <v>1753</v>
      </c>
      <c r="V557" s="19" t="s">
        <v>645</v>
      </c>
      <c r="W557" s="19" t="s">
        <v>1849</v>
      </c>
      <c r="X557" s="19"/>
    </row>
    <row r="558" s="145" customFormat="1" ht="45" customHeight="1" spans="1:24">
      <c r="A558" s="255"/>
      <c r="B558" s="19" t="s">
        <v>1850</v>
      </c>
      <c r="C558" s="19" t="s">
        <v>1568</v>
      </c>
      <c r="D558" s="118" t="s">
        <v>1512</v>
      </c>
      <c r="E558" s="19" t="s">
        <v>1039</v>
      </c>
      <c r="F558" s="19" t="s">
        <v>55</v>
      </c>
      <c r="G558" s="19" t="s">
        <v>198</v>
      </c>
      <c r="H558" s="19" t="s">
        <v>1851</v>
      </c>
      <c r="I558" s="19">
        <v>2020</v>
      </c>
      <c r="J558" s="19">
        <v>15</v>
      </c>
      <c r="K558" s="19" t="s">
        <v>42</v>
      </c>
      <c r="L558" s="19" t="s">
        <v>42</v>
      </c>
      <c r="M558" s="19" t="s">
        <v>42</v>
      </c>
      <c r="N558" s="19" t="s">
        <v>42</v>
      </c>
      <c r="O558" s="19" t="s">
        <v>42</v>
      </c>
      <c r="P558" s="19" t="s">
        <v>42</v>
      </c>
      <c r="Q558" s="19" t="s">
        <v>1851</v>
      </c>
      <c r="R558" s="118" t="s">
        <v>286</v>
      </c>
      <c r="S558" s="118" t="s">
        <v>1848</v>
      </c>
      <c r="T558" s="19" t="s">
        <v>1235</v>
      </c>
      <c r="U558" s="19" t="s">
        <v>1753</v>
      </c>
      <c r="V558" s="19" t="s">
        <v>645</v>
      </c>
      <c r="W558" s="19" t="s">
        <v>1849</v>
      </c>
      <c r="X558" s="19"/>
    </row>
    <row r="559" s="145" customFormat="1" ht="45" customHeight="1" spans="1:24">
      <c r="A559" s="255"/>
      <c r="B559" s="19" t="s">
        <v>1852</v>
      </c>
      <c r="C559" s="19" t="s">
        <v>35</v>
      </c>
      <c r="D559" s="118" t="s">
        <v>1512</v>
      </c>
      <c r="E559" s="19" t="s">
        <v>1039</v>
      </c>
      <c r="F559" s="19" t="s">
        <v>55</v>
      </c>
      <c r="G559" s="19" t="s">
        <v>195</v>
      </c>
      <c r="H559" s="19" t="s">
        <v>1853</v>
      </c>
      <c r="I559" s="19">
        <v>2020</v>
      </c>
      <c r="J559" s="19">
        <v>30</v>
      </c>
      <c r="K559" s="19" t="s">
        <v>42</v>
      </c>
      <c r="L559" s="19" t="s">
        <v>42</v>
      </c>
      <c r="M559" s="19" t="s">
        <v>42</v>
      </c>
      <c r="N559" s="19" t="s">
        <v>42</v>
      </c>
      <c r="O559" s="19" t="s">
        <v>42</v>
      </c>
      <c r="P559" s="19" t="s">
        <v>42</v>
      </c>
      <c r="Q559" s="19" t="s">
        <v>1853</v>
      </c>
      <c r="R559" s="118" t="s">
        <v>286</v>
      </c>
      <c r="S559" s="118" t="s">
        <v>1848</v>
      </c>
      <c r="T559" s="19" t="s">
        <v>1235</v>
      </c>
      <c r="U559" s="19" t="s">
        <v>1753</v>
      </c>
      <c r="V559" s="19" t="s">
        <v>645</v>
      </c>
      <c r="W559" s="19" t="s">
        <v>1849</v>
      </c>
      <c r="X559" s="19"/>
    </row>
    <row r="560" s="145" customFormat="1" ht="45" customHeight="1" spans="1:24">
      <c r="A560" s="255"/>
      <c r="B560" s="19" t="s">
        <v>1854</v>
      </c>
      <c r="C560" s="19" t="s">
        <v>35</v>
      </c>
      <c r="D560" s="118" t="s">
        <v>1512</v>
      </c>
      <c r="E560" s="19" t="s">
        <v>1039</v>
      </c>
      <c r="F560" s="19" t="s">
        <v>55</v>
      </c>
      <c r="G560" s="19" t="s">
        <v>1855</v>
      </c>
      <c r="H560" s="19" t="s">
        <v>1856</v>
      </c>
      <c r="I560" s="19">
        <v>2020</v>
      </c>
      <c r="J560" s="19">
        <v>5</v>
      </c>
      <c r="K560" s="19" t="s">
        <v>42</v>
      </c>
      <c r="L560" s="19" t="s">
        <v>42</v>
      </c>
      <c r="M560" s="19" t="s">
        <v>42</v>
      </c>
      <c r="N560" s="19" t="s">
        <v>42</v>
      </c>
      <c r="O560" s="19" t="s">
        <v>42</v>
      </c>
      <c r="P560" s="19" t="s">
        <v>42</v>
      </c>
      <c r="Q560" s="19" t="s">
        <v>1856</v>
      </c>
      <c r="R560" s="118" t="s">
        <v>286</v>
      </c>
      <c r="S560" s="118" t="s">
        <v>1848</v>
      </c>
      <c r="T560" s="19" t="s">
        <v>1235</v>
      </c>
      <c r="U560" s="19" t="s">
        <v>1753</v>
      </c>
      <c r="V560" s="19" t="s">
        <v>645</v>
      </c>
      <c r="W560" s="19" t="s">
        <v>1849</v>
      </c>
      <c r="X560" s="19"/>
    </row>
    <row r="561" s="145" customFormat="1" ht="45" customHeight="1" spans="1:24">
      <c r="A561" s="255"/>
      <c r="B561" s="19" t="s">
        <v>1854</v>
      </c>
      <c r="C561" s="19" t="s">
        <v>35</v>
      </c>
      <c r="D561" s="118" t="s">
        <v>1512</v>
      </c>
      <c r="E561" s="19" t="s">
        <v>1039</v>
      </c>
      <c r="F561" s="19" t="s">
        <v>55</v>
      </c>
      <c r="G561" s="19" t="s">
        <v>1855</v>
      </c>
      <c r="H561" s="19" t="s">
        <v>1857</v>
      </c>
      <c r="I561" s="19">
        <v>2020</v>
      </c>
      <c r="J561" s="19">
        <v>5</v>
      </c>
      <c r="K561" s="19" t="s">
        <v>42</v>
      </c>
      <c r="L561" s="19" t="s">
        <v>42</v>
      </c>
      <c r="M561" s="19" t="s">
        <v>42</v>
      </c>
      <c r="N561" s="19" t="s">
        <v>42</v>
      </c>
      <c r="O561" s="19" t="s">
        <v>42</v>
      </c>
      <c r="P561" s="19" t="s">
        <v>42</v>
      </c>
      <c r="Q561" s="19" t="s">
        <v>1857</v>
      </c>
      <c r="R561" s="118" t="s">
        <v>286</v>
      </c>
      <c r="S561" s="118" t="s">
        <v>1848</v>
      </c>
      <c r="T561" s="19" t="s">
        <v>1235</v>
      </c>
      <c r="U561" s="19" t="s">
        <v>1753</v>
      </c>
      <c r="V561" s="19" t="s">
        <v>645</v>
      </c>
      <c r="W561" s="19" t="s">
        <v>1849</v>
      </c>
      <c r="X561" s="19"/>
    </row>
    <row r="562" s="145" customFormat="1" ht="45" customHeight="1" spans="1:24">
      <c r="A562" s="255"/>
      <c r="B562" s="19" t="s">
        <v>1858</v>
      </c>
      <c r="C562" s="19" t="s">
        <v>35</v>
      </c>
      <c r="D562" s="118" t="s">
        <v>1512</v>
      </c>
      <c r="E562" s="19" t="s">
        <v>1039</v>
      </c>
      <c r="F562" s="19" t="s">
        <v>55</v>
      </c>
      <c r="G562" s="19" t="s">
        <v>198</v>
      </c>
      <c r="H562" s="19" t="s">
        <v>1859</v>
      </c>
      <c r="I562" s="19">
        <v>2020</v>
      </c>
      <c r="J562" s="19">
        <v>20</v>
      </c>
      <c r="K562" s="19" t="s">
        <v>42</v>
      </c>
      <c r="L562" s="19" t="s">
        <v>42</v>
      </c>
      <c r="M562" s="19" t="s">
        <v>42</v>
      </c>
      <c r="N562" s="19" t="s">
        <v>42</v>
      </c>
      <c r="O562" s="19" t="s">
        <v>42</v>
      </c>
      <c r="P562" s="19" t="s">
        <v>42</v>
      </c>
      <c r="Q562" s="19" t="s">
        <v>1859</v>
      </c>
      <c r="R562" s="118" t="s">
        <v>286</v>
      </c>
      <c r="S562" s="118" t="s">
        <v>1848</v>
      </c>
      <c r="T562" s="19" t="s">
        <v>1235</v>
      </c>
      <c r="U562" s="19" t="s">
        <v>1753</v>
      </c>
      <c r="V562" s="19" t="s">
        <v>645</v>
      </c>
      <c r="W562" s="19" t="s">
        <v>1849</v>
      </c>
      <c r="X562" s="19"/>
    </row>
    <row r="563" s="145" customFormat="1" ht="45" customHeight="1" spans="1:24">
      <c r="A563" s="255"/>
      <c r="B563" s="19" t="s">
        <v>1860</v>
      </c>
      <c r="C563" s="19" t="s">
        <v>35</v>
      </c>
      <c r="D563" s="118" t="s">
        <v>1512</v>
      </c>
      <c r="E563" s="19" t="s">
        <v>1039</v>
      </c>
      <c r="F563" s="19" t="s">
        <v>55</v>
      </c>
      <c r="G563" s="19" t="s">
        <v>550</v>
      </c>
      <c r="H563" s="19" t="s">
        <v>1861</v>
      </c>
      <c r="I563" s="19">
        <v>2020</v>
      </c>
      <c r="J563" s="19">
        <v>5</v>
      </c>
      <c r="K563" s="19" t="s">
        <v>42</v>
      </c>
      <c r="L563" s="19" t="s">
        <v>42</v>
      </c>
      <c r="M563" s="19" t="s">
        <v>42</v>
      </c>
      <c r="N563" s="19" t="s">
        <v>42</v>
      </c>
      <c r="O563" s="19" t="s">
        <v>42</v>
      </c>
      <c r="P563" s="19" t="s">
        <v>42</v>
      </c>
      <c r="Q563" s="19" t="s">
        <v>1861</v>
      </c>
      <c r="R563" s="118" t="s">
        <v>286</v>
      </c>
      <c r="S563" s="118" t="s">
        <v>1848</v>
      </c>
      <c r="T563" s="19" t="s">
        <v>1235</v>
      </c>
      <c r="U563" s="19" t="s">
        <v>1753</v>
      </c>
      <c r="V563" s="19" t="s">
        <v>645</v>
      </c>
      <c r="W563" s="19" t="s">
        <v>1849</v>
      </c>
      <c r="X563" s="19"/>
    </row>
    <row r="564" s="145" customFormat="1" ht="45" customHeight="1" spans="1:24">
      <c r="A564" s="255"/>
      <c r="B564" s="19" t="s">
        <v>1862</v>
      </c>
      <c r="C564" s="19" t="s">
        <v>35</v>
      </c>
      <c r="D564" s="118" t="s">
        <v>1512</v>
      </c>
      <c r="E564" s="19" t="s">
        <v>1039</v>
      </c>
      <c r="F564" s="19" t="s">
        <v>55</v>
      </c>
      <c r="G564" s="19" t="s">
        <v>198</v>
      </c>
      <c r="H564" s="19" t="s">
        <v>1863</v>
      </c>
      <c r="I564" s="19">
        <v>2020</v>
      </c>
      <c r="J564" s="19">
        <v>10</v>
      </c>
      <c r="K564" s="19" t="s">
        <v>42</v>
      </c>
      <c r="L564" s="19" t="s">
        <v>42</v>
      </c>
      <c r="M564" s="19" t="s">
        <v>42</v>
      </c>
      <c r="N564" s="19" t="s">
        <v>42</v>
      </c>
      <c r="O564" s="19" t="s">
        <v>42</v>
      </c>
      <c r="P564" s="19" t="s">
        <v>42</v>
      </c>
      <c r="Q564" s="19" t="s">
        <v>1863</v>
      </c>
      <c r="R564" s="118" t="s">
        <v>286</v>
      </c>
      <c r="S564" s="118" t="s">
        <v>1848</v>
      </c>
      <c r="T564" s="19" t="s">
        <v>1235</v>
      </c>
      <c r="U564" s="19" t="s">
        <v>1753</v>
      </c>
      <c r="V564" s="19" t="s">
        <v>645</v>
      </c>
      <c r="W564" s="19" t="s">
        <v>1849</v>
      </c>
      <c r="X564" s="19"/>
    </row>
    <row r="565" s="145" customFormat="1" ht="45" customHeight="1" spans="1:24">
      <c r="A565" s="255"/>
      <c r="B565" s="19" t="s">
        <v>1864</v>
      </c>
      <c r="C565" s="19" t="s">
        <v>35</v>
      </c>
      <c r="D565" s="118" t="s">
        <v>1512</v>
      </c>
      <c r="E565" s="19" t="s">
        <v>1039</v>
      </c>
      <c r="F565" s="19" t="s">
        <v>55</v>
      </c>
      <c r="G565" s="19" t="s">
        <v>1865</v>
      </c>
      <c r="H565" s="19" t="s">
        <v>1866</v>
      </c>
      <c r="I565" s="19">
        <v>2020</v>
      </c>
      <c r="J565" s="19">
        <v>8</v>
      </c>
      <c r="K565" s="19" t="s">
        <v>42</v>
      </c>
      <c r="L565" s="19" t="s">
        <v>42</v>
      </c>
      <c r="M565" s="19" t="s">
        <v>42</v>
      </c>
      <c r="N565" s="19" t="s">
        <v>42</v>
      </c>
      <c r="O565" s="19" t="s">
        <v>42</v>
      </c>
      <c r="P565" s="19" t="s">
        <v>42</v>
      </c>
      <c r="Q565" s="19" t="s">
        <v>1866</v>
      </c>
      <c r="R565" s="118" t="s">
        <v>286</v>
      </c>
      <c r="S565" s="118" t="s">
        <v>1848</v>
      </c>
      <c r="T565" s="19" t="s">
        <v>1235</v>
      </c>
      <c r="U565" s="19" t="s">
        <v>1753</v>
      </c>
      <c r="V565" s="19" t="s">
        <v>645</v>
      </c>
      <c r="W565" s="19" t="s">
        <v>1849</v>
      </c>
      <c r="X565" s="19"/>
    </row>
    <row r="566" s="145" customFormat="1" ht="45" customHeight="1" spans="1:24">
      <c r="A566" s="255"/>
      <c r="B566" s="19" t="s">
        <v>1862</v>
      </c>
      <c r="C566" s="19" t="s">
        <v>35</v>
      </c>
      <c r="D566" s="19" t="s">
        <v>1512</v>
      </c>
      <c r="E566" s="19" t="s">
        <v>1039</v>
      </c>
      <c r="F566" s="19" t="s">
        <v>55</v>
      </c>
      <c r="G566" s="19" t="s">
        <v>550</v>
      </c>
      <c r="H566" s="19" t="s">
        <v>1867</v>
      </c>
      <c r="I566" s="19">
        <v>2020</v>
      </c>
      <c r="J566" s="19">
        <v>10</v>
      </c>
      <c r="K566" s="19" t="s">
        <v>42</v>
      </c>
      <c r="L566" s="19" t="s">
        <v>42</v>
      </c>
      <c r="M566" s="19" t="s">
        <v>42</v>
      </c>
      <c r="N566" s="19" t="s">
        <v>42</v>
      </c>
      <c r="O566" s="19" t="s">
        <v>42</v>
      </c>
      <c r="P566" s="19" t="s">
        <v>42</v>
      </c>
      <c r="Q566" s="19" t="s">
        <v>1867</v>
      </c>
      <c r="R566" s="118" t="s">
        <v>286</v>
      </c>
      <c r="S566" s="118" t="s">
        <v>1848</v>
      </c>
      <c r="T566" s="19" t="s">
        <v>1235</v>
      </c>
      <c r="U566" s="19" t="s">
        <v>1753</v>
      </c>
      <c r="V566" s="19" t="s">
        <v>645</v>
      </c>
      <c r="W566" s="19" t="s">
        <v>1849</v>
      </c>
      <c r="X566" s="19"/>
    </row>
    <row r="567" s="145" customFormat="1" ht="45" customHeight="1" spans="1:24">
      <c r="A567" s="255"/>
      <c r="B567" s="19" t="s">
        <v>1862</v>
      </c>
      <c r="C567" s="19" t="s">
        <v>35</v>
      </c>
      <c r="D567" s="19" t="s">
        <v>1512</v>
      </c>
      <c r="E567" s="19" t="s">
        <v>1039</v>
      </c>
      <c r="F567" s="19" t="s">
        <v>55</v>
      </c>
      <c r="G567" s="19" t="s">
        <v>550</v>
      </c>
      <c r="H567" s="19" t="s">
        <v>1868</v>
      </c>
      <c r="I567" s="19">
        <v>2020</v>
      </c>
      <c r="J567" s="19">
        <v>10</v>
      </c>
      <c r="K567" s="19" t="s">
        <v>42</v>
      </c>
      <c r="L567" s="19" t="s">
        <v>42</v>
      </c>
      <c r="M567" s="19" t="s">
        <v>42</v>
      </c>
      <c r="N567" s="19" t="s">
        <v>42</v>
      </c>
      <c r="O567" s="19" t="s">
        <v>42</v>
      </c>
      <c r="P567" s="19" t="s">
        <v>42</v>
      </c>
      <c r="Q567" s="19" t="s">
        <v>1868</v>
      </c>
      <c r="R567" s="118" t="s">
        <v>286</v>
      </c>
      <c r="S567" s="118" t="s">
        <v>1848</v>
      </c>
      <c r="T567" s="19" t="s">
        <v>1235</v>
      </c>
      <c r="U567" s="19" t="s">
        <v>1753</v>
      </c>
      <c r="V567" s="19" t="s">
        <v>645</v>
      </c>
      <c r="W567" s="19" t="s">
        <v>1849</v>
      </c>
      <c r="X567" s="19"/>
    </row>
    <row r="568" s="145" customFormat="1" ht="45" customHeight="1" spans="1:24">
      <c r="A568" s="255"/>
      <c r="B568" s="19" t="s">
        <v>1864</v>
      </c>
      <c r="C568" s="19" t="s">
        <v>35</v>
      </c>
      <c r="D568" s="19" t="s">
        <v>1512</v>
      </c>
      <c r="E568" s="19" t="s">
        <v>1039</v>
      </c>
      <c r="F568" s="19" t="s">
        <v>55</v>
      </c>
      <c r="G568" s="19" t="s">
        <v>1869</v>
      </c>
      <c r="H568" s="19" t="s">
        <v>1870</v>
      </c>
      <c r="I568" s="19">
        <v>2020</v>
      </c>
      <c r="J568" s="19">
        <v>8</v>
      </c>
      <c r="K568" s="19" t="s">
        <v>42</v>
      </c>
      <c r="L568" s="19" t="s">
        <v>42</v>
      </c>
      <c r="M568" s="19" t="s">
        <v>42</v>
      </c>
      <c r="N568" s="19" t="s">
        <v>42</v>
      </c>
      <c r="O568" s="19" t="s">
        <v>42</v>
      </c>
      <c r="P568" s="19" t="s">
        <v>42</v>
      </c>
      <c r="Q568" s="19" t="s">
        <v>1870</v>
      </c>
      <c r="R568" s="118" t="s">
        <v>286</v>
      </c>
      <c r="S568" s="118" t="s">
        <v>1848</v>
      </c>
      <c r="T568" s="19" t="s">
        <v>1235</v>
      </c>
      <c r="U568" s="19" t="s">
        <v>1753</v>
      </c>
      <c r="V568" s="19" t="s">
        <v>645</v>
      </c>
      <c r="W568" s="19" t="s">
        <v>1849</v>
      </c>
      <c r="X568" s="19"/>
    </row>
    <row r="569" s="145" customFormat="1" ht="45" customHeight="1" spans="1:24">
      <c r="A569" s="255"/>
      <c r="B569" s="19" t="s">
        <v>1864</v>
      </c>
      <c r="C569" s="19" t="s">
        <v>35</v>
      </c>
      <c r="D569" s="19" t="s">
        <v>1512</v>
      </c>
      <c r="E569" s="19" t="s">
        <v>1039</v>
      </c>
      <c r="F569" s="19" t="s">
        <v>55</v>
      </c>
      <c r="G569" s="19" t="s">
        <v>1869</v>
      </c>
      <c r="H569" s="19" t="s">
        <v>1871</v>
      </c>
      <c r="I569" s="19">
        <v>2020</v>
      </c>
      <c r="J569" s="19">
        <v>8</v>
      </c>
      <c r="K569" s="19" t="s">
        <v>42</v>
      </c>
      <c r="L569" s="19" t="s">
        <v>42</v>
      </c>
      <c r="M569" s="19" t="s">
        <v>42</v>
      </c>
      <c r="N569" s="19" t="s">
        <v>42</v>
      </c>
      <c r="O569" s="19" t="s">
        <v>42</v>
      </c>
      <c r="P569" s="19" t="s">
        <v>42</v>
      </c>
      <c r="Q569" s="19" t="s">
        <v>1871</v>
      </c>
      <c r="R569" s="118" t="s">
        <v>286</v>
      </c>
      <c r="S569" s="118" t="s">
        <v>1848</v>
      </c>
      <c r="T569" s="19" t="s">
        <v>1235</v>
      </c>
      <c r="U569" s="19" t="s">
        <v>1753</v>
      </c>
      <c r="V569" s="19" t="s">
        <v>645</v>
      </c>
      <c r="W569" s="19" t="s">
        <v>1849</v>
      </c>
      <c r="X569" s="19"/>
    </row>
    <row r="570" s="145" customFormat="1" ht="45" customHeight="1" spans="1:24">
      <c r="A570" s="255"/>
      <c r="B570" s="19" t="s">
        <v>1872</v>
      </c>
      <c r="C570" s="19" t="s">
        <v>35</v>
      </c>
      <c r="D570" s="19" t="s">
        <v>1512</v>
      </c>
      <c r="E570" s="19" t="s">
        <v>1039</v>
      </c>
      <c r="F570" s="19" t="s">
        <v>55</v>
      </c>
      <c r="G570" s="19" t="s">
        <v>201</v>
      </c>
      <c r="H570" s="19" t="s">
        <v>1873</v>
      </c>
      <c r="I570" s="19">
        <v>2020</v>
      </c>
      <c r="J570" s="19">
        <v>5</v>
      </c>
      <c r="K570" s="19" t="s">
        <v>42</v>
      </c>
      <c r="L570" s="19" t="s">
        <v>42</v>
      </c>
      <c r="M570" s="19" t="s">
        <v>42</v>
      </c>
      <c r="N570" s="19" t="s">
        <v>42</v>
      </c>
      <c r="O570" s="19" t="s">
        <v>42</v>
      </c>
      <c r="P570" s="19" t="s">
        <v>42</v>
      </c>
      <c r="Q570" s="19" t="s">
        <v>1873</v>
      </c>
      <c r="R570" s="118" t="s">
        <v>286</v>
      </c>
      <c r="S570" s="118" t="s">
        <v>1848</v>
      </c>
      <c r="T570" s="19" t="s">
        <v>1235</v>
      </c>
      <c r="U570" s="19" t="s">
        <v>1753</v>
      </c>
      <c r="V570" s="19" t="s">
        <v>645</v>
      </c>
      <c r="W570" s="19" t="s">
        <v>1849</v>
      </c>
      <c r="X570" s="19"/>
    </row>
    <row r="571" s="145" customFormat="1" ht="45" customHeight="1" spans="1:24">
      <c r="A571" s="255"/>
      <c r="B571" s="19" t="s">
        <v>1872</v>
      </c>
      <c r="C571" s="19" t="s">
        <v>35</v>
      </c>
      <c r="D571" s="19" t="s">
        <v>1512</v>
      </c>
      <c r="E571" s="19" t="s">
        <v>1039</v>
      </c>
      <c r="F571" s="19" t="s">
        <v>55</v>
      </c>
      <c r="G571" s="19" t="s">
        <v>201</v>
      </c>
      <c r="H571" s="19" t="s">
        <v>1874</v>
      </c>
      <c r="I571" s="19">
        <v>2020</v>
      </c>
      <c r="J571" s="19">
        <v>5</v>
      </c>
      <c r="K571" s="19" t="s">
        <v>42</v>
      </c>
      <c r="L571" s="19" t="s">
        <v>42</v>
      </c>
      <c r="M571" s="19" t="s">
        <v>42</v>
      </c>
      <c r="N571" s="19" t="s">
        <v>42</v>
      </c>
      <c r="O571" s="19" t="s">
        <v>42</v>
      </c>
      <c r="P571" s="19" t="s">
        <v>42</v>
      </c>
      <c r="Q571" s="19" t="s">
        <v>1874</v>
      </c>
      <c r="R571" s="118" t="s">
        <v>286</v>
      </c>
      <c r="S571" s="118" t="s">
        <v>1848</v>
      </c>
      <c r="T571" s="19" t="s">
        <v>1235</v>
      </c>
      <c r="U571" s="19" t="s">
        <v>1753</v>
      </c>
      <c r="V571" s="19" t="s">
        <v>645</v>
      </c>
      <c r="W571" s="19" t="s">
        <v>1849</v>
      </c>
      <c r="X571" s="19"/>
    </row>
    <row r="572" s="145" customFormat="1" ht="45" customHeight="1" spans="1:24">
      <c r="A572" s="255"/>
      <c r="B572" s="19" t="s">
        <v>1872</v>
      </c>
      <c r="C572" s="19" t="s">
        <v>35</v>
      </c>
      <c r="D572" s="19" t="s">
        <v>1512</v>
      </c>
      <c r="E572" s="19" t="s">
        <v>1039</v>
      </c>
      <c r="F572" s="19" t="s">
        <v>55</v>
      </c>
      <c r="G572" s="19" t="s">
        <v>1855</v>
      </c>
      <c r="H572" s="19" t="s">
        <v>1875</v>
      </c>
      <c r="I572" s="19">
        <v>2020</v>
      </c>
      <c r="J572" s="19">
        <v>5</v>
      </c>
      <c r="K572" s="19" t="s">
        <v>42</v>
      </c>
      <c r="L572" s="19" t="s">
        <v>42</v>
      </c>
      <c r="M572" s="19" t="s">
        <v>42</v>
      </c>
      <c r="N572" s="19" t="s">
        <v>42</v>
      </c>
      <c r="O572" s="19" t="s">
        <v>42</v>
      </c>
      <c r="P572" s="19" t="s">
        <v>42</v>
      </c>
      <c r="Q572" s="19" t="s">
        <v>1875</v>
      </c>
      <c r="R572" s="118" t="s">
        <v>286</v>
      </c>
      <c r="S572" s="118" t="s">
        <v>1848</v>
      </c>
      <c r="T572" s="19" t="s">
        <v>1235</v>
      </c>
      <c r="U572" s="19" t="s">
        <v>1753</v>
      </c>
      <c r="V572" s="19" t="s">
        <v>645</v>
      </c>
      <c r="W572" s="19" t="s">
        <v>1849</v>
      </c>
      <c r="X572" s="19"/>
    </row>
    <row r="573" s="145" customFormat="1" ht="45" customHeight="1" spans="1:24">
      <c r="A573" s="255"/>
      <c r="B573" s="19" t="s">
        <v>1872</v>
      </c>
      <c r="C573" s="19" t="s">
        <v>35</v>
      </c>
      <c r="D573" s="19" t="s">
        <v>1512</v>
      </c>
      <c r="E573" s="19" t="s">
        <v>1039</v>
      </c>
      <c r="F573" s="19" t="s">
        <v>55</v>
      </c>
      <c r="G573" s="19" t="s">
        <v>1855</v>
      </c>
      <c r="H573" s="19" t="s">
        <v>1876</v>
      </c>
      <c r="I573" s="19">
        <v>2020</v>
      </c>
      <c r="J573" s="19">
        <v>5</v>
      </c>
      <c r="K573" s="19" t="s">
        <v>42</v>
      </c>
      <c r="L573" s="19" t="s">
        <v>42</v>
      </c>
      <c r="M573" s="19" t="s">
        <v>42</v>
      </c>
      <c r="N573" s="19" t="s">
        <v>42</v>
      </c>
      <c r="O573" s="19" t="s">
        <v>42</v>
      </c>
      <c r="P573" s="19" t="s">
        <v>42</v>
      </c>
      <c r="Q573" s="19" t="s">
        <v>1876</v>
      </c>
      <c r="R573" s="118" t="s">
        <v>286</v>
      </c>
      <c r="S573" s="118" t="s">
        <v>1848</v>
      </c>
      <c r="T573" s="19" t="s">
        <v>1235</v>
      </c>
      <c r="U573" s="19" t="s">
        <v>1753</v>
      </c>
      <c r="V573" s="19" t="s">
        <v>645</v>
      </c>
      <c r="W573" s="19" t="s">
        <v>1849</v>
      </c>
      <c r="X573" s="19"/>
    </row>
    <row r="574" s="145" customFormat="1" ht="45" customHeight="1" spans="1:24">
      <c r="A574" s="255"/>
      <c r="B574" s="19" t="s">
        <v>1864</v>
      </c>
      <c r="C574" s="19" t="s">
        <v>35</v>
      </c>
      <c r="D574" s="118" t="s">
        <v>1512</v>
      </c>
      <c r="E574" s="19" t="s">
        <v>1039</v>
      </c>
      <c r="F574" s="19" t="s">
        <v>55</v>
      </c>
      <c r="G574" s="19" t="s">
        <v>1855</v>
      </c>
      <c r="H574" s="19" t="s">
        <v>1877</v>
      </c>
      <c r="I574" s="19">
        <v>2020</v>
      </c>
      <c r="J574" s="19">
        <v>8</v>
      </c>
      <c r="K574" s="19" t="s">
        <v>42</v>
      </c>
      <c r="L574" s="19" t="s">
        <v>42</v>
      </c>
      <c r="M574" s="19" t="s">
        <v>42</v>
      </c>
      <c r="N574" s="19" t="s">
        <v>42</v>
      </c>
      <c r="O574" s="19" t="s">
        <v>42</v>
      </c>
      <c r="P574" s="19" t="s">
        <v>42</v>
      </c>
      <c r="Q574" s="19" t="s">
        <v>1877</v>
      </c>
      <c r="R574" s="118" t="s">
        <v>286</v>
      </c>
      <c r="S574" s="118" t="s">
        <v>1848</v>
      </c>
      <c r="T574" s="19" t="s">
        <v>1235</v>
      </c>
      <c r="U574" s="19" t="s">
        <v>1753</v>
      </c>
      <c r="V574" s="19" t="s">
        <v>645</v>
      </c>
      <c r="W574" s="19" t="s">
        <v>1849</v>
      </c>
      <c r="X574" s="19"/>
    </row>
    <row r="575" s="145" customFormat="1" ht="45" customHeight="1" spans="1:24">
      <c r="A575" s="255"/>
      <c r="B575" s="19" t="s">
        <v>1878</v>
      </c>
      <c r="C575" s="19" t="s">
        <v>35</v>
      </c>
      <c r="D575" s="118" t="s">
        <v>1512</v>
      </c>
      <c r="E575" s="19" t="s">
        <v>1039</v>
      </c>
      <c r="F575" s="19" t="s">
        <v>55</v>
      </c>
      <c r="G575" s="19" t="s">
        <v>198</v>
      </c>
      <c r="H575" s="19" t="s">
        <v>1879</v>
      </c>
      <c r="I575" s="19">
        <v>2020</v>
      </c>
      <c r="J575" s="19">
        <v>12</v>
      </c>
      <c r="K575" s="19" t="s">
        <v>42</v>
      </c>
      <c r="L575" s="19" t="s">
        <v>42</v>
      </c>
      <c r="M575" s="19" t="s">
        <v>42</v>
      </c>
      <c r="N575" s="19" t="s">
        <v>42</v>
      </c>
      <c r="O575" s="19" t="s">
        <v>42</v>
      </c>
      <c r="P575" s="19" t="s">
        <v>42</v>
      </c>
      <c r="Q575" s="19" t="s">
        <v>1879</v>
      </c>
      <c r="R575" s="118" t="s">
        <v>286</v>
      </c>
      <c r="S575" s="118" t="s">
        <v>1848</v>
      </c>
      <c r="T575" s="19" t="s">
        <v>1235</v>
      </c>
      <c r="U575" s="19" t="s">
        <v>1753</v>
      </c>
      <c r="V575" s="19" t="s">
        <v>645</v>
      </c>
      <c r="W575" s="19" t="s">
        <v>1849</v>
      </c>
      <c r="X575" s="19"/>
    </row>
    <row r="576" s="145" customFormat="1" ht="45" customHeight="1" spans="1:24">
      <c r="A576" s="255"/>
      <c r="B576" s="19" t="s">
        <v>1878</v>
      </c>
      <c r="C576" s="19" t="s">
        <v>35</v>
      </c>
      <c r="D576" s="118" t="s">
        <v>1512</v>
      </c>
      <c r="E576" s="19" t="s">
        <v>1039</v>
      </c>
      <c r="F576" s="19" t="s">
        <v>55</v>
      </c>
      <c r="G576" s="19" t="s">
        <v>195</v>
      </c>
      <c r="H576" s="19" t="s">
        <v>1880</v>
      </c>
      <c r="I576" s="19">
        <v>2020</v>
      </c>
      <c r="J576" s="19">
        <v>10.8</v>
      </c>
      <c r="K576" s="19" t="s">
        <v>42</v>
      </c>
      <c r="L576" s="19" t="s">
        <v>42</v>
      </c>
      <c r="M576" s="19" t="s">
        <v>42</v>
      </c>
      <c r="N576" s="19" t="s">
        <v>42</v>
      </c>
      <c r="O576" s="19" t="s">
        <v>42</v>
      </c>
      <c r="P576" s="19" t="s">
        <v>42</v>
      </c>
      <c r="Q576" s="19" t="s">
        <v>1880</v>
      </c>
      <c r="R576" s="118" t="s">
        <v>286</v>
      </c>
      <c r="S576" s="118" t="s">
        <v>1848</v>
      </c>
      <c r="T576" s="19" t="s">
        <v>1235</v>
      </c>
      <c r="U576" s="19" t="s">
        <v>1753</v>
      </c>
      <c r="V576" s="19" t="s">
        <v>645</v>
      </c>
      <c r="W576" s="19" t="s">
        <v>1849</v>
      </c>
      <c r="X576" s="19"/>
    </row>
    <row r="577" s="145" customFormat="1" ht="45" customHeight="1" spans="1:24">
      <c r="A577" s="255"/>
      <c r="B577" s="19" t="s">
        <v>1878</v>
      </c>
      <c r="C577" s="19" t="s">
        <v>35</v>
      </c>
      <c r="D577" s="118" t="s">
        <v>1512</v>
      </c>
      <c r="E577" s="19" t="s">
        <v>1039</v>
      </c>
      <c r="F577" s="19" t="s">
        <v>55</v>
      </c>
      <c r="G577" s="19" t="s">
        <v>1865</v>
      </c>
      <c r="H577" s="19" t="s">
        <v>1880</v>
      </c>
      <c r="I577" s="19">
        <v>2020</v>
      </c>
      <c r="J577" s="19">
        <v>10.8</v>
      </c>
      <c r="K577" s="19" t="s">
        <v>42</v>
      </c>
      <c r="L577" s="19" t="s">
        <v>42</v>
      </c>
      <c r="M577" s="19" t="s">
        <v>42</v>
      </c>
      <c r="N577" s="19" t="s">
        <v>42</v>
      </c>
      <c r="O577" s="19" t="s">
        <v>42</v>
      </c>
      <c r="P577" s="19" t="s">
        <v>42</v>
      </c>
      <c r="Q577" s="19" t="s">
        <v>1880</v>
      </c>
      <c r="R577" s="118" t="s">
        <v>286</v>
      </c>
      <c r="S577" s="118" t="s">
        <v>1848</v>
      </c>
      <c r="T577" s="19" t="s">
        <v>1235</v>
      </c>
      <c r="U577" s="19" t="s">
        <v>1753</v>
      </c>
      <c r="V577" s="19" t="s">
        <v>645</v>
      </c>
      <c r="W577" s="19" t="s">
        <v>1849</v>
      </c>
      <c r="X577" s="19"/>
    </row>
    <row r="578" s="145" customFormat="1" ht="45" customHeight="1" spans="1:24">
      <c r="A578" s="255"/>
      <c r="B578" s="19" t="s">
        <v>1878</v>
      </c>
      <c r="C578" s="19" t="s">
        <v>35</v>
      </c>
      <c r="D578" s="118" t="s">
        <v>1512</v>
      </c>
      <c r="E578" s="19" t="s">
        <v>1039</v>
      </c>
      <c r="F578" s="19" t="s">
        <v>55</v>
      </c>
      <c r="G578" s="19" t="s">
        <v>550</v>
      </c>
      <c r="H578" s="19" t="s">
        <v>1879</v>
      </c>
      <c r="I578" s="19">
        <v>2020</v>
      </c>
      <c r="J578" s="19">
        <v>12</v>
      </c>
      <c r="K578" s="19" t="s">
        <v>42</v>
      </c>
      <c r="L578" s="19" t="s">
        <v>42</v>
      </c>
      <c r="M578" s="19" t="s">
        <v>42</v>
      </c>
      <c r="N578" s="19" t="s">
        <v>42</v>
      </c>
      <c r="O578" s="19" t="s">
        <v>42</v>
      </c>
      <c r="P578" s="19" t="s">
        <v>42</v>
      </c>
      <c r="Q578" s="19" t="s">
        <v>1879</v>
      </c>
      <c r="R578" s="118" t="s">
        <v>286</v>
      </c>
      <c r="S578" s="118" t="s">
        <v>1848</v>
      </c>
      <c r="T578" s="19" t="s">
        <v>1235</v>
      </c>
      <c r="U578" s="19" t="s">
        <v>1753</v>
      </c>
      <c r="V578" s="19" t="s">
        <v>645</v>
      </c>
      <c r="W578" s="19" t="s">
        <v>1849</v>
      </c>
      <c r="X578" s="19"/>
    </row>
    <row r="579" s="145" customFormat="1" ht="45" customHeight="1" spans="1:24">
      <c r="A579" s="255"/>
      <c r="B579" s="19" t="s">
        <v>1878</v>
      </c>
      <c r="C579" s="19" t="s">
        <v>35</v>
      </c>
      <c r="D579" s="118" t="s">
        <v>1512</v>
      </c>
      <c r="E579" s="19" t="s">
        <v>1039</v>
      </c>
      <c r="F579" s="19" t="s">
        <v>55</v>
      </c>
      <c r="G579" s="19" t="s">
        <v>1869</v>
      </c>
      <c r="H579" s="19" t="s">
        <v>1880</v>
      </c>
      <c r="I579" s="19">
        <v>2020</v>
      </c>
      <c r="J579" s="19">
        <v>10.8</v>
      </c>
      <c r="K579" s="19" t="s">
        <v>42</v>
      </c>
      <c r="L579" s="19" t="s">
        <v>42</v>
      </c>
      <c r="M579" s="19" t="s">
        <v>42</v>
      </c>
      <c r="N579" s="19" t="s">
        <v>42</v>
      </c>
      <c r="O579" s="19" t="s">
        <v>42</v>
      </c>
      <c r="P579" s="19" t="s">
        <v>42</v>
      </c>
      <c r="Q579" s="19" t="s">
        <v>1880</v>
      </c>
      <c r="R579" s="118" t="s">
        <v>286</v>
      </c>
      <c r="S579" s="118" t="s">
        <v>1848</v>
      </c>
      <c r="T579" s="19" t="s">
        <v>1235</v>
      </c>
      <c r="U579" s="19" t="s">
        <v>1753</v>
      </c>
      <c r="V579" s="19" t="s">
        <v>645</v>
      </c>
      <c r="W579" s="19" t="s">
        <v>1849</v>
      </c>
      <c r="X579" s="19"/>
    </row>
    <row r="580" s="145" customFormat="1" ht="45" customHeight="1" spans="1:24">
      <c r="A580" s="255"/>
      <c r="B580" s="19" t="s">
        <v>1878</v>
      </c>
      <c r="C580" s="19" t="s">
        <v>35</v>
      </c>
      <c r="D580" s="118" t="s">
        <v>1512</v>
      </c>
      <c r="E580" s="19" t="s">
        <v>1039</v>
      </c>
      <c r="F580" s="19" t="s">
        <v>55</v>
      </c>
      <c r="G580" s="19" t="s">
        <v>201</v>
      </c>
      <c r="H580" s="19" t="s">
        <v>1880</v>
      </c>
      <c r="I580" s="19">
        <v>2020</v>
      </c>
      <c r="J580" s="19">
        <v>10.8</v>
      </c>
      <c r="K580" s="19" t="s">
        <v>42</v>
      </c>
      <c r="L580" s="19" t="s">
        <v>42</v>
      </c>
      <c r="M580" s="19" t="s">
        <v>42</v>
      </c>
      <c r="N580" s="19" t="s">
        <v>42</v>
      </c>
      <c r="O580" s="19" t="s">
        <v>42</v>
      </c>
      <c r="P580" s="19" t="s">
        <v>42</v>
      </c>
      <c r="Q580" s="19" t="s">
        <v>1880</v>
      </c>
      <c r="R580" s="118" t="s">
        <v>286</v>
      </c>
      <c r="S580" s="118" t="s">
        <v>1848</v>
      </c>
      <c r="T580" s="19" t="s">
        <v>1235</v>
      </c>
      <c r="U580" s="19" t="s">
        <v>1753</v>
      </c>
      <c r="V580" s="19" t="s">
        <v>645</v>
      </c>
      <c r="W580" s="19" t="s">
        <v>1849</v>
      </c>
      <c r="X580" s="19"/>
    </row>
    <row r="581" s="145" customFormat="1" ht="45" customHeight="1" spans="1:24">
      <c r="A581" s="255"/>
      <c r="B581" s="19" t="s">
        <v>1878</v>
      </c>
      <c r="C581" s="19" t="s">
        <v>35</v>
      </c>
      <c r="D581" s="118" t="s">
        <v>1512</v>
      </c>
      <c r="E581" s="19" t="s">
        <v>1039</v>
      </c>
      <c r="F581" s="19" t="s">
        <v>55</v>
      </c>
      <c r="G581" s="19" t="s">
        <v>1855</v>
      </c>
      <c r="H581" s="19" t="s">
        <v>1881</v>
      </c>
      <c r="I581" s="19">
        <v>2020</v>
      </c>
      <c r="J581" s="19">
        <v>15</v>
      </c>
      <c r="K581" s="19" t="s">
        <v>42</v>
      </c>
      <c r="L581" s="19" t="s">
        <v>42</v>
      </c>
      <c r="M581" s="19" t="s">
        <v>42</v>
      </c>
      <c r="N581" s="19" t="s">
        <v>42</v>
      </c>
      <c r="O581" s="19" t="s">
        <v>42</v>
      </c>
      <c r="P581" s="19" t="s">
        <v>42</v>
      </c>
      <c r="Q581" s="19" t="s">
        <v>1881</v>
      </c>
      <c r="R581" s="118" t="s">
        <v>286</v>
      </c>
      <c r="S581" s="118" t="s">
        <v>1848</v>
      </c>
      <c r="T581" s="19" t="s">
        <v>1235</v>
      </c>
      <c r="U581" s="19" t="s">
        <v>1753</v>
      </c>
      <c r="V581" s="19" t="s">
        <v>645</v>
      </c>
      <c r="W581" s="19" t="s">
        <v>1849</v>
      </c>
      <c r="X581" s="19"/>
    </row>
    <row r="582" s="145" customFormat="1" ht="45" customHeight="1" spans="1:24">
      <c r="A582" s="255"/>
      <c r="B582" s="19" t="s">
        <v>1878</v>
      </c>
      <c r="C582" s="19" t="s">
        <v>35</v>
      </c>
      <c r="D582" s="118" t="s">
        <v>1512</v>
      </c>
      <c r="E582" s="19" t="s">
        <v>1039</v>
      </c>
      <c r="F582" s="19" t="s">
        <v>55</v>
      </c>
      <c r="G582" s="19" t="s">
        <v>1882</v>
      </c>
      <c r="H582" s="19" t="s">
        <v>1880</v>
      </c>
      <c r="I582" s="19">
        <v>2020</v>
      </c>
      <c r="J582" s="19">
        <v>10.8</v>
      </c>
      <c r="K582" s="19" t="s">
        <v>42</v>
      </c>
      <c r="L582" s="19" t="s">
        <v>42</v>
      </c>
      <c r="M582" s="19" t="s">
        <v>42</v>
      </c>
      <c r="N582" s="19" t="s">
        <v>42</v>
      </c>
      <c r="O582" s="19" t="s">
        <v>42</v>
      </c>
      <c r="P582" s="19" t="s">
        <v>42</v>
      </c>
      <c r="Q582" s="19" t="s">
        <v>1880</v>
      </c>
      <c r="R582" s="118" t="s">
        <v>286</v>
      </c>
      <c r="S582" s="118" t="s">
        <v>1848</v>
      </c>
      <c r="T582" s="19" t="s">
        <v>1235</v>
      </c>
      <c r="U582" s="19" t="s">
        <v>1753</v>
      </c>
      <c r="V582" s="19" t="s">
        <v>645</v>
      </c>
      <c r="W582" s="19" t="s">
        <v>1849</v>
      </c>
      <c r="X582" s="19"/>
    </row>
    <row r="583" s="145" customFormat="1" ht="45" customHeight="1" spans="1:24">
      <c r="A583" s="255"/>
      <c r="B583" s="19" t="s">
        <v>1883</v>
      </c>
      <c r="C583" s="118" t="s">
        <v>1568</v>
      </c>
      <c r="D583" s="19" t="s">
        <v>1512</v>
      </c>
      <c r="E583" s="19" t="s">
        <v>824</v>
      </c>
      <c r="F583" s="19" t="s">
        <v>120</v>
      </c>
      <c r="G583" s="19" t="s">
        <v>1884</v>
      </c>
      <c r="H583" s="19" t="s">
        <v>1120</v>
      </c>
      <c r="I583" s="38">
        <v>43922</v>
      </c>
      <c r="J583" s="19">
        <v>7</v>
      </c>
      <c r="K583" s="19" t="s">
        <v>42</v>
      </c>
      <c r="L583" s="19" t="s">
        <v>42</v>
      </c>
      <c r="M583" s="19" t="s">
        <v>42</v>
      </c>
      <c r="N583" s="19" t="s">
        <v>42</v>
      </c>
      <c r="O583" s="19" t="s">
        <v>42</v>
      </c>
      <c r="P583" s="19" t="s">
        <v>42</v>
      </c>
      <c r="Q583" s="19" t="s">
        <v>1885</v>
      </c>
      <c r="R583" s="19" t="s">
        <v>1885</v>
      </c>
      <c r="S583" s="19" t="s">
        <v>44</v>
      </c>
      <c r="T583" s="19" t="s">
        <v>1235</v>
      </c>
      <c r="U583" s="19" t="s">
        <v>1753</v>
      </c>
      <c r="V583" s="19" t="s">
        <v>645</v>
      </c>
      <c r="W583" s="19" t="s">
        <v>1849</v>
      </c>
      <c r="X583" s="19"/>
    </row>
    <row r="584" s="145" customFormat="1" ht="45" customHeight="1" spans="1:24">
      <c r="A584" s="255"/>
      <c r="B584" s="19" t="s">
        <v>1886</v>
      </c>
      <c r="C584" s="118" t="s">
        <v>1568</v>
      </c>
      <c r="D584" s="19" t="s">
        <v>1512</v>
      </c>
      <c r="E584" s="19" t="s">
        <v>824</v>
      </c>
      <c r="F584" s="19" t="s">
        <v>120</v>
      </c>
      <c r="G584" s="19" t="s">
        <v>1887</v>
      </c>
      <c r="H584" s="19" t="s">
        <v>1125</v>
      </c>
      <c r="I584" s="38">
        <v>43922</v>
      </c>
      <c r="J584" s="19">
        <v>20</v>
      </c>
      <c r="K584" s="19" t="s">
        <v>42</v>
      </c>
      <c r="L584" s="19" t="s">
        <v>42</v>
      </c>
      <c r="M584" s="19" t="s">
        <v>42</v>
      </c>
      <c r="N584" s="19" t="s">
        <v>42</v>
      </c>
      <c r="O584" s="19" t="s">
        <v>42</v>
      </c>
      <c r="P584" s="19" t="s">
        <v>42</v>
      </c>
      <c r="Q584" s="19" t="s">
        <v>1885</v>
      </c>
      <c r="R584" s="19" t="s">
        <v>1885</v>
      </c>
      <c r="S584" s="19" t="s">
        <v>44</v>
      </c>
      <c r="T584" s="19" t="s">
        <v>1235</v>
      </c>
      <c r="U584" s="19" t="s">
        <v>1753</v>
      </c>
      <c r="V584" s="19" t="s">
        <v>645</v>
      </c>
      <c r="W584" s="19" t="s">
        <v>1849</v>
      </c>
      <c r="X584" s="19"/>
    </row>
    <row r="585" s="145" customFormat="1" ht="45" customHeight="1" spans="1:24">
      <c r="A585" s="255"/>
      <c r="B585" s="19" t="s">
        <v>1888</v>
      </c>
      <c r="C585" s="118" t="s">
        <v>1568</v>
      </c>
      <c r="D585" s="19" t="s">
        <v>1512</v>
      </c>
      <c r="E585" s="19" t="s">
        <v>824</v>
      </c>
      <c r="F585" s="19" t="s">
        <v>120</v>
      </c>
      <c r="G585" s="19" t="s">
        <v>1889</v>
      </c>
      <c r="H585" s="19" t="s">
        <v>1130</v>
      </c>
      <c r="I585" s="38">
        <v>43922</v>
      </c>
      <c r="J585" s="19">
        <v>6</v>
      </c>
      <c r="K585" s="19" t="s">
        <v>42</v>
      </c>
      <c r="L585" s="19" t="s">
        <v>42</v>
      </c>
      <c r="M585" s="19" t="s">
        <v>42</v>
      </c>
      <c r="N585" s="19" t="s">
        <v>42</v>
      </c>
      <c r="O585" s="19" t="s">
        <v>42</v>
      </c>
      <c r="P585" s="19" t="s">
        <v>42</v>
      </c>
      <c r="Q585" s="19" t="s">
        <v>1885</v>
      </c>
      <c r="R585" s="19" t="s">
        <v>1885</v>
      </c>
      <c r="S585" s="19" t="s">
        <v>44</v>
      </c>
      <c r="T585" s="19" t="s">
        <v>1235</v>
      </c>
      <c r="U585" s="19" t="s">
        <v>1753</v>
      </c>
      <c r="V585" s="19" t="s">
        <v>645</v>
      </c>
      <c r="W585" s="19" t="s">
        <v>1849</v>
      </c>
      <c r="X585" s="19"/>
    </row>
    <row r="586" s="145" customFormat="1" ht="45" customHeight="1" spans="1:24">
      <c r="A586" s="255"/>
      <c r="B586" s="19" t="s">
        <v>1890</v>
      </c>
      <c r="C586" s="118" t="s">
        <v>1568</v>
      </c>
      <c r="D586" s="19" t="s">
        <v>1512</v>
      </c>
      <c r="E586" s="19" t="s">
        <v>824</v>
      </c>
      <c r="F586" s="19" t="s">
        <v>120</v>
      </c>
      <c r="G586" s="19" t="s">
        <v>1891</v>
      </c>
      <c r="H586" s="19" t="s">
        <v>1134</v>
      </c>
      <c r="I586" s="38">
        <v>43922</v>
      </c>
      <c r="J586" s="19">
        <v>6</v>
      </c>
      <c r="K586" s="19" t="s">
        <v>42</v>
      </c>
      <c r="L586" s="19" t="s">
        <v>42</v>
      </c>
      <c r="M586" s="19" t="s">
        <v>42</v>
      </c>
      <c r="N586" s="19" t="s">
        <v>42</v>
      </c>
      <c r="O586" s="19" t="s">
        <v>42</v>
      </c>
      <c r="P586" s="19" t="s">
        <v>42</v>
      </c>
      <c r="Q586" s="19" t="s">
        <v>1885</v>
      </c>
      <c r="R586" s="19" t="s">
        <v>1885</v>
      </c>
      <c r="S586" s="19" t="s">
        <v>44</v>
      </c>
      <c r="T586" s="19" t="s">
        <v>1235</v>
      </c>
      <c r="U586" s="19" t="s">
        <v>1753</v>
      </c>
      <c r="V586" s="19" t="s">
        <v>645</v>
      </c>
      <c r="W586" s="19" t="s">
        <v>1849</v>
      </c>
      <c r="X586" s="19"/>
    </row>
    <row r="587" s="145" customFormat="1" ht="45" customHeight="1" spans="1:24">
      <c r="A587" s="255"/>
      <c r="B587" s="19" t="s">
        <v>1892</v>
      </c>
      <c r="C587" s="19" t="s">
        <v>35</v>
      </c>
      <c r="D587" s="19" t="s">
        <v>1512</v>
      </c>
      <c r="E587" s="19" t="s">
        <v>824</v>
      </c>
      <c r="F587" s="19" t="s">
        <v>120</v>
      </c>
      <c r="G587" s="19" t="s">
        <v>1893</v>
      </c>
      <c r="H587" s="19" t="s">
        <v>1894</v>
      </c>
      <c r="I587" s="19" t="s">
        <v>86</v>
      </c>
      <c r="J587" s="19">
        <v>28</v>
      </c>
      <c r="K587" s="19" t="s">
        <v>42</v>
      </c>
      <c r="L587" s="19" t="s">
        <v>42</v>
      </c>
      <c r="M587" s="19" t="s">
        <v>42</v>
      </c>
      <c r="N587" s="19" t="s">
        <v>42</v>
      </c>
      <c r="O587" s="19" t="s">
        <v>42</v>
      </c>
      <c r="P587" s="19" t="s">
        <v>42</v>
      </c>
      <c r="Q587" s="19" t="s">
        <v>1895</v>
      </c>
      <c r="R587" s="19" t="s">
        <v>1896</v>
      </c>
      <c r="S587" s="19" t="s">
        <v>44</v>
      </c>
      <c r="T587" s="19" t="s">
        <v>1235</v>
      </c>
      <c r="U587" s="19">
        <v>1115</v>
      </c>
      <c r="V587" s="19" t="s">
        <v>645</v>
      </c>
      <c r="W587" s="19" t="s">
        <v>1849</v>
      </c>
      <c r="X587" s="19"/>
    </row>
    <row r="588" s="145" customFormat="1" ht="45" customHeight="1" spans="1:24">
      <c r="A588" s="255"/>
      <c r="B588" s="19" t="s">
        <v>1897</v>
      </c>
      <c r="C588" s="118" t="s">
        <v>35</v>
      </c>
      <c r="D588" s="19" t="s">
        <v>1512</v>
      </c>
      <c r="E588" s="19" t="s">
        <v>824</v>
      </c>
      <c r="F588" s="19" t="s">
        <v>120</v>
      </c>
      <c r="G588" s="19" t="s">
        <v>1898</v>
      </c>
      <c r="H588" s="19" t="s">
        <v>1899</v>
      </c>
      <c r="I588" s="38">
        <v>44105</v>
      </c>
      <c r="J588" s="19">
        <v>20</v>
      </c>
      <c r="K588" s="19" t="s">
        <v>42</v>
      </c>
      <c r="L588" s="19" t="s">
        <v>42</v>
      </c>
      <c r="M588" s="19" t="s">
        <v>42</v>
      </c>
      <c r="N588" s="19" t="s">
        <v>42</v>
      </c>
      <c r="O588" s="19" t="s">
        <v>42</v>
      </c>
      <c r="P588" s="19" t="s">
        <v>42</v>
      </c>
      <c r="Q588" s="19" t="s">
        <v>1899</v>
      </c>
      <c r="R588" s="19" t="s">
        <v>332</v>
      </c>
      <c r="S588" s="19" t="s">
        <v>44</v>
      </c>
      <c r="T588" s="19" t="s">
        <v>1235</v>
      </c>
      <c r="U588" s="19">
        <v>1115</v>
      </c>
      <c r="V588" s="19" t="s">
        <v>645</v>
      </c>
      <c r="W588" s="19" t="s">
        <v>1900</v>
      </c>
      <c r="X588" s="19"/>
    </row>
    <row r="589" s="145" customFormat="1" ht="45" customHeight="1" spans="1:24">
      <c r="A589" s="255"/>
      <c r="B589" s="19" t="s">
        <v>1901</v>
      </c>
      <c r="C589" s="118" t="s">
        <v>35</v>
      </c>
      <c r="D589" s="19" t="s">
        <v>1512</v>
      </c>
      <c r="E589" s="19" t="s">
        <v>824</v>
      </c>
      <c r="F589" s="19" t="s">
        <v>120</v>
      </c>
      <c r="G589" s="19" t="s">
        <v>1902</v>
      </c>
      <c r="H589" s="19" t="s">
        <v>1901</v>
      </c>
      <c r="I589" s="38">
        <v>44105</v>
      </c>
      <c r="J589" s="19">
        <v>34</v>
      </c>
      <c r="K589" s="19" t="s">
        <v>42</v>
      </c>
      <c r="L589" s="19" t="s">
        <v>42</v>
      </c>
      <c r="M589" s="19" t="s">
        <v>42</v>
      </c>
      <c r="N589" s="19" t="s">
        <v>42</v>
      </c>
      <c r="O589" s="19" t="s">
        <v>42</v>
      </c>
      <c r="P589" s="19" t="s">
        <v>42</v>
      </c>
      <c r="Q589" s="19" t="s">
        <v>1901</v>
      </c>
      <c r="R589" s="19" t="s">
        <v>1903</v>
      </c>
      <c r="S589" s="19" t="s">
        <v>44</v>
      </c>
      <c r="T589" s="19" t="s">
        <v>1235</v>
      </c>
      <c r="U589" s="19" t="s">
        <v>1753</v>
      </c>
      <c r="V589" s="19" t="s">
        <v>645</v>
      </c>
      <c r="W589" s="19" t="s">
        <v>1849</v>
      </c>
      <c r="X589" s="19"/>
    </row>
    <row r="590" s="145" customFormat="1" ht="45" customHeight="1" spans="1:24">
      <c r="A590" s="255"/>
      <c r="B590" s="19" t="s">
        <v>1904</v>
      </c>
      <c r="C590" s="118" t="s">
        <v>35</v>
      </c>
      <c r="D590" s="19" t="s">
        <v>1512</v>
      </c>
      <c r="E590" s="19" t="s">
        <v>824</v>
      </c>
      <c r="F590" s="19" t="s">
        <v>120</v>
      </c>
      <c r="G590" s="19" t="s">
        <v>1905</v>
      </c>
      <c r="H590" s="19" t="s">
        <v>1904</v>
      </c>
      <c r="I590" s="38">
        <v>44105</v>
      </c>
      <c r="J590" s="19">
        <v>32</v>
      </c>
      <c r="K590" s="19" t="s">
        <v>42</v>
      </c>
      <c r="L590" s="19" t="s">
        <v>42</v>
      </c>
      <c r="M590" s="19" t="s">
        <v>42</v>
      </c>
      <c r="N590" s="19" t="s">
        <v>42</v>
      </c>
      <c r="O590" s="19" t="s">
        <v>42</v>
      </c>
      <c r="P590" s="19" t="s">
        <v>42</v>
      </c>
      <c r="Q590" s="19" t="s">
        <v>1904</v>
      </c>
      <c r="R590" s="19" t="s">
        <v>1903</v>
      </c>
      <c r="S590" s="19" t="s">
        <v>44</v>
      </c>
      <c r="T590" s="19" t="s">
        <v>1235</v>
      </c>
      <c r="U590" s="19" t="s">
        <v>1753</v>
      </c>
      <c r="V590" s="19" t="s">
        <v>645</v>
      </c>
      <c r="W590" s="19" t="s">
        <v>1849</v>
      </c>
      <c r="X590" s="19"/>
    </row>
    <row r="591" s="145" customFormat="1" ht="45" customHeight="1" spans="1:24">
      <c r="A591" s="255"/>
      <c r="B591" s="19" t="s">
        <v>1892</v>
      </c>
      <c r="C591" s="19" t="s">
        <v>35</v>
      </c>
      <c r="D591" s="19" t="s">
        <v>1512</v>
      </c>
      <c r="E591" s="19" t="s">
        <v>824</v>
      </c>
      <c r="F591" s="68" t="s">
        <v>120</v>
      </c>
      <c r="G591" s="68" t="s">
        <v>1906</v>
      </c>
      <c r="H591" s="19" t="s">
        <v>1907</v>
      </c>
      <c r="I591" s="38">
        <v>44105</v>
      </c>
      <c r="J591" s="19">
        <v>24</v>
      </c>
      <c r="K591" s="19" t="s">
        <v>42</v>
      </c>
      <c r="L591" s="19" t="s">
        <v>42</v>
      </c>
      <c r="M591" s="19" t="s">
        <v>42</v>
      </c>
      <c r="N591" s="19" t="s">
        <v>42</v>
      </c>
      <c r="O591" s="19" t="s">
        <v>42</v>
      </c>
      <c r="P591" s="19" t="s">
        <v>42</v>
      </c>
      <c r="Q591" s="19" t="s">
        <v>1895</v>
      </c>
      <c r="R591" s="19" t="s">
        <v>1896</v>
      </c>
      <c r="S591" s="19" t="s">
        <v>44</v>
      </c>
      <c r="T591" s="19" t="s">
        <v>1235</v>
      </c>
      <c r="U591" s="19">
        <v>997</v>
      </c>
      <c r="V591" s="19" t="s">
        <v>645</v>
      </c>
      <c r="W591" s="19" t="s">
        <v>1849</v>
      </c>
      <c r="X591" s="19"/>
    </row>
    <row r="592" s="145" customFormat="1" ht="45" customHeight="1" spans="1:24">
      <c r="A592" s="255"/>
      <c r="B592" s="19" t="s">
        <v>1878</v>
      </c>
      <c r="C592" s="118" t="s">
        <v>1908</v>
      </c>
      <c r="D592" s="19" t="s">
        <v>1512</v>
      </c>
      <c r="E592" s="23" t="s">
        <v>824</v>
      </c>
      <c r="F592" s="19" t="s">
        <v>120</v>
      </c>
      <c r="G592" s="19" t="s">
        <v>1909</v>
      </c>
      <c r="H592" s="73" t="s">
        <v>1910</v>
      </c>
      <c r="I592" s="38">
        <v>44105</v>
      </c>
      <c r="J592" s="19">
        <v>78</v>
      </c>
      <c r="K592" s="19" t="s">
        <v>42</v>
      </c>
      <c r="L592" s="19" t="s">
        <v>42</v>
      </c>
      <c r="M592" s="19" t="s">
        <v>42</v>
      </c>
      <c r="N592" s="19" t="s">
        <v>42</v>
      </c>
      <c r="O592" s="19" t="s">
        <v>42</v>
      </c>
      <c r="P592" s="19" t="s">
        <v>42</v>
      </c>
      <c r="Q592" s="19" t="s">
        <v>1911</v>
      </c>
      <c r="R592" s="19" t="s">
        <v>1903</v>
      </c>
      <c r="S592" s="19" t="s">
        <v>44</v>
      </c>
      <c r="T592" s="19" t="s">
        <v>1235</v>
      </c>
      <c r="U592" s="19" t="s">
        <v>1912</v>
      </c>
      <c r="V592" s="19" t="s">
        <v>645</v>
      </c>
      <c r="W592" s="19" t="s">
        <v>1849</v>
      </c>
      <c r="X592" s="19"/>
    </row>
    <row r="593" s="145" customFormat="1" ht="45" customHeight="1" spans="1:24">
      <c r="A593" s="255"/>
      <c r="B593" s="19" t="s">
        <v>1913</v>
      </c>
      <c r="C593" s="19" t="s">
        <v>1568</v>
      </c>
      <c r="D593" s="19" t="s">
        <v>1512</v>
      </c>
      <c r="E593" s="19" t="s">
        <v>796</v>
      </c>
      <c r="F593" s="19" t="s">
        <v>38</v>
      </c>
      <c r="G593" s="19" t="s">
        <v>1345</v>
      </c>
      <c r="H593" s="19" t="s">
        <v>1914</v>
      </c>
      <c r="I593" s="19" t="s">
        <v>72</v>
      </c>
      <c r="J593" s="19">
        <v>30</v>
      </c>
      <c r="K593" s="19" t="s">
        <v>42</v>
      </c>
      <c r="L593" s="19" t="s">
        <v>42</v>
      </c>
      <c r="M593" s="19" t="s">
        <v>42</v>
      </c>
      <c r="N593" s="19" t="s">
        <v>42</v>
      </c>
      <c r="O593" s="19" t="s">
        <v>42</v>
      </c>
      <c r="P593" s="19" t="s">
        <v>42</v>
      </c>
      <c r="Q593" s="19">
        <v>1</v>
      </c>
      <c r="R593" s="19" t="s">
        <v>286</v>
      </c>
      <c r="S593" s="19" t="s">
        <v>44</v>
      </c>
      <c r="T593" s="19" t="s">
        <v>1235</v>
      </c>
      <c r="U593" s="19" t="s">
        <v>1912</v>
      </c>
      <c r="V593" s="57">
        <v>1</v>
      </c>
      <c r="W593" s="19" t="s">
        <v>1915</v>
      </c>
      <c r="X593" s="19"/>
    </row>
    <row r="594" s="145" customFormat="1" ht="45" customHeight="1" spans="1:24">
      <c r="A594" s="255"/>
      <c r="B594" s="19" t="s">
        <v>1916</v>
      </c>
      <c r="C594" s="19" t="s">
        <v>1568</v>
      </c>
      <c r="D594" s="19" t="s">
        <v>1512</v>
      </c>
      <c r="E594" s="19" t="s">
        <v>796</v>
      </c>
      <c r="F594" s="19" t="s">
        <v>38</v>
      </c>
      <c r="G594" s="19" t="s">
        <v>391</v>
      </c>
      <c r="H594" s="19" t="s">
        <v>1245</v>
      </c>
      <c r="I594" s="19" t="s">
        <v>72</v>
      </c>
      <c r="J594" s="19">
        <v>10</v>
      </c>
      <c r="K594" s="19" t="s">
        <v>42</v>
      </c>
      <c r="L594" s="19" t="s">
        <v>42</v>
      </c>
      <c r="M594" s="19" t="s">
        <v>42</v>
      </c>
      <c r="N594" s="19" t="s">
        <v>42</v>
      </c>
      <c r="O594" s="19" t="s">
        <v>42</v>
      </c>
      <c r="P594" s="19" t="s">
        <v>42</v>
      </c>
      <c r="Q594" s="19">
        <v>1</v>
      </c>
      <c r="R594" s="19" t="s">
        <v>286</v>
      </c>
      <c r="S594" s="19" t="s">
        <v>44</v>
      </c>
      <c r="T594" s="19" t="s">
        <v>1235</v>
      </c>
      <c r="U594" s="19" t="s">
        <v>1912</v>
      </c>
      <c r="V594" s="19" t="s">
        <v>645</v>
      </c>
      <c r="W594" s="19" t="s">
        <v>1849</v>
      </c>
      <c r="X594" s="19"/>
    </row>
    <row r="595" s="145" customFormat="1" ht="45" customHeight="1" spans="1:24">
      <c r="A595" s="255"/>
      <c r="B595" s="19" t="s">
        <v>1917</v>
      </c>
      <c r="C595" s="19" t="s">
        <v>1568</v>
      </c>
      <c r="D595" s="19" t="s">
        <v>1512</v>
      </c>
      <c r="E595" s="19" t="s">
        <v>796</v>
      </c>
      <c r="F595" s="19" t="s">
        <v>38</v>
      </c>
      <c r="G595" s="19" t="s">
        <v>375</v>
      </c>
      <c r="H595" s="19" t="s">
        <v>1918</v>
      </c>
      <c r="I595" s="19" t="s">
        <v>72</v>
      </c>
      <c r="J595" s="19">
        <v>28</v>
      </c>
      <c r="K595" s="19" t="s">
        <v>42</v>
      </c>
      <c r="L595" s="19" t="s">
        <v>42</v>
      </c>
      <c r="M595" s="19" t="s">
        <v>42</v>
      </c>
      <c r="N595" s="19" t="s">
        <v>42</v>
      </c>
      <c r="O595" s="19" t="s">
        <v>42</v>
      </c>
      <c r="P595" s="19" t="s">
        <v>42</v>
      </c>
      <c r="Q595" s="19">
        <v>1</v>
      </c>
      <c r="R595" s="19" t="s">
        <v>286</v>
      </c>
      <c r="S595" s="19" t="s">
        <v>44</v>
      </c>
      <c r="T595" s="19" t="s">
        <v>1235</v>
      </c>
      <c r="U595" s="19" t="s">
        <v>1912</v>
      </c>
      <c r="V595" s="19" t="s">
        <v>645</v>
      </c>
      <c r="W595" s="19" t="s">
        <v>1849</v>
      </c>
      <c r="X595" s="19"/>
    </row>
    <row r="596" s="145" customFormat="1" ht="45" customHeight="1" spans="1:24">
      <c r="A596" s="255"/>
      <c r="B596" s="19" t="s">
        <v>1919</v>
      </c>
      <c r="C596" s="19" t="s">
        <v>35</v>
      </c>
      <c r="D596" s="19" t="s">
        <v>1512</v>
      </c>
      <c r="E596" s="19" t="s">
        <v>796</v>
      </c>
      <c r="F596" s="19" t="s">
        <v>38</v>
      </c>
      <c r="G596" s="19" t="s">
        <v>1920</v>
      </c>
      <c r="H596" s="19" t="s">
        <v>1921</v>
      </c>
      <c r="I596" s="19" t="s">
        <v>72</v>
      </c>
      <c r="J596" s="19">
        <v>95</v>
      </c>
      <c r="K596" s="19" t="s">
        <v>42</v>
      </c>
      <c r="L596" s="19" t="s">
        <v>42</v>
      </c>
      <c r="M596" s="19" t="s">
        <v>42</v>
      </c>
      <c r="N596" s="19" t="s">
        <v>42</v>
      </c>
      <c r="O596" s="19" t="s">
        <v>42</v>
      </c>
      <c r="P596" s="19" t="s">
        <v>42</v>
      </c>
      <c r="Q596" s="19">
        <v>1</v>
      </c>
      <c r="R596" s="19" t="s">
        <v>286</v>
      </c>
      <c r="S596" s="19" t="s">
        <v>44</v>
      </c>
      <c r="T596" s="19" t="s">
        <v>1235</v>
      </c>
      <c r="U596" s="19" t="s">
        <v>1912</v>
      </c>
      <c r="V596" s="19" t="s">
        <v>645</v>
      </c>
      <c r="W596" s="19" t="s">
        <v>1849</v>
      </c>
      <c r="X596" s="19"/>
    </row>
    <row r="597" s="145" customFormat="1" ht="45" customHeight="1" spans="1:24">
      <c r="A597" s="255"/>
      <c r="B597" s="19" t="s">
        <v>1922</v>
      </c>
      <c r="C597" s="19" t="s">
        <v>35</v>
      </c>
      <c r="D597" s="19" t="s">
        <v>1512</v>
      </c>
      <c r="E597" s="19" t="s">
        <v>83</v>
      </c>
      <c r="F597" s="19" t="s">
        <v>84</v>
      </c>
      <c r="G597" s="19" t="s">
        <v>1923</v>
      </c>
      <c r="H597" s="19" t="s">
        <v>1924</v>
      </c>
      <c r="I597" s="19" t="s">
        <v>72</v>
      </c>
      <c r="J597" s="19">
        <v>56</v>
      </c>
      <c r="K597" s="19" t="s">
        <v>42</v>
      </c>
      <c r="L597" s="19" t="s">
        <v>42</v>
      </c>
      <c r="M597" s="19" t="s">
        <v>42</v>
      </c>
      <c r="N597" s="19" t="s">
        <v>42</v>
      </c>
      <c r="O597" s="19" t="s">
        <v>42</v>
      </c>
      <c r="P597" s="19" t="s">
        <v>42</v>
      </c>
      <c r="Q597" s="19">
        <v>12</v>
      </c>
      <c r="R597" s="19" t="s">
        <v>286</v>
      </c>
      <c r="S597" s="19" t="s">
        <v>44</v>
      </c>
      <c r="T597" s="19" t="s">
        <v>1235</v>
      </c>
      <c r="U597" s="19" t="s">
        <v>1912</v>
      </c>
      <c r="V597" s="19" t="s">
        <v>645</v>
      </c>
      <c r="W597" s="19" t="s">
        <v>1849</v>
      </c>
      <c r="X597" s="19"/>
    </row>
    <row r="598" s="145" customFormat="1" ht="45" customHeight="1" spans="1:24">
      <c r="A598" s="255"/>
      <c r="B598" s="19" t="s">
        <v>1925</v>
      </c>
      <c r="C598" s="19" t="s">
        <v>35</v>
      </c>
      <c r="D598" s="19" t="s">
        <v>1512</v>
      </c>
      <c r="E598" s="19" t="s">
        <v>83</v>
      </c>
      <c r="F598" s="19" t="s">
        <v>84</v>
      </c>
      <c r="G598" s="19" t="s">
        <v>1926</v>
      </c>
      <c r="H598" s="19" t="s">
        <v>1927</v>
      </c>
      <c r="I598" s="19" t="s">
        <v>72</v>
      </c>
      <c r="J598" s="19">
        <v>87</v>
      </c>
      <c r="K598" s="19" t="s">
        <v>42</v>
      </c>
      <c r="L598" s="19" t="s">
        <v>42</v>
      </c>
      <c r="M598" s="19" t="s">
        <v>42</v>
      </c>
      <c r="N598" s="19" t="s">
        <v>42</v>
      </c>
      <c r="O598" s="19" t="s">
        <v>42</v>
      </c>
      <c r="P598" s="19" t="s">
        <v>42</v>
      </c>
      <c r="Q598" s="19">
        <v>35</v>
      </c>
      <c r="R598" s="19" t="s">
        <v>286</v>
      </c>
      <c r="S598" s="19" t="s">
        <v>44</v>
      </c>
      <c r="T598" s="19" t="s">
        <v>1235</v>
      </c>
      <c r="U598" s="19" t="s">
        <v>1912</v>
      </c>
      <c r="V598" s="19" t="s">
        <v>645</v>
      </c>
      <c r="W598" s="19" t="s">
        <v>1849</v>
      </c>
      <c r="X598" s="19"/>
    </row>
    <row r="599" s="145" customFormat="1" ht="45" customHeight="1" spans="1:24">
      <c r="A599" s="255"/>
      <c r="B599" s="19" t="s">
        <v>1928</v>
      </c>
      <c r="C599" s="19" t="s">
        <v>35</v>
      </c>
      <c r="D599" s="19" t="s">
        <v>1512</v>
      </c>
      <c r="E599" s="19" t="s">
        <v>83</v>
      </c>
      <c r="F599" s="19" t="s">
        <v>84</v>
      </c>
      <c r="G599" s="19" t="s">
        <v>1929</v>
      </c>
      <c r="H599" s="19" t="s">
        <v>1930</v>
      </c>
      <c r="I599" s="19" t="s">
        <v>72</v>
      </c>
      <c r="J599" s="19">
        <v>45</v>
      </c>
      <c r="K599" s="19" t="s">
        <v>42</v>
      </c>
      <c r="L599" s="19" t="s">
        <v>42</v>
      </c>
      <c r="M599" s="19" t="s">
        <v>42</v>
      </c>
      <c r="N599" s="19" t="s">
        <v>42</v>
      </c>
      <c r="O599" s="19" t="s">
        <v>42</v>
      </c>
      <c r="P599" s="19" t="s">
        <v>42</v>
      </c>
      <c r="Q599" s="19">
        <v>30</v>
      </c>
      <c r="R599" s="19" t="s">
        <v>286</v>
      </c>
      <c r="S599" s="19" t="s">
        <v>44</v>
      </c>
      <c r="T599" s="19" t="s">
        <v>1235</v>
      </c>
      <c r="U599" s="19" t="s">
        <v>1912</v>
      </c>
      <c r="V599" s="19" t="s">
        <v>645</v>
      </c>
      <c r="W599" s="19" t="s">
        <v>1849</v>
      </c>
      <c r="X599" s="19"/>
    </row>
    <row r="600" s="145" customFormat="1" ht="45" customHeight="1" spans="1:24">
      <c r="A600" s="255"/>
      <c r="B600" s="19" t="s">
        <v>1625</v>
      </c>
      <c r="C600" s="19" t="s">
        <v>35</v>
      </c>
      <c r="D600" s="19" t="s">
        <v>1512</v>
      </c>
      <c r="E600" s="19" t="s">
        <v>83</v>
      </c>
      <c r="F600" s="19" t="s">
        <v>84</v>
      </c>
      <c r="G600" s="19" t="s">
        <v>1931</v>
      </c>
      <c r="H600" s="19" t="s">
        <v>1932</v>
      </c>
      <c r="I600" s="19" t="s">
        <v>72</v>
      </c>
      <c r="J600" s="19">
        <v>48</v>
      </c>
      <c r="K600" s="19" t="s">
        <v>42</v>
      </c>
      <c r="L600" s="19" t="s">
        <v>42</v>
      </c>
      <c r="M600" s="19" t="s">
        <v>42</v>
      </c>
      <c r="N600" s="19" t="s">
        <v>42</v>
      </c>
      <c r="O600" s="19" t="s">
        <v>42</v>
      </c>
      <c r="P600" s="19" t="s">
        <v>42</v>
      </c>
      <c r="Q600" s="19" t="s">
        <v>1933</v>
      </c>
      <c r="R600" s="19" t="s">
        <v>286</v>
      </c>
      <c r="S600" s="19" t="s">
        <v>44</v>
      </c>
      <c r="T600" s="19" t="s">
        <v>1235</v>
      </c>
      <c r="U600" s="19" t="s">
        <v>1912</v>
      </c>
      <c r="V600" s="19" t="s">
        <v>645</v>
      </c>
      <c r="W600" s="19" t="s">
        <v>1849</v>
      </c>
      <c r="X600" s="19"/>
    </row>
    <row r="601" s="145" customFormat="1" ht="45" customHeight="1" spans="1:24">
      <c r="A601" s="255"/>
      <c r="B601" s="19" t="s">
        <v>1934</v>
      </c>
      <c r="C601" s="19" t="s">
        <v>35</v>
      </c>
      <c r="D601" s="19" t="s">
        <v>1512</v>
      </c>
      <c r="E601" s="19" t="s">
        <v>83</v>
      </c>
      <c r="F601" s="19" t="s">
        <v>84</v>
      </c>
      <c r="G601" s="19" t="s">
        <v>1935</v>
      </c>
      <c r="H601" s="19" t="s">
        <v>1936</v>
      </c>
      <c r="I601" s="19" t="s">
        <v>72</v>
      </c>
      <c r="J601" s="19">
        <v>60</v>
      </c>
      <c r="K601" s="19" t="s">
        <v>42</v>
      </c>
      <c r="L601" s="19" t="s">
        <v>42</v>
      </c>
      <c r="M601" s="19" t="s">
        <v>42</v>
      </c>
      <c r="N601" s="19" t="s">
        <v>42</v>
      </c>
      <c r="O601" s="19" t="s">
        <v>42</v>
      </c>
      <c r="P601" s="19" t="s">
        <v>42</v>
      </c>
      <c r="Q601" s="19">
        <v>1</v>
      </c>
      <c r="R601" s="19" t="s">
        <v>286</v>
      </c>
      <c r="S601" s="19" t="s">
        <v>44</v>
      </c>
      <c r="T601" s="19" t="s">
        <v>1235</v>
      </c>
      <c r="U601" s="19" t="s">
        <v>1912</v>
      </c>
      <c r="V601" s="19" t="s">
        <v>645</v>
      </c>
      <c r="W601" s="19" t="s">
        <v>1849</v>
      </c>
      <c r="X601" s="19"/>
    </row>
    <row r="602" s="145" customFormat="1" ht="45" customHeight="1" spans="1:24">
      <c r="A602" s="255"/>
      <c r="B602" s="19" t="s">
        <v>1937</v>
      </c>
      <c r="C602" s="19" t="s">
        <v>35</v>
      </c>
      <c r="D602" s="19" t="s">
        <v>1512</v>
      </c>
      <c r="E602" s="19" t="s">
        <v>83</v>
      </c>
      <c r="F602" s="19" t="s">
        <v>84</v>
      </c>
      <c r="G602" s="19" t="s">
        <v>1938</v>
      </c>
      <c r="H602" s="19" t="s">
        <v>1939</v>
      </c>
      <c r="I602" s="19" t="s">
        <v>72</v>
      </c>
      <c r="J602" s="19">
        <v>50</v>
      </c>
      <c r="K602" s="19" t="s">
        <v>42</v>
      </c>
      <c r="L602" s="19" t="s">
        <v>42</v>
      </c>
      <c r="M602" s="19" t="s">
        <v>42</v>
      </c>
      <c r="N602" s="19" t="s">
        <v>42</v>
      </c>
      <c r="O602" s="19" t="s">
        <v>42</v>
      </c>
      <c r="P602" s="19" t="s">
        <v>42</v>
      </c>
      <c r="Q602" s="19" t="s">
        <v>1940</v>
      </c>
      <c r="R602" s="19" t="s">
        <v>286</v>
      </c>
      <c r="S602" s="19" t="s">
        <v>44</v>
      </c>
      <c r="T602" s="19" t="s">
        <v>1235</v>
      </c>
      <c r="U602" s="19" t="s">
        <v>1912</v>
      </c>
      <c r="V602" s="19" t="s">
        <v>645</v>
      </c>
      <c r="W602" s="19" t="s">
        <v>1849</v>
      </c>
      <c r="X602" s="19"/>
    </row>
    <row r="603" s="145" customFormat="1" ht="45" customHeight="1" spans="1:24">
      <c r="A603" s="255"/>
      <c r="B603" s="19" t="s">
        <v>1941</v>
      </c>
      <c r="C603" s="19" t="s">
        <v>35</v>
      </c>
      <c r="D603" s="19" t="s">
        <v>1512</v>
      </c>
      <c r="E603" s="19" t="s">
        <v>83</v>
      </c>
      <c r="F603" s="19" t="s">
        <v>84</v>
      </c>
      <c r="G603" s="19" t="s">
        <v>1942</v>
      </c>
      <c r="H603" s="19" t="s">
        <v>1943</v>
      </c>
      <c r="I603" s="19" t="s">
        <v>72</v>
      </c>
      <c r="J603" s="19">
        <v>10</v>
      </c>
      <c r="K603" s="19" t="s">
        <v>42</v>
      </c>
      <c r="L603" s="19" t="s">
        <v>42</v>
      </c>
      <c r="M603" s="19" t="s">
        <v>42</v>
      </c>
      <c r="N603" s="19" t="s">
        <v>42</v>
      </c>
      <c r="O603" s="19" t="s">
        <v>42</v>
      </c>
      <c r="P603" s="19" t="s">
        <v>42</v>
      </c>
      <c r="Q603" s="19">
        <v>10</v>
      </c>
      <c r="R603" s="19" t="s">
        <v>286</v>
      </c>
      <c r="S603" s="19" t="s">
        <v>44</v>
      </c>
      <c r="T603" s="19" t="s">
        <v>1235</v>
      </c>
      <c r="U603" s="19" t="s">
        <v>1912</v>
      </c>
      <c r="V603" s="19" t="s">
        <v>645</v>
      </c>
      <c r="W603" s="19" t="s">
        <v>1849</v>
      </c>
      <c r="X603" s="19"/>
    </row>
    <row r="604" s="145" customFormat="1" ht="45" customHeight="1" spans="1:24">
      <c r="A604" s="255"/>
      <c r="B604" s="19" t="s">
        <v>1944</v>
      </c>
      <c r="C604" s="19" t="s">
        <v>35</v>
      </c>
      <c r="D604" s="19" t="s">
        <v>1517</v>
      </c>
      <c r="E604" s="19" t="s">
        <v>1945</v>
      </c>
      <c r="F604" s="19" t="s">
        <v>132</v>
      </c>
      <c r="G604" s="19" t="s">
        <v>317</v>
      </c>
      <c r="H604" s="19" t="s">
        <v>1946</v>
      </c>
      <c r="I604" s="19" t="s">
        <v>72</v>
      </c>
      <c r="J604" s="19">
        <v>120</v>
      </c>
      <c r="K604" s="19" t="s">
        <v>42</v>
      </c>
      <c r="L604" s="19" t="s">
        <v>42</v>
      </c>
      <c r="M604" s="19" t="s">
        <v>42</v>
      </c>
      <c r="N604" s="19" t="s">
        <v>42</v>
      </c>
      <c r="O604" s="19" t="s">
        <v>42</v>
      </c>
      <c r="P604" s="19" t="s">
        <v>42</v>
      </c>
      <c r="Q604" s="19"/>
      <c r="R604" s="19" t="s">
        <v>286</v>
      </c>
      <c r="S604" s="19" t="s">
        <v>44</v>
      </c>
      <c r="T604" s="19" t="s">
        <v>1235</v>
      </c>
      <c r="U604" s="19" t="s">
        <v>1912</v>
      </c>
      <c r="V604" s="19" t="s">
        <v>645</v>
      </c>
      <c r="W604" s="19" t="s">
        <v>1849</v>
      </c>
      <c r="X604" s="19"/>
    </row>
    <row r="605" s="145" customFormat="1" ht="45" customHeight="1" spans="1:24">
      <c r="A605" s="255"/>
      <c r="B605" s="19" t="s">
        <v>1944</v>
      </c>
      <c r="C605" s="19" t="s">
        <v>35</v>
      </c>
      <c r="D605" s="19" t="s">
        <v>1517</v>
      </c>
      <c r="E605" s="19" t="s">
        <v>1945</v>
      </c>
      <c r="F605" s="19" t="s">
        <v>132</v>
      </c>
      <c r="G605" s="19" t="s">
        <v>1947</v>
      </c>
      <c r="H605" s="19" t="s">
        <v>1948</v>
      </c>
      <c r="I605" s="19" t="s">
        <v>72</v>
      </c>
      <c r="J605" s="19">
        <v>120</v>
      </c>
      <c r="K605" s="19" t="s">
        <v>42</v>
      </c>
      <c r="L605" s="19" t="s">
        <v>42</v>
      </c>
      <c r="M605" s="19" t="s">
        <v>42</v>
      </c>
      <c r="N605" s="19" t="s">
        <v>42</v>
      </c>
      <c r="O605" s="19" t="s">
        <v>42</v>
      </c>
      <c r="P605" s="19" t="s">
        <v>42</v>
      </c>
      <c r="Q605" s="19"/>
      <c r="R605" s="19" t="s">
        <v>286</v>
      </c>
      <c r="S605" s="19" t="s">
        <v>44</v>
      </c>
      <c r="T605" s="19" t="s">
        <v>1235</v>
      </c>
      <c r="U605" s="19" t="s">
        <v>1912</v>
      </c>
      <c r="V605" s="19" t="s">
        <v>645</v>
      </c>
      <c r="W605" s="19" t="s">
        <v>1849</v>
      </c>
      <c r="X605" s="19"/>
    </row>
    <row r="606" s="145" customFormat="1" ht="45" customHeight="1" spans="1:24">
      <c r="A606" s="255"/>
      <c r="B606" s="19" t="s">
        <v>1949</v>
      </c>
      <c r="C606" s="19" t="s">
        <v>35</v>
      </c>
      <c r="D606" s="19" t="s">
        <v>1517</v>
      </c>
      <c r="E606" s="19" t="s">
        <v>1945</v>
      </c>
      <c r="F606" s="19" t="s">
        <v>132</v>
      </c>
      <c r="G606" s="19" t="s">
        <v>56</v>
      </c>
      <c r="H606" s="19" t="s">
        <v>1950</v>
      </c>
      <c r="I606" s="19" t="s">
        <v>72</v>
      </c>
      <c r="J606" s="19">
        <v>25</v>
      </c>
      <c r="K606" s="19" t="s">
        <v>42</v>
      </c>
      <c r="L606" s="19" t="s">
        <v>42</v>
      </c>
      <c r="M606" s="19" t="s">
        <v>42</v>
      </c>
      <c r="N606" s="19" t="s">
        <v>42</v>
      </c>
      <c r="O606" s="19" t="s">
        <v>42</v>
      </c>
      <c r="P606" s="19" t="s">
        <v>42</v>
      </c>
      <c r="Q606" s="19" t="s">
        <v>1951</v>
      </c>
      <c r="R606" s="19" t="s">
        <v>286</v>
      </c>
      <c r="S606" s="19" t="s">
        <v>44</v>
      </c>
      <c r="T606" s="19" t="s">
        <v>1235</v>
      </c>
      <c r="U606" s="19" t="s">
        <v>1912</v>
      </c>
      <c r="V606" s="19" t="s">
        <v>645</v>
      </c>
      <c r="W606" s="19" t="s">
        <v>1849</v>
      </c>
      <c r="X606" s="19"/>
    </row>
    <row r="607" s="145" customFormat="1" ht="45" customHeight="1" spans="1:24">
      <c r="A607" s="255"/>
      <c r="B607" s="19" t="s">
        <v>1952</v>
      </c>
      <c r="C607" s="19" t="s">
        <v>35</v>
      </c>
      <c r="D607" s="19" t="s">
        <v>1517</v>
      </c>
      <c r="E607" s="19" t="s">
        <v>1945</v>
      </c>
      <c r="F607" s="19" t="s">
        <v>132</v>
      </c>
      <c r="G607" s="19" t="s">
        <v>56</v>
      </c>
      <c r="H607" s="19" t="s">
        <v>1953</v>
      </c>
      <c r="I607" s="19" t="s">
        <v>72</v>
      </c>
      <c r="J607" s="19">
        <v>129</v>
      </c>
      <c r="K607" s="19" t="s">
        <v>42</v>
      </c>
      <c r="L607" s="19" t="s">
        <v>42</v>
      </c>
      <c r="M607" s="19" t="s">
        <v>42</v>
      </c>
      <c r="N607" s="19" t="s">
        <v>42</v>
      </c>
      <c r="O607" s="19" t="s">
        <v>42</v>
      </c>
      <c r="P607" s="19" t="s">
        <v>42</v>
      </c>
      <c r="Q607" s="19" t="s">
        <v>1954</v>
      </c>
      <c r="R607" s="19" t="s">
        <v>286</v>
      </c>
      <c r="S607" s="19" t="s">
        <v>44</v>
      </c>
      <c r="T607" s="19" t="s">
        <v>1235</v>
      </c>
      <c r="U607" s="19" t="s">
        <v>1912</v>
      </c>
      <c r="V607" s="19" t="s">
        <v>645</v>
      </c>
      <c r="W607" s="19" t="s">
        <v>1849</v>
      </c>
      <c r="X607" s="19"/>
    </row>
    <row r="608" s="145" customFormat="1" ht="45" customHeight="1" spans="1:24">
      <c r="A608" s="255"/>
      <c r="B608" s="19" t="s">
        <v>1700</v>
      </c>
      <c r="C608" s="19" t="s">
        <v>35</v>
      </c>
      <c r="D608" s="19" t="s">
        <v>1517</v>
      </c>
      <c r="E608" s="19" t="s">
        <v>1945</v>
      </c>
      <c r="F608" s="19" t="s">
        <v>132</v>
      </c>
      <c r="G608" s="19" t="s">
        <v>56</v>
      </c>
      <c r="H608" s="19" t="s">
        <v>1955</v>
      </c>
      <c r="I608" s="19" t="s">
        <v>72</v>
      </c>
      <c r="J608" s="19">
        <v>106</v>
      </c>
      <c r="K608" s="19" t="s">
        <v>42</v>
      </c>
      <c r="L608" s="19" t="s">
        <v>42</v>
      </c>
      <c r="M608" s="19" t="s">
        <v>42</v>
      </c>
      <c r="N608" s="19" t="s">
        <v>42</v>
      </c>
      <c r="O608" s="19" t="s">
        <v>42</v>
      </c>
      <c r="P608" s="19" t="s">
        <v>42</v>
      </c>
      <c r="Q608" s="19" t="s">
        <v>1956</v>
      </c>
      <c r="R608" s="19" t="s">
        <v>286</v>
      </c>
      <c r="S608" s="19" t="s">
        <v>44</v>
      </c>
      <c r="T608" s="19" t="s">
        <v>1235</v>
      </c>
      <c r="U608" s="19" t="s">
        <v>1912</v>
      </c>
      <c r="V608" s="19" t="s">
        <v>645</v>
      </c>
      <c r="W608" s="19" t="s">
        <v>1849</v>
      </c>
      <c r="X608" s="19"/>
    </row>
    <row r="609" s="145" customFormat="1" ht="45" customHeight="1" spans="1:24">
      <c r="A609" s="255"/>
      <c r="B609" s="19" t="s">
        <v>1957</v>
      </c>
      <c r="C609" s="19" t="s">
        <v>35</v>
      </c>
      <c r="D609" s="19" t="s">
        <v>1517</v>
      </c>
      <c r="E609" s="19" t="s">
        <v>1945</v>
      </c>
      <c r="F609" s="19" t="s">
        <v>132</v>
      </c>
      <c r="G609" s="19" t="s">
        <v>56</v>
      </c>
      <c r="H609" s="19" t="s">
        <v>1958</v>
      </c>
      <c r="I609" s="19" t="s">
        <v>72</v>
      </c>
      <c r="J609" s="19">
        <v>29.25</v>
      </c>
      <c r="K609" s="19" t="s">
        <v>42</v>
      </c>
      <c r="L609" s="19" t="s">
        <v>42</v>
      </c>
      <c r="M609" s="19" t="s">
        <v>42</v>
      </c>
      <c r="N609" s="19" t="s">
        <v>42</v>
      </c>
      <c r="O609" s="19" t="s">
        <v>42</v>
      </c>
      <c r="P609" s="19" t="s">
        <v>42</v>
      </c>
      <c r="Q609" s="19" t="s">
        <v>1959</v>
      </c>
      <c r="R609" s="19" t="s">
        <v>286</v>
      </c>
      <c r="S609" s="19" t="s">
        <v>44</v>
      </c>
      <c r="T609" s="19" t="s">
        <v>1235</v>
      </c>
      <c r="U609" s="19" t="s">
        <v>1912</v>
      </c>
      <c r="V609" s="19" t="s">
        <v>645</v>
      </c>
      <c r="W609" s="19" t="s">
        <v>1849</v>
      </c>
      <c r="X609" s="19"/>
    </row>
    <row r="610" s="145" customFormat="1" ht="45" customHeight="1" spans="1:24">
      <c r="A610" s="255"/>
      <c r="B610" s="19" t="s">
        <v>1960</v>
      </c>
      <c r="C610" s="19" t="s">
        <v>35</v>
      </c>
      <c r="D610" s="19" t="s">
        <v>1517</v>
      </c>
      <c r="E610" s="19" t="s">
        <v>1945</v>
      </c>
      <c r="F610" s="19" t="s">
        <v>132</v>
      </c>
      <c r="G610" s="19" t="s">
        <v>56</v>
      </c>
      <c r="H610" s="19" t="s">
        <v>1961</v>
      </c>
      <c r="I610" s="19" t="s">
        <v>72</v>
      </c>
      <c r="J610" s="19">
        <v>23.7</v>
      </c>
      <c r="K610" s="19" t="s">
        <v>42</v>
      </c>
      <c r="L610" s="19" t="s">
        <v>42</v>
      </c>
      <c r="M610" s="19" t="s">
        <v>42</v>
      </c>
      <c r="N610" s="19" t="s">
        <v>42</v>
      </c>
      <c r="O610" s="19" t="s">
        <v>42</v>
      </c>
      <c r="P610" s="19" t="s">
        <v>42</v>
      </c>
      <c r="Q610" s="19" t="s">
        <v>1962</v>
      </c>
      <c r="R610" s="19" t="s">
        <v>286</v>
      </c>
      <c r="S610" s="19" t="s">
        <v>44</v>
      </c>
      <c r="T610" s="19" t="s">
        <v>1235</v>
      </c>
      <c r="U610" s="19" t="s">
        <v>1912</v>
      </c>
      <c r="V610" s="19" t="s">
        <v>645</v>
      </c>
      <c r="W610" s="19" t="s">
        <v>1849</v>
      </c>
      <c r="X610" s="19"/>
    </row>
    <row r="611" s="145" customFormat="1" ht="45" customHeight="1" spans="1:24">
      <c r="A611" s="255"/>
      <c r="B611" s="19" t="s">
        <v>1949</v>
      </c>
      <c r="C611" s="19" t="s">
        <v>35</v>
      </c>
      <c r="D611" s="19" t="s">
        <v>1517</v>
      </c>
      <c r="E611" s="19" t="s">
        <v>962</v>
      </c>
      <c r="F611" s="19" t="s">
        <v>50</v>
      </c>
      <c r="G611" s="19" t="s">
        <v>1963</v>
      </c>
      <c r="H611" s="19" t="s">
        <v>1964</v>
      </c>
      <c r="I611" s="19" t="s">
        <v>72</v>
      </c>
      <c r="J611" s="19">
        <v>80</v>
      </c>
      <c r="K611" s="19" t="s">
        <v>42</v>
      </c>
      <c r="L611" s="19" t="s">
        <v>42</v>
      </c>
      <c r="M611" s="19" t="s">
        <v>42</v>
      </c>
      <c r="N611" s="19" t="s">
        <v>42</v>
      </c>
      <c r="O611" s="19" t="s">
        <v>42</v>
      </c>
      <c r="P611" s="19" t="s">
        <v>42</v>
      </c>
      <c r="Q611" s="19" t="s">
        <v>42</v>
      </c>
      <c r="R611" s="19" t="s">
        <v>286</v>
      </c>
      <c r="S611" s="19" t="s">
        <v>44</v>
      </c>
      <c r="T611" s="19" t="s">
        <v>1235</v>
      </c>
      <c r="U611" s="19" t="s">
        <v>1912</v>
      </c>
      <c r="V611" s="19" t="s">
        <v>645</v>
      </c>
      <c r="W611" s="19" t="s">
        <v>1849</v>
      </c>
      <c r="X611" s="19"/>
    </row>
    <row r="612" s="145" customFormat="1" ht="45" customHeight="1" spans="1:24">
      <c r="A612" s="255"/>
      <c r="B612" s="19" t="s">
        <v>1965</v>
      </c>
      <c r="C612" s="19" t="s">
        <v>35</v>
      </c>
      <c r="D612" s="19" t="s">
        <v>1517</v>
      </c>
      <c r="E612" s="19" t="s">
        <v>962</v>
      </c>
      <c r="F612" s="19" t="s">
        <v>50</v>
      </c>
      <c r="G612" s="19" t="s">
        <v>495</v>
      </c>
      <c r="H612" s="19" t="s">
        <v>1966</v>
      </c>
      <c r="I612" s="19" t="s">
        <v>72</v>
      </c>
      <c r="J612" s="19">
        <v>20</v>
      </c>
      <c r="K612" s="19" t="s">
        <v>42</v>
      </c>
      <c r="L612" s="19" t="s">
        <v>42</v>
      </c>
      <c r="M612" s="19" t="s">
        <v>42</v>
      </c>
      <c r="N612" s="19" t="s">
        <v>42</v>
      </c>
      <c r="O612" s="19" t="s">
        <v>42</v>
      </c>
      <c r="P612" s="19" t="s">
        <v>42</v>
      </c>
      <c r="Q612" s="19" t="s">
        <v>42</v>
      </c>
      <c r="R612" s="19" t="s">
        <v>286</v>
      </c>
      <c r="S612" s="19" t="s">
        <v>44</v>
      </c>
      <c r="T612" s="19" t="s">
        <v>1235</v>
      </c>
      <c r="U612" s="19" t="s">
        <v>1912</v>
      </c>
      <c r="V612" s="19" t="s">
        <v>645</v>
      </c>
      <c r="W612" s="19" t="s">
        <v>1849</v>
      </c>
      <c r="X612" s="19"/>
    </row>
    <row r="613" s="145" customFormat="1" ht="45" customHeight="1" spans="1:24">
      <c r="A613" s="255"/>
      <c r="B613" s="19" t="s">
        <v>1967</v>
      </c>
      <c r="C613" s="19" t="s">
        <v>35</v>
      </c>
      <c r="D613" s="19" t="s">
        <v>1517</v>
      </c>
      <c r="E613" s="19" t="s">
        <v>962</v>
      </c>
      <c r="F613" s="19" t="s">
        <v>50</v>
      </c>
      <c r="G613" s="19" t="s">
        <v>1963</v>
      </c>
      <c r="H613" s="19" t="s">
        <v>1968</v>
      </c>
      <c r="I613" s="19" t="s">
        <v>72</v>
      </c>
      <c r="J613" s="19">
        <v>30</v>
      </c>
      <c r="K613" s="19" t="s">
        <v>42</v>
      </c>
      <c r="L613" s="19" t="s">
        <v>42</v>
      </c>
      <c r="M613" s="19" t="s">
        <v>42</v>
      </c>
      <c r="N613" s="19" t="s">
        <v>42</v>
      </c>
      <c r="O613" s="19" t="s">
        <v>42</v>
      </c>
      <c r="P613" s="19" t="s">
        <v>42</v>
      </c>
      <c r="Q613" s="19" t="s">
        <v>42</v>
      </c>
      <c r="R613" s="19" t="s">
        <v>286</v>
      </c>
      <c r="S613" s="19" t="s">
        <v>44</v>
      </c>
      <c r="T613" s="19" t="s">
        <v>1235</v>
      </c>
      <c r="U613" s="19" t="s">
        <v>1912</v>
      </c>
      <c r="V613" s="19" t="s">
        <v>645</v>
      </c>
      <c r="W613" s="19" t="s">
        <v>1849</v>
      </c>
      <c r="X613" s="19"/>
    </row>
    <row r="614" s="145" customFormat="1" ht="45" customHeight="1" spans="1:24">
      <c r="A614" s="255"/>
      <c r="B614" s="19" t="s">
        <v>1969</v>
      </c>
      <c r="C614" s="19" t="s">
        <v>35</v>
      </c>
      <c r="D614" s="19" t="s">
        <v>1517</v>
      </c>
      <c r="E614" s="19" t="s">
        <v>962</v>
      </c>
      <c r="F614" s="19" t="s">
        <v>50</v>
      </c>
      <c r="G614" s="19" t="s">
        <v>1970</v>
      </c>
      <c r="H614" s="19" t="s">
        <v>1971</v>
      </c>
      <c r="I614" s="19" t="s">
        <v>72</v>
      </c>
      <c r="J614" s="19">
        <v>25</v>
      </c>
      <c r="K614" s="19" t="s">
        <v>42</v>
      </c>
      <c r="L614" s="19" t="s">
        <v>42</v>
      </c>
      <c r="M614" s="19" t="s">
        <v>42</v>
      </c>
      <c r="N614" s="19" t="s">
        <v>42</v>
      </c>
      <c r="O614" s="19" t="s">
        <v>42</v>
      </c>
      <c r="P614" s="19" t="s">
        <v>42</v>
      </c>
      <c r="Q614" s="19" t="s">
        <v>42</v>
      </c>
      <c r="R614" s="19" t="s">
        <v>286</v>
      </c>
      <c r="S614" s="19" t="s">
        <v>44</v>
      </c>
      <c r="T614" s="19" t="s">
        <v>1235</v>
      </c>
      <c r="U614" s="19" t="s">
        <v>1912</v>
      </c>
      <c r="V614" s="19" t="s">
        <v>645</v>
      </c>
      <c r="W614" s="19" t="s">
        <v>1849</v>
      </c>
      <c r="X614" s="19"/>
    </row>
    <row r="615" s="145" customFormat="1" ht="45" customHeight="1" spans="1:24">
      <c r="A615" s="255"/>
      <c r="B615" s="19" t="s">
        <v>1969</v>
      </c>
      <c r="C615" s="19" t="s">
        <v>35</v>
      </c>
      <c r="D615" s="19" t="s">
        <v>1517</v>
      </c>
      <c r="E615" s="19" t="s">
        <v>962</v>
      </c>
      <c r="F615" s="19" t="s">
        <v>50</v>
      </c>
      <c r="G615" s="19" t="s">
        <v>1972</v>
      </c>
      <c r="H615" s="19" t="s">
        <v>1973</v>
      </c>
      <c r="I615" s="19" t="s">
        <v>72</v>
      </c>
      <c r="J615" s="19">
        <v>60</v>
      </c>
      <c r="K615" s="19" t="s">
        <v>42</v>
      </c>
      <c r="L615" s="19" t="s">
        <v>42</v>
      </c>
      <c r="M615" s="19" t="s">
        <v>42</v>
      </c>
      <c r="N615" s="19" t="s">
        <v>42</v>
      </c>
      <c r="O615" s="19" t="s">
        <v>42</v>
      </c>
      <c r="P615" s="19" t="s">
        <v>42</v>
      </c>
      <c r="Q615" s="19" t="s">
        <v>42</v>
      </c>
      <c r="R615" s="19" t="s">
        <v>286</v>
      </c>
      <c r="S615" s="19" t="s">
        <v>44</v>
      </c>
      <c r="T615" s="19" t="s">
        <v>1235</v>
      </c>
      <c r="U615" s="19" t="s">
        <v>1912</v>
      </c>
      <c r="V615" s="19" t="s">
        <v>645</v>
      </c>
      <c r="W615" s="19" t="s">
        <v>1849</v>
      </c>
      <c r="X615" s="19"/>
    </row>
    <row r="616" s="145" customFormat="1" ht="45" customHeight="1" spans="1:24">
      <c r="A616" s="255"/>
      <c r="B616" s="19" t="s">
        <v>1974</v>
      </c>
      <c r="C616" s="19" t="s">
        <v>35</v>
      </c>
      <c r="D616" s="19" t="s">
        <v>1517</v>
      </c>
      <c r="E616" s="19" t="s">
        <v>962</v>
      </c>
      <c r="F616" s="19" t="s">
        <v>50</v>
      </c>
      <c r="G616" s="19" t="s">
        <v>1975</v>
      </c>
      <c r="H616" s="19" t="s">
        <v>1976</v>
      </c>
      <c r="I616" s="19" t="s">
        <v>72</v>
      </c>
      <c r="J616" s="19">
        <v>100</v>
      </c>
      <c r="K616" s="19" t="s">
        <v>42</v>
      </c>
      <c r="L616" s="19" t="s">
        <v>42</v>
      </c>
      <c r="M616" s="19" t="s">
        <v>42</v>
      </c>
      <c r="N616" s="19" t="s">
        <v>42</v>
      </c>
      <c r="O616" s="19" t="s">
        <v>42</v>
      </c>
      <c r="P616" s="19" t="s">
        <v>42</v>
      </c>
      <c r="Q616" s="19" t="s">
        <v>42</v>
      </c>
      <c r="R616" s="19" t="s">
        <v>286</v>
      </c>
      <c r="S616" s="19" t="s">
        <v>44</v>
      </c>
      <c r="T616" s="19" t="s">
        <v>1235</v>
      </c>
      <c r="U616" s="19" t="s">
        <v>1912</v>
      </c>
      <c r="V616" s="19" t="s">
        <v>645</v>
      </c>
      <c r="W616" s="19" t="s">
        <v>1849</v>
      </c>
      <c r="X616" s="19"/>
    </row>
    <row r="617" s="145" customFormat="1" ht="45" customHeight="1" spans="1:24">
      <c r="A617" s="255"/>
      <c r="B617" s="19" t="s">
        <v>1878</v>
      </c>
      <c r="C617" s="19" t="s">
        <v>35</v>
      </c>
      <c r="D617" s="19" t="s">
        <v>1517</v>
      </c>
      <c r="E617" s="19" t="s">
        <v>962</v>
      </c>
      <c r="F617" s="19" t="s">
        <v>50</v>
      </c>
      <c r="G617" s="19" t="s">
        <v>1972</v>
      </c>
      <c r="H617" s="19" t="s">
        <v>1977</v>
      </c>
      <c r="I617" s="19" t="s">
        <v>72</v>
      </c>
      <c r="J617" s="19">
        <v>20</v>
      </c>
      <c r="K617" s="19" t="s">
        <v>42</v>
      </c>
      <c r="L617" s="19" t="s">
        <v>42</v>
      </c>
      <c r="M617" s="19" t="s">
        <v>42</v>
      </c>
      <c r="N617" s="19" t="s">
        <v>42</v>
      </c>
      <c r="O617" s="19" t="s">
        <v>42</v>
      </c>
      <c r="P617" s="19" t="s">
        <v>42</v>
      </c>
      <c r="Q617" s="19" t="s">
        <v>42</v>
      </c>
      <c r="R617" s="19" t="s">
        <v>286</v>
      </c>
      <c r="S617" s="19" t="s">
        <v>44</v>
      </c>
      <c r="T617" s="19" t="s">
        <v>1235</v>
      </c>
      <c r="U617" s="19" t="s">
        <v>1912</v>
      </c>
      <c r="V617" s="19" t="s">
        <v>645</v>
      </c>
      <c r="W617" s="19" t="s">
        <v>1849</v>
      </c>
      <c r="X617" s="19"/>
    </row>
    <row r="618" s="145" customFormat="1" ht="45" customHeight="1" spans="1:24">
      <c r="A618" s="255"/>
      <c r="B618" s="19" t="s">
        <v>1978</v>
      </c>
      <c r="C618" s="19" t="s">
        <v>35</v>
      </c>
      <c r="D618" s="19" t="s">
        <v>1517</v>
      </c>
      <c r="E618" s="19" t="s">
        <v>962</v>
      </c>
      <c r="F618" s="19" t="s">
        <v>50</v>
      </c>
      <c r="G618" s="19" t="s">
        <v>1972</v>
      </c>
      <c r="H618" s="19" t="s">
        <v>1979</v>
      </c>
      <c r="I618" s="19" t="s">
        <v>72</v>
      </c>
      <c r="J618" s="19">
        <v>30</v>
      </c>
      <c r="K618" s="19" t="s">
        <v>42</v>
      </c>
      <c r="L618" s="19" t="s">
        <v>42</v>
      </c>
      <c r="M618" s="19" t="s">
        <v>42</v>
      </c>
      <c r="N618" s="19" t="s">
        <v>42</v>
      </c>
      <c r="O618" s="19" t="s">
        <v>42</v>
      </c>
      <c r="P618" s="19" t="s">
        <v>42</v>
      </c>
      <c r="Q618" s="19" t="s">
        <v>42</v>
      </c>
      <c r="R618" s="19" t="s">
        <v>286</v>
      </c>
      <c r="S618" s="19" t="s">
        <v>44</v>
      </c>
      <c r="T618" s="19" t="s">
        <v>1235</v>
      </c>
      <c r="U618" s="19" t="s">
        <v>1367</v>
      </c>
      <c r="V618" s="19" t="s">
        <v>645</v>
      </c>
      <c r="W618" s="19" t="s">
        <v>1849</v>
      </c>
      <c r="X618" s="19"/>
    </row>
    <row r="619" s="145" customFormat="1" ht="45" customHeight="1" spans="1:24">
      <c r="A619" s="255"/>
      <c r="B619" s="19" t="s">
        <v>1980</v>
      </c>
      <c r="C619" s="19" t="s">
        <v>35</v>
      </c>
      <c r="D619" s="118" t="s">
        <v>1517</v>
      </c>
      <c r="E619" s="118" t="s">
        <v>1042</v>
      </c>
      <c r="F619" s="118" t="s">
        <v>107</v>
      </c>
      <c r="G619" s="118" t="s">
        <v>288</v>
      </c>
      <c r="H619" s="118" t="s">
        <v>1981</v>
      </c>
      <c r="I619" s="19" t="s">
        <v>72</v>
      </c>
      <c r="J619" s="277">
        <v>16.32</v>
      </c>
      <c r="K619" s="19" t="s">
        <v>42</v>
      </c>
      <c r="L619" s="19" t="s">
        <v>42</v>
      </c>
      <c r="M619" s="19" t="s">
        <v>42</v>
      </c>
      <c r="N619" s="19" t="s">
        <v>42</v>
      </c>
      <c r="O619" s="19" t="s">
        <v>42</v>
      </c>
      <c r="P619" s="19" t="s">
        <v>42</v>
      </c>
      <c r="Q619" s="19" t="s">
        <v>42</v>
      </c>
      <c r="R619" s="19" t="s">
        <v>286</v>
      </c>
      <c r="S619" s="19" t="s">
        <v>44</v>
      </c>
      <c r="T619" s="19" t="s">
        <v>1235</v>
      </c>
      <c r="U619" s="19" t="s">
        <v>1367</v>
      </c>
      <c r="V619" s="19" t="s">
        <v>1982</v>
      </c>
      <c r="W619" s="19" t="s">
        <v>1915</v>
      </c>
      <c r="X619" s="19"/>
    </row>
    <row r="620" s="145" customFormat="1" ht="45" customHeight="1" spans="1:24">
      <c r="A620" s="255"/>
      <c r="B620" s="19" t="s">
        <v>1983</v>
      </c>
      <c r="C620" s="19" t="s">
        <v>35</v>
      </c>
      <c r="D620" s="118" t="s">
        <v>1512</v>
      </c>
      <c r="E620" s="118" t="s">
        <v>1042</v>
      </c>
      <c r="F620" s="118" t="s">
        <v>107</v>
      </c>
      <c r="G620" s="118" t="s">
        <v>1984</v>
      </c>
      <c r="H620" s="118" t="s">
        <v>1985</v>
      </c>
      <c r="I620" s="19" t="s">
        <v>72</v>
      </c>
      <c r="J620" s="277">
        <v>94.78</v>
      </c>
      <c r="K620" s="19" t="s">
        <v>42</v>
      </c>
      <c r="L620" s="19" t="s">
        <v>42</v>
      </c>
      <c r="M620" s="19" t="s">
        <v>42</v>
      </c>
      <c r="N620" s="19" t="s">
        <v>42</v>
      </c>
      <c r="O620" s="19" t="s">
        <v>42</v>
      </c>
      <c r="P620" s="19" t="s">
        <v>42</v>
      </c>
      <c r="Q620" s="19" t="s">
        <v>42</v>
      </c>
      <c r="R620" s="19" t="s">
        <v>286</v>
      </c>
      <c r="S620" s="19" t="s">
        <v>44</v>
      </c>
      <c r="T620" s="19" t="s">
        <v>1235</v>
      </c>
      <c r="U620" s="19" t="s">
        <v>1912</v>
      </c>
      <c r="V620" s="19" t="s">
        <v>1982</v>
      </c>
      <c r="W620" s="19" t="s">
        <v>1915</v>
      </c>
      <c r="X620" s="19"/>
    </row>
    <row r="621" s="145" customFormat="1" ht="45" customHeight="1" spans="1:24">
      <c r="A621" s="255"/>
      <c r="B621" s="19" t="s">
        <v>1986</v>
      </c>
      <c r="C621" s="19" t="s">
        <v>35</v>
      </c>
      <c r="D621" s="118" t="s">
        <v>1512</v>
      </c>
      <c r="E621" s="118" t="s">
        <v>875</v>
      </c>
      <c r="F621" s="118" t="s">
        <v>113</v>
      </c>
      <c r="G621" s="118" t="s">
        <v>1987</v>
      </c>
      <c r="H621" s="118" t="s">
        <v>1988</v>
      </c>
      <c r="I621" s="19" t="s">
        <v>72</v>
      </c>
      <c r="J621" s="278">
        <v>295.79</v>
      </c>
      <c r="K621" s="19" t="s">
        <v>42</v>
      </c>
      <c r="L621" s="19" t="s">
        <v>42</v>
      </c>
      <c r="M621" s="19" t="s">
        <v>42</v>
      </c>
      <c r="N621" s="19" t="s">
        <v>42</v>
      </c>
      <c r="O621" s="19" t="s">
        <v>42</v>
      </c>
      <c r="P621" s="19" t="s">
        <v>42</v>
      </c>
      <c r="Q621" s="19" t="s">
        <v>42</v>
      </c>
      <c r="R621" s="19" t="s">
        <v>286</v>
      </c>
      <c r="S621" s="19" t="s">
        <v>44</v>
      </c>
      <c r="T621" s="19" t="s">
        <v>1235</v>
      </c>
      <c r="U621" s="19" t="s">
        <v>1912</v>
      </c>
      <c r="V621" s="19" t="s">
        <v>1982</v>
      </c>
      <c r="W621" s="19" t="s">
        <v>1915</v>
      </c>
      <c r="X621" s="19"/>
    </row>
    <row r="622" s="145" customFormat="1" ht="45" customHeight="1" spans="1:24">
      <c r="A622" s="255"/>
      <c r="B622" s="19" t="s">
        <v>1989</v>
      </c>
      <c r="C622" s="19" t="s">
        <v>35</v>
      </c>
      <c r="D622" s="118" t="s">
        <v>1512</v>
      </c>
      <c r="E622" s="118" t="s">
        <v>924</v>
      </c>
      <c r="F622" s="118" t="s">
        <v>100</v>
      </c>
      <c r="G622" s="118" t="s">
        <v>1990</v>
      </c>
      <c r="H622" s="118" t="s">
        <v>1991</v>
      </c>
      <c r="I622" s="19" t="s">
        <v>72</v>
      </c>
      <c r="J622" s="278">
        <v>144.58</v>
      </c>
      <c r="K622" s="19" t="s">
        <v>42</v>
      </c>
      <c r="L622" s="19" t="s">
        <v>42</v>
      </c>
      <c r="M622" s="19" t="s">
        <v>42</v>
      </c>
      <c r="N622" s="19" t="s">
        <v>42</v>
      </c>
      <c r="O622" s="19" t="s">
        <v>42</v>
      </c>
      <c r="P622" s="19" t="s">
        <v>42</v>
      </c>
      <c r="Q622" s="19" t="s">
        <v>42</v>
      </c>
      <c r="R622" s="19" t="s">
        <v>286</v>
      </c>
      <c r="S622" s="19" t="s">
        <v>44</v>
      </c>
      <c r="T622" s="19" t="s">
        <v>1235</v>
      </c>
      <c r="U622" s="19" t="s">
        <v>1912</v>
      </c>
      <c r="V622" s="19" t="s">
        <v>1982</v>
      </c>
      <c r="W622" s="19" t="s">
        <v>1915</v>
      </c>
      <c r="X622" s="19"/>
    </row>
    <row r="623" s="145" customFormat="1" ht="45" customHeight="1" spans="1:24">
      <c r="A623" s="255"/>
      <c r="B623" s="19" t="s">
        <v>1992</v>
      </c>
      <c r="C623" s="19" t="s">
        <v>35</v>
      </c>
      <c r="D623" s="118" t="s">
        <v>1512</v>
      </c>
      <c r="E623" s="118" t="s">
        <v>924</v>
      </c>
      <c r="F623" s="118" t="s">
        <v>100</v>
      </c>
      <c r="G623" s="118" t="s">
        <v>1993</v>
      </c>
      <c r="H623" s="118" t="s">
        <v>1994</v>
      </c>
      <c r="I623" s="19" t="s">
        <v>72</v>
      </c>
      <c r="J623" s="279">
        <v>59.76</v>
      </c>
      <c r="K623" s="19" t="s">
        <v>42</v>
      </c>
      <c r="L623" s="19" t="s">
        <v>42</v>
      </c>
      <c r="M623" s="19" t="s">
        <v>42</v>
      </c>
      <c r="N623" s="19" t="s">
        <v>42</v>
      </c>
      <c r="O623" s="19" t="s">
        <v>42</v>
      </c>
      <c r="P623" s="19" t="s">
        <v>42</v>
      </c>
      <c r="Q623" s="19" t="s">
        <v>42</v>
      </c>
      <c r="R623" s="19" t="s">
        <v>286</v>
      </c>
      <c r="S623" s="19" t="s">
        <v>44</v>
      </c>
      <c r="T623" s="19" t="s">
        <v>1235</v>
      </c>
      <c r="U623" s="19" t="s">
        <v>1912</v>
      </c>
      <c r="V623" s="19" t="s">
        <v>1982</v>
      </c>
      <c r="W623" s="19" t="s">
        <v>1915</v>
      </c>
      <c r="X623" s="19"/>
    </row>
    <row r="624" s="145" customFormat="1" ht="45" customHeight="1" spans="1:24">
      <c r="A624" s="255"/>
      <c r="B624" s="19" t="s">
        <v>1995</v>
      </c>
      <c r="C624" s="19" t="s">
        <v>35</v>
      </c>
      <c r="D624" s="118" t="s">
        <v>1512</v>
      </c>
      <c r="E624" s="118" t="s">
        <v>519</v>
      </c>
      <c r="F624" s="118" t="s">
        <v>91</v>
      </c>
      <c r="G624" s="118" t="s">
        <v>1996</v>
      </c>
      <c r="H624" s="118" t="s">
        <v>1997</v>
      </c>
      <c r="I624" s="19" t="s">
        <v>72</v>
      </c>
      <c r="J624" s="278">
        <v>194.7</v>
      </c>
      <c r="K624" s="19" t="s">
        <v>42</v>
      </c>
      <c r="L624" s="19" t="s">
        <v>42</v>
      </c>
      <c r="M624" s="19" t="s">
        <v>42</v>
      </c>
      <c r="N624" s="19" t="s">
        <v>42</v>
      </c>
      <c r="O624" s="19" t="s">
        <v>42</v>
      </c>
      <c r="P624" s="19" t="s">
        <v>42</v>
      </c>
      <c r="Q624" s="19" t="s">
        <v>42</v>
      </c>
      <c r="R624" s="19" t="s">
        <v>286</v>
      </c>
      <c r="S624" s="19" t="s">
        <v>44</v>
      </c>
      <c r="T624" s="19" t="s">
        <v>1235</v>
      </c>
      <c r="U624" s="19" t="s">
        <v>1912</v>
      </c>
      <c r="V624" s="19" t="s">
        <v>1982</v>
      </c>
      <c r="W624" s="19" t="s">
        <v>1915</v>
      </c>
      <c r="X624" s="19"/>
    </row>
    <row r="625" s="145" customFormat="1" ht="45" customHeight="1" spans="1:24">
      <c r="A625" s="255"/>
      <c r="B625" s="19" t="s">
        <v>1998</v>
      </c>
      <c r="C625" s="19" t="s">
        <v>35</v>
      </c>
      <c r="D625" s="118" t="s">
        <v>1512</v>
      </c>
      <c r="E625" s="118" t="s">
        <v>519</v>
      </c>
      <c r="F625" s="118" t="s">
        <v>91</v>
      </c>
      <c r="G625" s="118" t="s">
        <v>1999</v>
      </c>
      <c r="H625" s="118" t="s">
        <v>2000</v>
      </c>
      <c r="I625" s="19" t="s">
        <v>72</v>
      </c>
      <c r="J625" s="278">
        <v>22.42</v>
      </c>
      <c r="K625" s="19" t="s">
        <v>42</v>
      </c>
      <c r="L625" s="19" t="s">
        <v>42</v>
      </c>
      <c r="M625" s="19" t="s">
        <v>42</v>
      </c>
      <c r="N625" s="19" t="s">
        <v>42</v>
      </c>
      <c r="O625" s="19" t="s">
        <v>42</v>
      </c>
      <c r="P625" s="19" t="s">
        <v>42</v>
      </c>
      <c r="Q625" s="19" t="s">
        <v>42</v>
      </c>
      <c r="R625" s="19" t="s">
        <v>286</v>
      </c>
      <c r="S625" s="19" t="s">
        <v>44</v>
      </c>
      <c r="T625" s="19" t="s">
        <v>1235</v>
      </c>
      <c r="U625" s="19" t="s">
        <v>1912</v>
      </c>
      <c r="V625" s="19" t="s">
        <v>1982</v>
      </c>
      <c r="W625" s="19" t="s">
        <v>1915</v>
      </c>
      <c r="X625" s="19"/>
    </row>
    <row r="626" s="145" customFormat="1" ht="45" customHeight="1" spans="1:24">
      <c r="A626" s="255"/>
      <c r="B626" s="19" t="s">
        <v>2001</v>
      </c>
      <c r="C626" s="19" t="s">
        <v>35</v>
      </c>
      <c r="D626" s="118" t="s">
        <v>1512</v>
      </c>
      <c r="E626" s="118" t="s">
        <v>519</v>
      </c>
      <c r="F626" s="118" t="s">
        <v>91</v>
      </c>
      <c r="G626" s="118" t="s">
        <v>2002</v>
      </c>
      <c r="H626" s="118" t="s">
        <v>2003</v>
      </c>
      <c r="I626" s="19" t="s">
        <v>72</v>
      </c>
      <c r="J626" s="278">
        <v>126.54</v>
      </c>
      <c r="K626" s="19" t="s">
        <v>42</v>
      </c>
      <c r="L626" s="19" t="s">
        <v>42</v>
      </c>
      <c r="M626" s="19" t="s">
        <v>42</v>
      </c>
      <c r="N626" s="19" t="s">
        <v>42</v>
      </c>
      <c r="O626" s="19" t="s">
        <v>42</v>
      </c>
      <c r="P626" s="19" t="s">
        <v>42</v>
      </c>
      <c r="Q626" s="19" t="s">
        <v>42</v>
      </c>
      <c r="R626" s="19" t="s">
        <v>286</v>
      </c>
      <c r="S626" s="19" t="s">
        <v>44</v>
      </c>
      <c r="T626" s="19" t="s">
        <v>1235</v>
      </c>
      <c r="U626" s="19" t="s">
        <v>1912</v>
      </c>
      <c r="V626" s="19" t="s">
        <v>1982</v>
      </c>
      <c r="W626" s="19" t="s">
        <v>1915</v>
      </c>
      <c r="X626" s="19"/>
    </row>
    <row r="627" s="145" customFormat="1" ht="45" customHeight="1" spans="1:24">
      <c r="A627" s="255"/>
      <c r="B627" s="19" t="s">
        <v>2004</v>
      </c>
      <c r="C627" s="19" t="s">
        <v>35</v>
      </c>
      <c r="D627" s="118" t="s">
        <v>1512</v>
      </c>
      <c r="E627" s="118" t="s">
        <v>962</v>
      </c>
      <c r="F627" s="118" t="s">
        <v>50</v>
      </c>
      <c r="G627" s="118" t="s">
        <v>2005</v>
      </c>
      <c r="H627" s="118" t="s">
        <v>2006</v>
      </c>
      <c r="I627" s="19" t="s">
        <v>72</v>
      </c>
      <c r="J627" s="278">
        <v>71.9</v>
      </c>
      <c r="K627" s="19" t="s">
        <v>42</v>
      </c>
      <c r="L627" s="19" t="s">
        <v>42</v>
      </c>
      <c r="M627" s="19" t="s">
        <v>42</v>
      </c>
      <c r="N627" s="19" t="s">
        <v>42</v>
      </c>
      <c r="O627" s="19" t="s">
        <v>42</v>
      </c>
      <c r="P627" s="19" t="s">
        <v>42</v>
      </c>
      <c r="Q627" s="19" t="s">
        <v>42</v>
      </c>
      <c r="R627" s="19" t="s">
        <v>286</v>
      </c>
      <c r="S627" s="19" t="s">
        <v>44</v>
      </c>
      <c r="T627" s="19" t="s">
        <v>1235</v>
      </c>
      <c r="U627" s="19" t="s">
        <v>1912</v>
      </c>
      <c r="V627" s="19" t="s">
        <v>1982</v>
      </c>
      <c r="W627" s="19" t="s">
        <v>1915</v>
      </c>
      <c r="X627" s="19"/>
    </row>
    <row r="628" s="145" customFormat="1" ht="45" customHeight="1" spans="1:24">
      <c r="A628" s="255"/>
      <c r="B628" s="19" t="s">
        <v>2007</v>
      </c>
      <c r="C628" s="19" t="s">
        <v>35</v>
      </c>
      <c r="D628" s="118" t="s">
        <v>1512</v>
      </c>
      <c r="E628" s="118" t="s">
        <v>962</v>
      </c>
      <c r="F628" s="118" t="s">
        <v>50</v>
      </c>
      <c r="G628" s="118" t="s">
        <v>2008</v>
      </c>
      <c r="H628" s="118" t="s">
        <v>2009</v>
      </c>
      <c r="I628" s="19" t="s">
        <v>72</v>
      </c>
      <c r="J628" s="278">
        <v>46.16</v>
      </c>
      <c r="K628" s="19" t="s">
        <v>42</v>
      </c>
      <c r="L628" s="19" t="s">
        <v>42</v>
      </c>
      <c r="M628" s="19" t="s">
        <v>42</v>
      </c>
      <c r="N628" s="19" t="s">
        <v>42</v>
      </c>
      <c r="O628" s="19" t="s">
        <v>42</v>
      </c>
      <c r="P628" s="19" t="s">
        <v>42</v>
      </c>
      <c r="Q628" s="19" t="s">
        <v>42</v>
      </c>
      <c r="R628" s="19" t="s">
        <v>286</v>
      </c>
      <c r="S628" s="19" t="s">
        <v>44</v>
      </c>
      <c r="T628" s="19" t="s">
        <v>1235</v>
      </c>
      <c r="U628" s="19" t="s">
        <v>1912</v>
      </c>
      <c r="V628" s="19" t="s">
        <v>1982</v>
      </c>
      <c r="W628" s="19" t="s">
        <v>1915</v>
      </c>
      <c r="X628" s="19"/>
    </row>
    <row r="629" s="145" customFormat="1" ht="45" customHeight="1" spans="1:24">
      <c r="A629" s="255"/>
      <c r="B629" s="19" t="s">
        <v>1450</v>
      </c>
      <c r="C629" s="19" t="s">
        <v>35</v>
      </c>
      <c r="D629" s="118" t="s">
        <v>1512</v>
      </c>
      <c r="E629" s="118" t="s">
        <v>1039</v>
      </c>
      <c r="F629" s="118" t="s">
        <v>55</v>
      </c>
      <c r="G629" s="118" t="s">
        <v>2010</v>
      </c>
      <c r="H629" s="118" t="s">
        <v>2011</v>
      </c>
      <c r="I629" s="19" t="s">
        <v>72</v>
      </c>
      <c r="J629" s="278">
        <v>128.68</v>
      </c>
      <c r="K629" s="19" t="s">
        <v>42</v>
      </c>
      <c r="L629" s="19" t="s">
        <v>42</v>
      </c>
      <c r="M629" s="19" t="s">
        <v>42</v>
      </c>
      <c r="N629" s="19" t="s">
        <v>42</v>
      </c>
      <c r="O629" s="19" t="s">
        <v>42</v>
      </c>
      <c r="P629" s="19" t="s">
        <v>42</v>
      </c>
      <c r="Q629" s="19" t="s">
        <v>42</v>
      </c>
      <c r="R629" s="19" t="s">
        <v>286</v>
      </c>
      <c r="S629" s="19" t="s">
        <v>44</v>
      </c>
      <c r="T629" s="19" t="s">
        <v>1235</v>
      </c>
      <c r="U629" s="19" t="s">
        <v>1912</v>
      </c>
      <c r="V629" s="19" t="s">
        <v>1982</v>
      </c>
      <c r="W629" s="19" t="s">
        <v>1915</v>
      </c>
      <c r="X629" s="19"/>
    </row>
    <row r="630" s="145" customFormat="1" ht="45" customHeight="1" spans="1:24">
      <c r="A630" s="255"/>
      <c r="B630" s="19" t="s">
        <v>2012</v>
      </c>
      <c r="C630" s="19" t="s">
        <v>35</v>
      </c>
      <c r="D630" s="118" t="s">
        <v>1512</v>
      </c>
      <c r="E630" s="118" t="s">
        <v>1039</v>
      </c>
      <c r="F630" s="118" t="s">
        <v>55</v>
      </c>
      <c r="G630" s="118" t="s">
        <v>2013</v>
      </c>
      <c r="H630" s="118" t="s">
        <v>2014</v>
      </c>
      <c r="I630" s="19" t="s">
        <v>72</v>
      </c>
      <c r="J630" s="278">
        <v>43.04</v>
      </c>
      <c r="K630" s="19" t="s">
        <v>42</v>
      </c>
      <c r="L630" s="19" t="s">
        <v>42</v>
      </c>
      <c r="M630" s="19" t="s">
        <v>42</v>
      </c>
      <c r="N630" s="19" t="s">
        <v>42</v>
      </c>
      <c r="O630" s="19" t="s">
        <v>42</v>
      </c>
      <c r="P630" s="19" t="s">
        <v>42</v>
      </c>
      <c r="Q630" s="19" t="s">
        <v>42</v>
      </c>
      <c r="R630" s="19" t="s">
        <v>286</v>
      </c>
      <c r="S630" s="19" t="s">
        <v>44</v>
      </c>
      <c r="T630" s="19" t="s">
        <v>1235</v>
      </c>
      <c r="U630" s="19" t="s">
        <v>1912</v>
      </c>
      <c r="V630" s="19" t="s">
        <v>1982</v>
      </c>
      <c r="W630" s="19" t="s">
        <v>1915</v>
      </c>
      <c r="X630" s="19"/>
    </row>
    <row r="631" s="145" customFormat="1" ht="45" customHeight="1" spans="1:24">
      <c r="A631" s="255"/>
      <c r="B631" s="19" t="s">
        <v>2015</v>
      </c>
      <c r="C631" s="19" t="s">
        <v>35</v>
      </c>
      <c r="D631" s="118" t="s">
        <v>1512</v>
      </c>
      <c r="E631" s="118" t="s">
        <v>1039</v>
      </c>
      <c r="F631" s="118" t="s">
        <v>55</v>
      </c>
      <c r="G631" s="118" t="s">
        <v>2016</v>
      </c>
      <c r="H631" s="118" t="s">
        <v>2017</v>
      </c>
      <c r="I631" s="19" t="s">
        <v>72</v>
      </c>
      <c r="J631" s="278">
        <v>29.03</v>
      </c>
      <c r="K631" s="19" t="s">
        <v>42</v>
      </c>
      <c r="L631" s="19" t="s">
        <v>42</v>
      </c>
      <c r="M631" s="19" t="s">
        <v>42</v>
      </c>
      <c r="N631" s="19" t="s">
        <v>42</v>
      </c>
      <c r="O631" s="19" t="s">
        <v>42</v>
      </c>
      <c r="P631" s="19" t="s">
        <v>42</v>
      </c>
      <c r="Q631" s="19" t="s">
        <v>42</v>
      </c>
      <c r="R631" s="19" t="s">
        <v>286</v>
      </c>
      <c r="S631" s="19" t="s">
        <v>44</v>
      </c>
      <c r="T631" s="19" t="s">
        <v>1235</v>
      </c>
      <c r="U631" s="19" t="s">
        <v>1912</v>
      </c>
      <c r="V631" s="19" t="s">
        <v>1982</v>
      </c>
      <c r="W631" s="19" t="s">
        <v>1915</v>
      </c>
      <c r="X631" s="19"/>
    </row>
    <row r="632" s="145" customFormat="1" ht="45" customHeight="1" spans="1:24">
      <c r="A632" s="255"/>
      <c r="B632" s="19" t="s">
        <v>2018</v>
      </c>
      <c r="C632" s="19" t="s">
        <v>35</v>
      </c>
      <c r="D632" s="118" t="s">
        <v>1512</v>
      </c>
      <c r="E632" s="118" t="s">
        <v>1092</v>
      </c>
      <c r="F632" s="118" t="s">
        <v>78</v>
      </c>
      <c r="G632" s="118" t="s">
        <v>2019</v>
      </c>
      <c r="H632" s="118" t="s">
        <v>2020</v>
      </c>
      <c r="I632" s="19" t="s">
        <v>72</v>
      </c>
      <c r="J632" s="278">
        <v>151.06</v>
      </c>
      <c r="K632" s="19" t="s">
        <v>42</v>
      </c>
      <c r="L632" s="19" t="s">
        <v>42</v>
      </c>
      <c r="M632" s="19" t="s">
        <v>42</v>
      </c>
      <c r="N632" s="19" t="s">
        <v>42</v>
      </c>
      <c r="O632" s="19" t="s">
        <v>42</v>
      </c>
      <c r="P632" s="19" t="s">
        <v>42</v>
      </c>
      <c r="Q632" s="19" t="s">
        <v>42</v>
      </c>
      <c r="R632" s="19" t="s">
        <v>286</v>
      </c>
      <c r="S632" s="19" t="s">
        <v>44</v>
      </c>
      <c r="T632" s="19" t="s">
        <v>1235</v>
      </c>
      <c r="U632" s="19" t="s">
        <v>1912</v>
      </c>
      <c r="V632" s="19" t="s">
        <v>1982</v>
      </c>
      <c r="W632" s="19" t="s">
        <v>1915</v>
      </c>
      <c r="X632" s="19"/>
    </row>
    <row r="633" s="145" customFormat="1" ht="45" customHeight="1" spans="1:24">
      <c r="A633" s="255"/>
      <c r="B633" s="19" t="s">
        <v>1377</v>
      </c>
      <c r="C633" s="19" t="s">
        <v>35</v>
      </c>
      <c r="D633" s="118" t="s">
        <v>1512</v>
      </c>
      <c r="E633" s="118" t="s">
        <v>1092</v>
      </c>
      <c r="F633" s="118" t="s">
        <v>78</v>
      </c>
      <c r="G633" s="118" t="s">
        <v>2021</v>
      </c>
      <c r="H633" s="118" t="s">
        <v>2022</v>
      </c>
      <c r="I633" s="19" t="s">
        <v>72</v>
      </c>
      <c r="J633" s="278">
        <v>96.89</v>
      </c>
      <c r="K633" s="19" t="s">
        <v>42</v>
      </c>
      <c r="L633" s="19" t="s">
        <v>42</v>
      </c>
      <c r="M633" s="19" t="s">
        <v>42</v>
      </c>
      <c r="N633" s="19" t="s">
        <v>42</v>
      </c>
      <c r="O633" s="19" t="s">
        <v>42</v>
      </c>
      <c r="P633" s="19" t="s">
        <v>42</v>
      </c>
      <c r="Q633" s="19" t="s">
        <v>42</v>
      </c>
      <c r="R633" s="19" t="s">
        <v>286</v>
      </c>
      <c r="S633" s="19" t="s">
        <v>44</v>
      </c>
      <c r="T633" s="19" t="s">
        <v>1235</v>
      </c>
      <c r="U633" s="19" t="s">
        <v>1912</v>
      </c>
      <c r="V633" s="19" t="s">
        <v>1982</v>
      </c>
      <c r="W633" s="19" t="s">
        <v>1915</v>
      </c>
      <c r="X633" s="19"/>
    </row>
    <row r="634" s="145" customFormat="1" ht="45" customHeight="1" spans="1:24">
      <c r="A634" s="255"/>
      <c r="B634" s="19" t="s">
        <v>2023</v>
      </c>
      <c r="C634" s="19" t="s">
        <v>35</v>
      </c>
      <c r="D634" s="118" t="s">
        <v>1512</v>
      </c>
      <c r="E634" s="118" t="s">
        <v>1019</v>
      </c>
      <c r="F634" s="264" t="s">
        <v>148</v>
      </c>
      <c r="G634" s="118" t="s">
        <v>2024</v>
      </c>
      <c r="H634" s="118" t="s">
        <v>2025</v>
      </c>
      <c r="I634" s="19" t="s">
        <v>72</v>
      </c>
      <c r="J634" s="280">
        <v>15.95</v>
      </c>
      <c r="K634" s="19" t="s">
        <v>42</v>
      </c>
      <c r="L634" s="19" t="s">
        <v>42</v>
      </c>
      <c r="M634" s="19" t="s">
        <v>42</v>
      </c>
      <c r="N634" s="19" t="s">
        <v>42</v>
      </c>
      <c r="O634" s="19" t="s">
        <v>42</v>
      </c>
      <c r="P634" s="19" t="s">
        <v>42</v>
      </c>
      <c r="Q634" s="19" t="s">
        <v>42</v>
      </c>
      <c r="R634" s="19" t="s">
        <v>286</v>
      </c>
      <c r="S634" s="19" t="s">
        <v>44</v>
      </c>
      <c r="T634" s="19" t="s">
        <v>1235</v>
      </c>
      <c r="U634" s="19" t="s">
        <v>1912</v>
      </c>
      <c r="V634" s="19" t="s">
        <v>1982</v>
      </c>
      <c r="W634" s="19" t="s">
        <v>1915</v>
      </c>
      <c r="X634" s="19"/>
    </row>
    <row r="635" s="145" customFormat="1" ht="45" customHeight="1" spans="1:24">
      <c r="A635" s="255"/>
      <c r="B635" s="19" t="s">
        <v>2026</v>
      </c>
      <c r="C635" s="19" t="s">
        <v>35</v>
      </c>
      <c r="D635" s="118" t="s">
        <v>1512</v>
      </c>
      <c r="E635" s="118" t="s">
        <v>1019</v>
      </c>
      <c r="F635" s="264" t="s">
        <v>148</v>
      </c>
      <c r="G635" s="19" t="s">
        <v>2027</v>
      </c>
      <c r="H635" s="118" t="s">
        <v>2028</v>
      </c>
      <c r="I635" s="19" t="s">
        <v>72</v>
      </c>
      <c r="J635" s="280">
        <v>9.23</v>
      </c>
      <c r="K635" s="19" t="s">
        <v>42</v>
      </c>
      <c r="L635" s="19" t="s">
        <v>42</v>
      </c>
      <c r="M635" s="19" t="s">
        <v>42</v>
      </c>
      <c r="N635" s="19" t="s">
        <v>42</v>
      </c>
      <c r="O635" s="19" t="s">
        <v>42</v>
      </c>
      <c r="P635" s="19" t="s">
        <v>42</v>
      </c>
      <c r="Q635" s="19" t="s">
        <v>42</v>
      </c>
      <c r="R635" s="19" t="s">
        <v>286</v>
      </c>
      <c r="S635" s="19" t="s">
        <v>44</v>
      </c>
      <c r="T635" s="19" t="s">
        <v>1235</v>
      </c>
      <c r="U635" s="19" t="s">
        <v>1912</v>
      </c>
      <c r="V635" s="19" t="s">
        <v>1982</v>
      </c>
      <c r="W635" s="19" t="s">
        <v>1915</v>
      </c>
      <c r="X635" s="19"/>
    </row>
    <row r="636" s="145" customFormat="1" ht="45" customHeight="1" spans="1:24">
      <c r="A636" s="255"/>
      <c r="B636" s="19" t="s">
        <v>2029</v>
      </c>
      <c r="C636" s="19" t="s">
        <v>35</v>
      </c>
      <c r="D636" s="118" t="s">
        <v>1512</v>
      </c>
      <c r="E636" s="118" t="s">
        <v>1019</v>
      </c>
      <c r="F636" s="264" t="s">
        <v>148</v>
      </c>
      <c r="G636" s="19" t="s">
        <v>2030</v>
      </c>
      <c r="H636" s="118" t="s">
        <v>2031</v>
      </c>
      <c r="I636" s="19" t="s">
        <v>72</v>
      </c>
      <c r="J636" s="280">
        <v>32.69</v>
      </c>
      <c r="K636" s="19" t="s">
        <v>42</v>
      </c>
      <c r="L636" s="19" t="s">
        <v>42</v>
      </c>
      <c r="M636" s="19" t="s">
        <v>42</v>
      </c>
      <c r="N636" s="19" t="s">
        <v>42</v>
      </c>
      <c r="O636" s="19" t="s">
        <v>42</v>
      </c>
      <c r="P636" s="19" t="s">
        <v>42</v>
      </c>
      <c r="Q636" s="19" t="s">
        <v>42</v>
      </c>
      <c r="R636" s="19" t="s">
        <v>286</v>
      </c>
      <c r="S636" s="19" t="s">
        <v>44</v>
      </c>
      <c r="T636" s="19" t="s">
        <v>1235</v>
      </c>
      <c r="U636" s="19" t="s">
        <v>1912</v>
      </c>
      <c r="V636" s="19" t="s">
        <v>1982</v>
      </c>
      <c r="W636" s="19" t="s">
        <v>1915</v>
      </c>
      <c r="X636" s="19"/>
    </row>
    <row r="637" s="145" customFormat="1" ht="45" customHeight="1" spans="1:24">
      <c r="A637" s="255"/>
      <c r="B637" s="19" t="s">
        <v>2032</v>
      </c>
      <c r="C637" s="19" t="s">
        <v>35</v>
      </c>
      <c r="D637" s="118" t="s">
        <v>1512</v>
      </c>
      <c r="E637" s="118" t="s">
        <v>1019</v>
      </c>
      <c r="F637" s="264" t="s">
        <v>148</v>
      </c>
      <c r="G637" s="118" t="s">
        <v>2024</v>
      </c>
      <c r="H637" s="118" t="s">
        <v>2033</v>
      </c>
      <c r="I637" s="19" t="s">
        <v>72</v>
      </c>
      <c r="J637" s="280">
        <v>10.53</v>
      </c>
      <c r="K637" s="19" t="s">
        <v>42</v>
      </c>
      <c r="L637" s="19" t="s">
        <v>42</v>
      </c>
      <c r="M637" s="19" t="s">
        <v>42</v>
      </c>
      <c r="N637" s="19" t="s">
        <v>42</v>
      </c>
      <c r="O637" s="19" t="s">
        <v>42</v>
      </c>
      <c r="P637" s="19" t="s">
        <v>42</v>
      </c>
      <c r="Q637" s="19" t="s">
        <v>42</v>
      </c>
      <c r="R637" s="19" t="s">
        <v>286</v>
      </c>
      <c r="S637" s="19" t="s">
        <v>44</v>
      </c>
      <c r="T637" s="19" t="s">
        <v>1235</v>
      </c>
      <c r="U637" s="19" t="s">
        <v>1912</v>
      </c>
      <c r="V637" s="19" t="s">
        <v>1982</v>
      </c>
      <c r="W637" s="19" t="s">
        <v>1915</v>
      </c>
      <c r="X637" s="19"/>
    </row>
    <row r="638" s="145" customFormat="1" ht="45" customHeight="1" spans="1:24">
      <c r="A638" s="255"/>
      <c r="B638" s="19" t="s">
        <v>2034</v>
      </c>
      <c r="C638" s="19" t="s">
        <v>35</v>
      </c>
      <c r="D638" s="118" t="s">
        <v>1512</v>
      </c>
      <c r="E638" s="118" t="s">
        <v>1019</v>
      </c>
      <c r="F638" s="264" t="s">
        <v>148</v>
      </c>
      <c r="G638" s="118" t="s">
        <v>1501</v>
      </c>
      <c r="H638" s="118" t="s">
        <v>2035</v>
      </c>
      <c r="I638" s="19" t="s">
        <v>72</v>
      </c>
      <c r="J638" s="280">
        <v>5.73</v>
      </c>
      <c r="K638" s="19" t="s">
        <v>42</v>
      </c>
      <c r="L638" s="19" t="s">
        <v>42</v>
      </c>
      <c r="M638" s="19" t="s">
        <v>42</v>
      </c>
      <c r="N638" s="19" t="s">
        <v>42</v>
      </c>
      <c r="O638" s="19" t="s">
        <v>42</v>
      </c>
      <c r="P638" s="19" t="s">
        <v>42</v>
      </c>
      <c r="Q638" s="19" t="s">
        <v>42</v>
      </c>
      <c r="R638" s="19" t="s">
        <v>286</v>
      </c>
      <c r="S638" s="19" t="s">
        <v>44</v>
      </c>
      <c r="T638" s="19" t="s">
        <v>1235</v>
      </c>
      <c r="U638" s="19" t="s">
        <v>1367</v>
      </c>
      <c r="V638" s="19" t="s">
        <v>1982</v>
      </c>
      <c r="W638" s="19" t="s">
        <v>1915</v>
      </c>
      <c r="X638" s="19"/>
    </row>
    <row r="639" s="145" customFormat="1" ht="45" customHeight="1" spans="1:24">
      <c r="A639" s="255"/>
      <c r="B639" s="19" t="s">
        <v>2036</v>
      </c>
      <c r="C639" s="19" t="s">
        <v>35</v>
      </c>
      <c r="D639" s="118" t="s">
        <v>1512</v>
      </c>
      <c r="E639" s="118" t="s">
        <v>1019</v>
      </c>
      <c r="F639" s="264" t="s">
        <v>148</v>
      </c>
      <c r="G639" s="118" t="s">
        <v>1501</v>
      </c>
      <c r="H639" s="118" t="s">
        <v>2037</v>
      </c>
      <c r="I639" s="19" t="s">
        <v>72</v>
      </c>
      <c r="J639" s="280">
        <v>1.99</v>
      </c>
      <c r="K639" s="19" t="s">
        <v>42</v>
      </c>
      <c r="L639" s="19" t="s">
        <v>42</v>
      </c>
      <c r="M639" s="19" t="s">
        <v>42</v>
      </c>
      <c r="N639" s="19" t="s">
        <v>42</v>
      </c>
      <c r="O639" s="19" t="s">
        <v>42</v>
      </c>
      <c r="P639" s="19" t="s">
        <v>42</v>
      </c>
      <c r="Q639" s="19" t="s">
        <v>42</v>
      </c>
      <c r="R639" s="19" t="s">
        <v>286</v>
      </c>
      <c r="S639" s="19" t="s">
        <v>44</v>
      </c>
      <c r="T639" s="19" t="s">
        <v>1235</v>
      </c>
      <c r="U639" s="19" t="s">
        <v>1367</v>
      </c>
      <c r="V639" s="19" t="s">
        <v>1982</v>
      </c>
      <c r="W639" s="19" t="s">
        <v>1915</v>
      </c>
      <c r="X639" s="19"/>
    </row>
    <row r="640" s="145" customFormat="1" ht="45" customHeight="1" spans="1:24">
      <c r="A640" s="255"/>
      <c r="B640" s="19" t="s">
        <v>2038</v>
      </c>
      <c r="C640" s="19" t="s">
        <v>35</v>
      </c>
      <c r="D640" s="118" t="s">
        <v>1512</v>
      </c>
      <c r="E640" s="118" t="s">
        <v>1019</v>
      </c>
      <c r="F640" s="264" t="s">
        <v>148</v>
      </c>
      <c r="G640" s="118" t="s">
        <v>1501</v>
      </c>
      <c r="H640" s="118" t="s">
        <v>2039</v>
      </c>
      <c r="I640" s="19" t="s">
        <v>72</v>
      </c>
      <c r="J640" s="280">
        <v>10.68</v>
      </c>
      <c r="K640" s="19" t="s">
        <v>42</v>
      </c>
      <c r="L640" s="19" t="s">
        <v>42</v>
      </c>
      <c r="M640" s="19" t="s">
        <v>42</v>
      </c>
      <c r="N640" s="19" t="s">
        <v>42</v>
      </c>
      <c r="O640" s="19" t="s">
        <v>42</v>
      </c>
      <c r="P640" s="19" t="s">
        <v>42</v>
      </c>
      <c r="Q640" s="19" t="s">
        <v>42</v>
      </c>
      <c r="R640" s="19" t="s">
        <v>286</v>
      </c>
      <c r="S640" s="19" t="s">
        <v>44</v>
      </c>
      <c r="T640" s="19" t="s">
        <v>1235</v>
      </c>
      <c r="U640" s="19" t="s">
        <v>1367</v>
      </c>
      <c r="V640" s="19" t="s">
        <v>1982</v>
      </c>
      <c r="W640" s="19" t="s">
        <v>1915</v>
      </c>
      <c r="X640" s="19"/>
    </row>
    <row r="641" s="145" customFormat="1" ht="45" customHeight="1" spans="1:24">
      <c r="A641" s="255"/>
      <c r="B641" s="19" t="s">
        <v>2040</v>
      </c>
      <c r="C641" s="19" t="s">
        <v>35</v>
      </c>
      <c r="D641" s="118" t="s">
        <v>1512</v>
      </c>
      <c r="E641" s="118" t="s">
        <v>1019</v>
      </c>
      <c r="F641" s="264" t="s">
        <v>148</v>
      </c>
      <c r="G641" s="118" t="s">
        <v>2041</v>
      </c>
      <c r="H641" s="118" t="s">
        <v>2033</v>
      </c>
      <c r="I641" s="19" t="s">
        <v>72</v>
      </c>
      <c r="J641" s="280">
        <v>10.08</v>
      </c>
      <c r="K641" s="19" t="s">
        <v>42</v>
      </c>
      <c r="L641" s="19" t="s">
        <v>42</v>
      </c>
      <c r="M641" s="19" t="s">
        <v>42</v>
      </c>
      <c r="N641" s="19" t="s">
        <v>42</v>
      </c>
      <c r="O641" s="19" t="s">
        <v>42</v>
      </c>
      <c r="P641" s="19" t="s">
        <v>42</v>
      </c>
      <c r="Q641" s="19" t="s">
        <v>42</v>
      </c>
      <c r="R641" s="19" t="s">
        <v>286</v>
      </c>
      <c r="S641" s="19" t="s">
        <v>44</v>
      </c>
      <c r="T641" s="19" t="s">
        <v>1235</v>
      </c>
      <c r="U641" s="19" t="s">
        <v>1912</v>
      </c>
      <c r="V641" s="19" t="s">
        <v>1982</v>
      </c>
      <c r="W641" s="19" t="s">
        <v>1915</v>
      </c>
      <c r="X641" s="19"/>
    </row>
    <row r="642" s="145" customFormat="1" ht="45" customHeight="1" spans="1:24">
      <c r="A642" s="255"/>
      <c r="B642" s="19" t="s">
        <v>2042</v>
      </c>
      <c r="C642" s="19" t="s">
        <v>35</v>
      </c>
      <c r="D642" s="118" t="s">
        <v>1512</v>
      </c>
      <c r="E642" s="118" t="s">
        <v>1019</v>
      </c>
      <c r="F642" s="264" t="s">
        <v>148</v>
      </c>
      <c r="G642" s="118" t="s">
        <v>2043</v>
      </c>
      <c r="H642" s="118" t="s">
        <v>2044</v>
      </c>
      <c r="I642" s="19" t="s">
        <v>72</v>
      </c>
      <c r="J642" s="280">
        <v>7.96</v>
      </c>
      <c r="K642" s="19" t="s">
        <v>42</v>
      </c>
      <c r="L642" s="19" t="s">
        <v>42</v>
      </c>
      <c r="M642" s="19" t="s">
        <v>42</v>
      </c>
      <c r="N642" s="19" t="s">
        <v>42</v>
      </c>
      <c r="O642" s="19" t="s">
        <v>42</v>
      </c>
      <c r="P642" s="19" t="s">
        <v>42</v>
      </c>
      <c r="Q642" s="19" t="s">
        <v>42</v>
      </c>
      <c r="R642" s="19" t="s">
        <v>286</v>
      </c>
      <c r="S642" s="19" t="s">
        <v>44</v>
      </c>
      <c r="T642" s="19" t="s">
        <v>1235</v>
      </c>
      <c r="U642" s="19" t="s">
        <v>2045</v>
      </c>
      <c r="V642" s="19" t="s">
        <v>1982</v>
      </c>
      <c r="W642" s="19" t="s">
        <v>1915</v>
      </c>
      <c r="X642" s="19"/>
    </row>
    <row r="643" s="145" customFormat="1" ht="45" customHeight="1" spans="1:24">
      <c r="A643" s="255"/>
      <c r="B643" s="19" t="s">
        <v>2046</v>
      </c>
      <c r="C643" s="19" t="s">
        <v>35</v>
      </c>
      <c r="D643" s="118" t="s">
        <v>1512</v>
      </c>
      <c r="E643" s="118" t="s">
        <v>1019</v>
      </c>
      <c r="F643" s="264" t="s">
        <v>148</v>
      </c>
      <c r="G643" s="118" t="s">
        <v>2047</v>
      </c>
      <c r="H643" s="118" t="s">
        <v>2033</v>
      </c>
      <c r="I643" s="19" t="s">
        <v>72</v>
      </c>
      <c r="J643" s="280">
        <v>8.94</v>
      </c>
      <c r="K643" s="19" t="s">
        <v>42</v>
      </c>
      <c r="L643" s="19" t="s">
        <v>42</v>
      </c>
      <c r="M643" s="19" t="s">
        <v>42</v>
      </c>
      <c r="N643" s="19" t="s">
        <v>42</v>
      </c>
      <c r="O643" s="19" t="s">
        <v>42</v>
      </c>
      <c r="P643" s="19" t="s">
        <v>42</v>
      </c>
      <c r="Q643" s="19" t="s">
        <v>42</v>
      </c>
      <c r="R643" s="19" t="s">
        <v>286</v>
      </c>
      <c r="S643" s="19" t="s">
        <v>44</v>
      </c>
      <c r="T643" s="19" t="s">
        <v>1235</v>
      </c>
      <c r="U643" s="19" t="s">
        <v>2045</v>
      </c>
      <c r="V643" s="19" t="s">
        <v>1982</v>
      </c>
      <c r="W643" s="19" t="s">
        <v>1915</v>
      </c>
      <c r="X643" s="19"/>
    </row>
    <row r="644" s="145" customFormat="1" ht="45" customHeight="1" spans="1:24">
      <c r="A644" s="255"/>
      <c r="B644" s="19" t="s">
        <v>2048</v>
      </c>
      <c r="C644" s="19" t="s">
        <v>35</v>
      </c>
      <c r="D644" s="118" t="s">
        <v>1512</v>
      </c>
      <c r="E644" s="118" t="s">
        <v>1019</v>
      </c>
      <c r="F644" s="264" t="s">
        <v>148</v>
      </c>
      <c r="G644" s="118" t="s">
        <v>2049</v>
      </c>
      <c r="H644" s="118" t="s">
        <v>2050</v>
      </c>
      <c r="I644" s="19" t="s">
        <v>72</v>
      </c>
      <c r="J644" s="280">
        <v>1.22</v>
      </c>
      <c r="K644" s="19" t="s">
        <v>42</v>
      </c>
      <c r="L644" s="19" t="s">
        <v>42</v>
      </c>
      <c r="M644" s="19" t="s">
        <v>42</v>
      </c>
      <c r="N644" s="19" t="s">
        <v>42</v>
      </c>
      <c r="O644" s="19" t="s">
        <v>42</v>
      </c>
      <c r="P644" s="19" t="s">
        <v>42</v>
      </c>
      <c r="Q644" s="19" t="s">
        <v>42</v>
      </c>
      <c r="R644" s="19" t="s">
        <v>286</v>
      </c>
      <c r="S644" s="19" t="s">
        <v>44</v>
      </c>
      <c r="T644" s="19" t="s">
        <v>1235</v>
      </c>
      <c r="U644" s="19" t="s">
        <v>2045</v>
      </c>
      <c r="V644" s="19" t="s">
        <v>1982</v>
      </c>
      <c r="W644" s="19" t="s">
        <v>1915</v>
      </c>
      <c r="X644" s="19"/>
    </row>
    <row r="645" s="145" customFormat="1" ht="45" customHeight="1" spans="1:24">
      <c r="A645" s="255"/>
      <c r="B645" s="19" t="s">
        <v>2051</v>
      </c>
      <c r="C645" s="19" t="s">
        <v>35</v>
      </c>
      <c r="D645" s="118" t="s">
        <v>1512</v>
      </c>
      <c r="E645" s="118" t="s">
        <v>1019</v>
      </c>
      <c r="F645" s="264" t="s">
        <v>148</v>
      </c>
      <c r="G645" s="118" t="s">
        <v>2052</v>
      </c>
      <c r="H645" s="118" t="s">
        <v>2053</v>
      </c>
      <c r="I645" s="19" t="s">
        <v>72</v>
      </c>
      <c r="J645" s="280">
        <v>6.83</v>
      </c>
      <c r="K645" s="19" t="s">
        <v>42</v>
      </c>
      <c r="L645" s="19" t="s">
        <v>42</v>
      </c>
      <c r="M645" s="19" t="s">
        <v>42</v>
      </c>
      <c r="N645" s="19" t="s">
        <v>42</v>
      </c>
      <c r="O645" s="19" t="s">
        <v>42</v>
      </c>
      <c r="P645" s="19" t="s">
        <v>42</v>
      </c>
      <c r="Q645" s="19" t="s">
        <v>42</v>
      </c>
      <c r="R645" s="19" t="s">
        <v>286</v>
      </c>
      <c r="S645" s="19" t="s">
        <v>44</v>
      </c>
      <c r="T645" s="19" t="s">
        <v>1235</v>
      </c>
      <c r="U645" s="19" t="s">
        <v>1367</v>
      </c>
      <c r="V645" s="19" t="s">
        <v>1982</v>
      </c>
      <c r="W645" s="19" t="s">
        <v>1915</v>
      </c>
      <c r="X645" s="19"/>
    </row>
    <row r="646" s="145" customFormat="1" ht="45" customHeight="1" spans="1:24">
      <c r="A646" s="255"/>
      <c r="B646" s="19" t="s">
        <v>2054</v>
      </c>
      <c r="C646" s="19" t="s">
        <v>35</v>
      </c>
      <c r="D646" s="118" t="s">
        <v>1512</v>
      </c>
      <c r="E646" s="118" t="s">
        <v>1019</v>
      </c>
      <c r="F646" s="264" t="s">
        <v>148</v>
      </c>
      <c r="G646" s="118" t="s">
        <v>2052</v>
      </c>
      <c r="H646" s="118" t="s">
        <v>2055</v>
      </c>
      <c r="I646" s="19" t="s">
        <v>72</v>
      </c>
      <c r="J646" s="280">
        <v>6.3</v>
      </c>
      <c r="K646" s="19" t="s">
        <v>42</v>
      </c>
      <c r="L646" s="19" t="s">
        <v>42</v>
      </c>
      <c r="M646" s="19" t="s">
        <v>42</v>
      </c>
      <c r="N646" s="19" t="s">
        <v>42</v>
      </c>
      <c r="O646" s="19" t="s">
        <v>42</v>
      </c>
      <c r="P646" s="19" t="s">
        <v>42</v>
      </c>
      <c r="Q646" s="19" t="s">
        <v>42</v>
      </c>
      <c r="R646" s="19" t="s">
        <v>286</v>
      </c>
      <c r="S646" s="19" t="s">
        <v>44</v>
      </c>
      <c r="T646" s="19" t="s">
        <v>1235</v>
      </c>
      <c r="U646" s="19" t="s">
        <v>1367</v>
      </c>
      <c r="V646" s="19" t="s">
        <v>1982</v>
      </c>
      <c r="W646" s="19" t="s">
        <v>1915</v>
      </c>
      <c r="X646" s="19"/>
    </row>
    <row r="647" s="145" customFormat="1" ht="45" customHeight="1" spans="1:24">
      <c r="A647" s="255"/>
      <c r="B647" s="19" t="s">
        <v>2056</v>
      </c>
      <c r="C647" s="19" t="s">
        <v>35</v>
      </c>
      <c r="D647" s="118" t="s">
        <v>1512</v>
      </c>
      <c r="E647" s="118" t="s">
        <v>1019</v>
      </c>
      <c r="F647" s="264" t="s">
        <v>148</v>
      </c>
      <c r="G647" s="118" t="s">
        <v>2052</v>
      </c>
      <c r="H647" s="118" t="s">
        <v>2044</v>
      </c>
      <c r="I647" s="19" t="s">
        <v>72</v>
      </c>
      <c r="J647" s="280">
        <v>5.1</v>
      </c>
      <c r="K647" s="19" t="s">
        <v>42</v>
      </c>
      <c r="L647" s="19" t="s">
        <v>42</v>
      </c>
      <c r="M647" s="19" t="s">
        <v>42</v>
      </c>
      <c r="N647" s="19" t="s">
        <v>42</v>
      </c>
      <c r="O647" s="19" t="s">
        <v>42</v>
      </c>
      <c r="P647" s="19" t="s">
        <v>42</v>
      </c>
      <c r="Q647" s="19" t="s">
        <v>42</v>
      </c>
      <c r="R647" s="19" t="s">
        <v>286</v>
      </c>
      <c r="S647" s="19" t="s">
        <v>44</v>
      </c>
      <c r="T647" s="19" t="s">
        <v>1235</v>
      </c>
      <c r="U647" s="19" t="s">
        <v>1367</v>
      </c>
      <c r="V647" s="19" t="s">
        <v>1982</v>
      </c>
      <c r="W647" s="19" t="s">
        <v>1915</v>
      </c>
      <c r="X647" s="19"/>
    </row>
    <row r="648" s="145" customFormat="1" ht="45" customHeight="1" spans="1:24">
      <c r="A648" s="255"/>
      <c r="B648" s="19" t="s">
        <v>2057</v>
      </c>
      <c r="C648" s="19" t="s">
        <v>35</v>
      </c>
      <c r="D648" s="118" t="s">
        <v>1512</v>
      </c>
      <c r="E648" s="118" t="s">
        <v>1019</v>
      </c>
      <c r="F648" s="264" t="s">
        <v>148</v>
      </c>
      <c r="G648" s="118" t="s">
        <v>2058</v>
      </c>
      <c r="H648" s="118" t="s">
        <v>2059</v>
      </c>
      <c r="I648" s="19" t="s">
        <v>72</v>
      </c>
      <c r="J648" s="280">
        <v>1.9</v>
      </c>
      <c r="K648" s="19" t="s">
        <v>42</v>
      </c>
      <c r="L648" s="19" t="s">
        <v>42</v>
      </c>
      <c r="M648" s="19" t="s">
        <v>42</v>
      </c>
      <c r="N648" s="19" t="s">
        <v>42</v>
      </c>
      <c r="O648" s="19" t="s">
        <v>42</v>
      </c>
      <c r="P648" s="19" t="s">
        <v>42</v>
      </c>
      <c r="Q648" s="19" t="s">
        <v>42</v>
      </c>
      <c r="R648" s="19" t="s">
        <v>286</v>
      </c>
      <c r="S648" s="19" t="s">
        <v>44</v>
      </c>
      <c r="T648" s="19" t="s">
        <v>1235</v>
      </c>
      <c r="U648" s="19" t="s">
        <v>2045</v>
      </c>
      <c r="V648" s="19" t="s">
        <v>1982</v>
      </c>
      <c r="W648" s="19" t="s">
        <v>1915</v>
      </c>
      <c r="X648" s="19"/>
    </row>
    <row r="649" s="145" customFormat="1" ht="45" customHeight="1" spans="1:24">
      <c r="A649" s="255"/>
      <c r="B649" s="19" t="s">
        <v>2060</v>
      </c>
      <c r="C649" s="19" t="s">
        <v>35</v>
      </c>
      <c r="D649" s="118" t="s">
        <v>1512</v>
      </c>
      <c r="E649" s="118" t="s">
        <v>1019</v>
      </c>
      <c r="F649" s="264" t="s">
        <v>148</v>
      </c>
      <c r="G649" s="118" t="s">
        <v>2052</v>
      </c>
      <c r="H649" s="118" t="s">
        <v>2061</v>
      </c>
      <c r="I649" s="19" t="s">
        <v>72</v>
      </c>
      <c r="J649" s="280">
        <v>9.1</v>
      </c>
      <c r="K649" s="19" t="s">
        <v>42</v>
      </c>
      <c r="L649" s="19" t="s">
        <v>42</v>
      </c>
      <c r="M649" s="19" t="s">
        <v>42</v>
      </c>
      <c r="N649" s="19" t="s">
        <v>42</v>
      </c>
      <c r="O649" s="19" t="s">
        <v>42</v>
      </c>
      <c r="P649" s="19" t="s">
        <v>42</v>
      </c>
      <c r="Q649" s="19" t="s">
        <v>42</v>
      </c>
      <c r="R649" s="19" t="s">
        <v>286</v>
      </c>
      <c r="S649" s="19" t="s">
        <v>44</v>
      </c>
      <c r="T649" s="19" t="s">
        <v>1235</v>
      </c>
      <c r="U649" s="19" t="s">
        <v>1367</v>
      </c>
      <c r="V649" s="19" t="s">
        <v>1982</v>
      </c>
      <c r="W649" s="19" t="s">
        <v>1915</v>
      </c>
      <c r="X649" s="19"/>
    </row>
    <row r="650" s="145" customFormat="1" ht="45" customHeight="1" spans="1:24">
      <c r="A650" s="255"/>
      <c r="B650" s="19" t="s">
        <v>2062</v>
      </c>
      <c r="C650" s="19" t="s">
        <v>35</v>
      </c>
      <c r="D650" s="118" t="s">
        <v>1512</v>
      </c>
      <c r="E650" s="118" t="s">
        <v>1051</v>
      </c>
      <c r="F650" s="264" t="s">
        <v>69</v>
      </c>
      <c r="G650" s="19" t="s">
        <v>401</v>
      </c>
      <c r="H650" s="118" t="s">
        <v>2063</v>
      </c>
      <c r="I650" s="19" t="s">
        <v>72</v>
      </c>
      <c r="J650" s="288">
        <v>35.74</v>
      </c>
      <c r="K650" s="19" t="s">
        <v>42</v>
      </c>
      <c r="L650" s="19" t="s">
        <v>42</v>
      </c>
      <c r="M650" s="19" t="s">
        <v>42</v>
      </c>
      <c r="N650" s="19" t="s">
        <v>42</v>
      </c>
      <c r="O650" s="19" t="s">
        <v>42</v>
      </c>
      <c r="P650" s="19" t="s">
        <v>42</v>
      </c>
      <c r="Q650" s="19" t="s">
        <v>42</v>
      </c>
      <c r="R650" s="19" t="s">
        <v>286</v>
      </c>
      <c r="S650" s="19" t="s">
        <v>44</v>
      </c>
      <c r="T650" s="19" t="s">
        <v>1235</v>
      </c>
      <c r="U650" s="19" t="s">
        <v>1367</v>
      </c>
      <c r="V650" s="19" t="s">
        <v>1982</v>
      </c>
      <c r="W650" s="19" t="s">
        <v>1915</v>
      </c>
      <c r="X650" s="19"/>
    </row>
    <row r="651" s="145" customFormat="1" ht="45" customHeight="1" spans="1:24">
      <c r="A651" s="255"/>
      <c r="B651" s="19" t="s">
        <v>2064</v>
      </c>
      <c r="C651" s="19" t="s">
        <v>35</v>
      </c>
      <c r="D651" s="118" t="s">
        <v>1512</v>
      </c>
      <c r="E651" s="118" t="s">
        <v>824</v>
      </c>
      <c r="F651" s="264" t="s">
        <v>120</v>
      </c>
      <c r="G651" s="19" t="s">
        <v>2065</v>
      </c>
      <c r="H651" s="118" t="s">
        <v>2066</v>
      </c>
      <c r="I651" s="19" t="s">
        <v>72</v>
      </c>
      <c r="J651" s="277">
        <v>24.46</v>
      </c>
      <c r="K651" s="19" t="s">
        <v>42</v>
      </c>
      <c r="L651" s="19" t="s">
        <v>42</v>
      </c>
      <c r="M651" s="19" t="s">
        <v>42</v>
      </c>
      <c r="N651" s="19" t="s">
        <v>42</v>
      </c>
      <c r="O651" s="19" t="s">
        <v>42</v>
      </c>
      <c r="P651" s="19" t="s">
        <v>42</v>
      </c>
      <c r="Q651" s="19" t="s">
        <v>42</v>
      </c>
      <c r="R651" s="19" t="s">
        <v>286</v>
      </c>
      <c r="S651" s="19" t="s">
        <v>44</v>
      </c>
      <c r="T651" s="19" t="s">
        <v>1235</v>
      </c>
      <c r="U651" s="19" t="s">
        <v>2045</v>
      </c>
      <c r="V651" s="19" t="s">
        <v>1982</v>
      </c>
      <c r="W651" s="19" t="s">
        <v>1915</v>
      </c>
      <c r="X651" s="19"/>
    </row>
    <row r="652" s="145" customFormat="1" ht="45" customHeight="1" spans="1:24">
      <c r="A652" s="255"/>
      <c r="B652" s="19" t="s">
        <v>2067</v>
      </c>
      <c r="C652" s="19" t="s">
        <v>35</v>
      </c>
      <c r="D652" s="118" t="s">
        <v>1512</v>
      </c>
      <c r="E652" s="118" t="s">
        <v>824</v>
      </c>
      <c r="F652" s="264" t="s">
        <v>120</v>
      </c>
      <c r="G652" s="19" t="s">
        <v>1893</v>
      </c>
      <c r="H652" s="118" t="s">
        <v>2028</v>
      </c>
      <c r="I652" s="19" t="s">
        <v>72</v>
      </c>
      <c r="J652" s="277">
        <v>5.73</v>
      </c>
      <c r="K652" s="19" t="s">
        <v>42</v>
      </c>
      <c r="L652" s="19" t="s">
        <v>42</v>
      </c>
      <c r="M652" s="19" t="s">
        <v>42</v>
      </c>
      <c r="N652" s="19" t="s">
        <v>42</v>
      </c>
      <c r="O652" s="19" t="s">
        <v>42</v>
      </c>
      <c r="P652" s="19" t="s">
        <v>42</v>
      </c>
      <c r="Q652" s="19" t="s">
        <v>42</v>
      </c>
      <c r="R652" s="19" t="s">
        <v>286</v>
      </c>
      <c r="S652" s="19" t="s">
        <v>44</v>
      </c>
      <c r="T652" s="19" t="s">
        <v>1235</v>
      </c>
      <c r="U652" s="19" t="s">
        <v>1367</v>
      </c>
      <c r="V652" s="19" t="s">
        <v>1982</v>
      </c>
      <c r="W652" s="19" t="s">
        <v>1915</v>
      </c>
      <c r="X652" s="19"/>
    </row>
    <row r="653" s="145" customFormat="1" ht="45" customHeight="1" spans="1:24">
      <c r="A653" s="255"/>
      <c r="B653" s="19" t="s">
        <v>2068</v>
      </c>
      <c r="C653" s="19" t="s">
        <v>35</v>
      </c>
      <c r="D653" s="118" t="s">
        <v>1512</v>
      </c>
      <c r="E653" s="118" t="s">
        <v>824</v>
      </c>
      <c r="F653" s="264" t="s">
        <v>120</v>
      </c>
      <c r="G653" s="19" t="s">
        <v>2069</v>
      </c>
      <c r="H653" s="118" t="s">
        <v>2037</v>
      </c>
      <c r="I653" s="19" t="s">
        <v>72</v>
      </c>
      <c r="J653" s="277">
        <v>12.6</v>
      </c>
      <c r="K653" s="19" t="s">
        <v>42</v>
      </c>
      <c r="L653" s="19" t="s">
        <v>42</v>
      </c>
      <c r="M653" s="19" t="s">
        <v>42</v>
      </c>
      <c r="N653" s="19" t="s">
        <v>42</v>
      </c>
      <c r="O653" s="19" t="s">
        <v>42</v>
      </c>
      <c r="P653" s="19" t="s">
        <v>42</v>
      </c>
      <c r="Q653" s="19" t="s">
        <v>42</v>
      </c>
      <c r="R653" s="19" t="s">
        <v>286</v>
      </c>
      <c r="S653" s="19" t="s">
        <v>44</v>
      </c>
      <c r="T653" s="19" t="s">
        <v>1235</v>
      </c>
      <c r="U653" s="19" t="s">
        <v>1367</v>
      </c>
      <c r="V653" s="19" t="s">
        <v>1982</v>
      </c>
      <c r="W653" s="19" t="s">
        <v>1915</v>
      </c>
      <c r="X653" s="19"/>
    </row>
    <row r="654" s="145" customFormat="1" ht="45" customHeight="1" spans="1:24">
      <c r="A654" s="255"/>
      <c r="B654" s="19" t="s">
        <v>2070</v>
      </c>
      <c r="C654" s="19" t="s">
        <v>35</v>
      </c>
      <c r="D654" s="118" t="s">
        <v>1512</v>
      </c>
      <c r="E654" s="118" t="s">
        <v>1512</v>
      </c>
      <c r="F654" s="264" t="s">
        <v>107</v>
      </c>
      <c r="G654" s="19" t="s">
        <v>2071</v>
      </c>
      <c r="H654" s="118" t="s">
        <v>2072</v>
      </c>
      <c r="I654" s="19">
        <v>2020</v>
      </c>
      <c r="J654" s="277">
        <v>50.59</v>
      </c>
      <c r="K654" s="19" t="s">
        <v>42</v>
      </c>
      <c r="L654" s="19" t="s">
        <v>42</v>
      </c>
      <c r="M654" s="19" t="s">
        <v>42</v>
      </c>
      <c r="N654" s="19" t="s">
        <v>42</v>
      </c>
      <c r="O654" s="19" t="s">
        <v>42</v>
      </c>
      <c r="P654" s="19" t="s">
        <v>42</v>
      </c>
      <c r="Q654" s="19" t="s">
        <v>42</v>
      </c>
      <c r="R654" s="19" t="s">
        <v>286</v>
      </c>
      <c r="S654" s="19" t="s">
        <v>44</v>
      </c>
      <c r="T654" s="19" t="s">
        <v>1235</v>
      </c>
      <c r="U654" s="19" t="s">
        <v>1367</v>
      </c>
      <c r="V654" s="19" t="s">
        <v>1982</v>
      </c>
      <c r="W654" s="19" t="s">
        <v>1915</v>
      </c>
      <c r="X654" s="19"/>
    </row>
    <row r="655" s="145" customFormat="1" ht="45" customHeight="1" spans="1:24">
      <c r="A655" s="255"/>
      <c r="B655" s="19" t="s">
        <v>2073</v>
      </c>
      <c r="C655" s="19" t="s">
        <v>35</v>
      </c>
      <c r="D655" s="118" t="s">
        <v>1512</v>
      </c>
      <c r="E655" s="118" t="s">
        <v>1512</v>
      </c>
      <c r="F655" s="264" t="s">
        <v>127</v>
      </c>
      <c r="G655" s="19" t="s">
        <v>2074</v>
      </c>
      <c r="H655" s="118" t="s">
        <v>2075</v>
      </c>
      <c r="I655" s="19">
        <v>2020</v>
      </c>
      <c r="J655" s="277">
        <v>200</v>
      </c>
      <c r="K655" s="19" t="s">
        <v>42</v>
      </c>
      <c r="L655" s="19" t="s">
        <v>42</v>
      </c>
      <c r="M655" s="19" t="s">
        <v>42</v>
      </c>
      <c r="N655" s="19" t="s">
        <v>42</v>
      </c>
      <c r="O655" s="19" t="s">
        <v>42</v>
      </c>
      <c r="P655" s="19" t="s">
        <v>42</v>
      </c>
      <c r="Q655" s="19" t="s">
        <v>42</v>
      </c>
      <c r="R655" s="19" t="s">
        <v>286</v>
      </c>
      <c r="S655" s="19" t="s">
        <v>44</v>
      </c>
      <c r="T655" s="19" t="s">
        <v>1235</v>
      </c>
      <c r="U655" s="19" t="s">
        <v>1367</v>
      </c>
      <c r="V655" s="19" t="s">
        <v>1982</v>
      </c>
      <c r="W655" s="19" t="s">
        <v>1915</v>
      </c>
      <c r="X655" s="19"/>
    </row>
    <row r="656" s="145" customFormat="1" ht="45" customHeight="1" spans="1:24">
      <c r="A656" s="255"/>
      <c r="B656" s="19" t="s">
        <v>2076</v>
      </c>
      <c r="C656" s="19" t="s">
        <v>35</v>
      </c>
      <c r="D656" s="118" t="s">
        <v>1512</v>
      </c>
      <c r="E656" s="118" t="s">
        <v>1512</v>
      </c>
      <c r="F656" s="264" t="s">
        <v>2077</v>
      </c>
      <c r="G656" s="19" t="s">
        <v>500</v>
      </c>
      <c r="H656" s="118" t="s">
        <v>2078</v>
      </c>
      <c r="I656" s="19">
        <v>2020</v>
      </c>
      <c r="J656" s="277">
        <v>100</v>
      </c>
      <c r="K656" s="19" t="s">
        <v>42</v>
      </c>
      <c r="L656" s="19" t="s">
        <v>42</v>
      </c>
      <c r="M656" s="19" t="s">
        <v>42</v>
      </c>
      <c r="N656" s="19" t="s">
        <v>42</v>
      </c>
      <c r="O656" s="19" t="s">
        <v>42</v>
      </c>
      <c r="P656" s="19" t="s">
        <v>42</v>
      </c>
      <c r="Q656" s="19" t="s">
        <v>42</v>
      </c>
      <c r="R656" s="19" t="s">
        <v>286</v>
      </c>
      <c r="S656" s="19" t="s">
        <v>44</v>
      </c>
      <c r="T656" s="19" t="s">
        <v>1235</v>
      </c>
      <c r="U656" s="19" t="s">
        <v>1367</v>
      </c>
      <c r="V656" s="19" t="s">
        <v>1982</v>
      </c>
      <c r="W656" s="19" t="s">
        <v>1915</v>
      </c>
      <c r="X656" s="19"/>
    </row>
    <row r="657" s="145" customFormat="1" ht="45" customHeight="1" spans="1:24">
      <c r="A657" s="255"/>
      <c r="B657" s="19" t="s">
        <v>2079</v>
      </c>
      <c r="C657" s="19" t="s">
        <v>35</v>
      </c>
      <c r="D657" s="118" t="s">
        <v>1512</v>
      </c>
      <c r="E657" s="118" t="s">
        <v>1512</v>
      </c>
      <c r="F657" s="264" t="s">
        <v>168</v>
      </c>
      <c r="G657" s="19" t="s">
        <v>2080</v>
      </c>
      <c r="H657" s="118" t="s">
        <v>2081</v>
      </c>
      <c r="I657" s="19">
        <v>2020</v>
      </c>
      <c r="J657" s="277">
        <v>395</v>
      </c>
      <c r="K657" s="19" t="s">
        <v>42</v>
      </c>
      <c r="L657" s="19" t="s">
        <v>42</v>
      </c>
      <c r="M657" s="19" t="s">
        <v>42</v>
      </c>
      <c r="N657" s="19" t="s">
        <v>42</v>
      </c>
      <c r="O657" s="19" t="s">
        <v>42</v>
      </c>
      <c r="P657" s="19" t="s">
        <v>42</v>
      </c>
      <c r="Q657" s="19" t="s">
        <v>42</v>
      </c>
      <c r="R657" s="19" t="s">
        <v>286</v>
      </c>
      <c r="S657" s="19" t="s">
        <v>44</v>
      </c>
      <c r="T657" s="19" t="s">
        <v>1235</v>
      </c>
      <c r="U657" s="19" t="s">
        <v>1367</v>
      </c>
      <c r="V657" s="19" t="s">
        <v>1982</v>
      </c>
      <c r="W657" s="19" t="s">
        <v>1915</v>
      </c>
      <c r="X657" s="19"/>
    </row>
    <row r="658" s="145" customFormat="1" ht="45" customHeight="1" spans="1:24">
      <c r="A658" s="255"/>
      <c r="B658" s="19" t="s">
        <v>2082</v>
      </c>
      <c r="C658" s="19" t="s">
        <v>35</v>
      </c>
      <c r="D658" s="118" t="s">
        <v>1512</v>
      </c>
      <c r="E658" s="118" t="s">
        <v>1512</v>
      </c>
      <c r="F658" s="264" t="s">
        <v>156</v>
      </c>
      <c r="G658" s="19" t="s">
        <v>2083</v>
      </c>
      <c r="H658" s="118" t="s">
        <v>2084</v>
      </c>
      <c r="I658" s="19">
        <v>2020</v>
      </c>
      <c r="J658" s="277">
        <v>90</v>
      </c>
      <c r="K658" s="19" t="s">
        <v>42</v>
      </c>
      <c r="L658" s="19" t="s">
        <v>42</v>
      </c>
      <c r="M658" s="19" t="s">
        <v>42</v>
      </c>
      <c r="N658" s="19" t="s">
        <v>42</v>
      </c>
      <c r="O658" s="19" t="s">
        <v>42</v>
      </c>
      <c r="P658" s="19" t="s">
        <v>42</v>
      </c>
      <c r="Q658" s="19" t="s">
        <v>42</v>
      </c>
      <c r="R658" s="19" t="s">
        <v>286</v>
      </c>
      <c r="S658" s="19" t="s">
        <v>44</v>
      </c>
      <c r="T658" s="19" t="s">
        <v>1235</v>
      </c>
      <c r="U658" s="19" t="s">
        <v>1367</v>
      </c>
      <c r="V658" s="19" t="s">
        <v>1982</v>
      </c>
      <c r="W658" s="19" t="s">
        <v>1915</v>
      </c>
      <c r="X658" s="19"/>
    </row>
    <row r="659" s="145" customFormat="1" ht="45" customHeight="1" spans="1:24">
      <c r="A659" s="255"/>
      <c r="B659" s="19" t="s">
        <v>2085</v>
      </c>
      <c r="C659" s="19" t="s">
        <v>35</v>
      </c>
      <c r="D659" s="118" t="s">
        <v>1512</v>
      </c>
      <c r="E659" s="118" t="s">
        <v>1512</v>
      </c>
      <c r="F659" s="264" t="s">
        <v>156</v>
      </c>
      <c r="G659" s="19" t="s">
        <v>2086</v>
      </c>
      <c r="H659" s="118" t="s">
        <v>2087</v>
      </c>
      <c r="I659" s="19">
        <v>2020</v>
      </c>
      <c r="J659" s="277">
        <v>20</v>
      </c>
      <c r="K659" s="19" t="s">
        <v>42</v>
      </c>
      <c r="L659" s="19" t="s">
        <v>42</v>
      </c>
      <c r="M659" s="19" t="s">
        <v>42</v>
      </c>
      <c r="N659" s="19" t="s">
        <v>42</v>
      </c>
      <c r="O659" s="19" t="s">
        <v>42</v>
      </c>
      <c r="P659" s="19" t="s">
        <v>42</v>
      </c>
      <c r="Q659" s="19" t="s">
        <v>42</v>
      </c>
      <c r="R659" s="19" t="s">
        <v>286</v>
      </c>
      <c r="S659" s="19" t="s">
        <v>44</v>
      </c>
      <c r="T659" s="19" t="s">
        <v>1235</v>
      </c>
      <c r="U659" s="19" t="s">
        <v>1367</v>
      </c>
      <c r="V659" s="19" t="s">
        <v>1982</v>
      </c>
      <c r="W659" s="19" t="s">
        <v>1915</v>
      </c>
      <c r="X659" s="19"/>
    </row>
    <row r="660" s="145" customFormat="1" ht="45" customHeight="1" spans="1:24">
      <c r="A660" s="207"/>
      <c r="B660" s="281" t="s">
        <v>2088</v>
      </c>
      <c r="C660" s="162"/>
      <c r="D660" s="162"/>
      <c r="E660" s="162"/>
      <c r="F660" s="162"/>
      <c r="G660" s="162"/>
      <c r="H660" s="162"/>
      <c r="I660" s="162"/>
      <c r="J660" s="281" t="s">
        <v>2089</v>
      </c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="145" customFormat="1" ht="45" customHeight="1" spans="1:24">
      <c r="A661" s="207" t="s">
        <v>568</v>
      </c>
      <c r="B661" s="281"/>
      <c r="C661" s="162"/>
      <c r="D661" s="162"/>
      <c r="E661" s="162"/>
      <c r="F661" s="162"/>
      <c r="G661" s="162"/>
      <c r="H661" s="162"/>
      <c r="I661" s="162"/>
      <c r="J661" s="281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="145" customFormat="1" ht="45" customHeight="1" spans="1:24">
      <c r="A662" s="207" t="s">
        <v>2090</v>
      </c>
      <c r="B662" s="282" t="s">
        <v>2091</v>
      </c>
      <c r="C662" s="81" t="s">
        <v>35</v>
      </c>
      <c r="D662" s="81" t="s">
        <v>1512</v>
      </c>
      <c r="E662" s="81" t="s">
        <v>2092</v>
      </c>
      <c r="F662" s="282" t="s">
        <v>2093</v>
      </c>
      <c r="G662" s="282" t="s">
        <v>42</v>
      </c>
      <c r="H662" s="282" t="s">
        <v>2094</v>
      </c>
      <c r="I662" s="282" t="s">
        <v>72</v>
      </c>
      <c r="J662" s="282">
        <v>4000</v>
      </c>
      <c r="K662" s="282" t="s">
        <v>42</v>
      </c>
      <c r="L662" s="282" t="s">
        <v>42</v>
      </c>
      <c r="M662" s="282" t="s">
        <v>42</v>
      </c>
      <c r="N662" s="282" t="s">
        <v>42</v>
      </c>
      <c r="O662" s="282" t="s">
        <v>42</v>
      </c>
      <c r="P662" s="282" t="s">
        <v>42</v>
      </c>
      <c r="Q662" s="282" t="s">
        <v>42</v>
      </c>
      <c r="R662" s="282" t="s">
        <v>42</v>
      </c>
      <c r="S662" s="282" t="s">
        <v>42</v>
      </c>
      <c r="T662" s="282" t="s">
        <v>42</v>
      </c>
      <c r="U662" s="108" t="s">
        <v>2095</v>
      </c>
      <c r="V662" s="294">
        <v>1</v>
      </c>
      <c r="W662" s="282"/>
      <c r="X662" s="282"/>
    </row>
    <row r="663" s="145" customFormat="1" ht="45" customHeight="1" spans="1:24">
      <c r="A663" s="207"/>
      <c r="B663" s="52" t="s">
        <v>621</v>
      </c>
      <c r="C663" s="81"/>
      <c r="D663" s="81"/>
      <c r="E663" s="81"/>
      <c r="F663" s="282"/>
      <c r="G663" s="282"/>
      <c r="H663" s="282"/>
      <c r="I663" s="282"/>
      <c r="J663" s="52" t="s">
        <v>2096</v>
      </c>
      <c r="K663" s="282"/>
      <c r="L663" s="282"/>
      <c r="M663" s="282"/>
      <c r="N663" s="282"/>
      <c r="O663" s="282"/>
      <c r="P663" s="282"/>
      <c r="Q663" s="282"/>
      <c r="R663" s="282"/>
      <c r="S663" s="282"/>
      <c r="T663" s="282"/>
      <c r="U663" s="108"/>
      <c r="V663" s="295"/>
      <c r="W663" s="282"/>
      <c r="X663" s="282"/>
    </row>
    <row r="664" s="145" customFormat="1" ht="45" customHeight="1" spans="1:24">
      <c r="A664" s="207" t="s">
        <v>568</v>
      </c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="145" customFormat="1" ht="45" customHeight="1" spans="1:24">
      <c r="A665" s="207" t="s">
        <v>2097</v>
      </c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="145" customFormat="1" ht="45" customHeight="1" spans="1:24">
      <c r="A666" s="207" t="s">
        <v>2098</v>
      </c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="145" customFormat="1" ht="36" customHeight="1" spans="1:24">
      <c r="A667" s="207"/>
      <c r="B667" s="167" t="s">
        <v>2099</v>
      </c>
      <c r="C667" s="28" t="s">
        <v>2100</v>
      </c>
      <c r="D667" s="42" t="s">
        <v>2101</v>
      </c>
      <c r="E667" s="24" t="str">
        <f t="shared" ref="E667:E685" si="3">F667&amp;"政府"</f>
        <v>禅堂乡政府</v>
      </c>
      <c r="F667" s="24" t="s">
        <v>78</v>
      </c>
      <c r="G667" s="24" t="s">
        <v>42</v>
      </c>
      <c r="H667" s="24" t="s">
        <v>2102</v>
      </c>
      <c r="I667" s="55">
        <v>44166</v>
      </c>
      <c r="J667" s="289">
        <v>30.4</v>
      </c>
      <c r="K667" s="24" t="s">
        <v>42</v>
      </c>
      <c r="L667" s="24" t="s">
        <v>42</v>
      </c>
      <c r="M667" s="24" t="s">
        <v>42</v>
      </c>
      <c r="N667" s="24" t="s">
        <v>42</v>
      </c>
      <c r="O667" s="24" t="s">
        <v>42</v>
      </c>
      <c r="P667" s="289">
        <v>30.4</v>
      </c>
      <c r="Q667" s="291" t="s">
        <v>42</v>
      </c>
      <c r="R667" s="291" t="s">
        <v>42</v>
      </c>
      <c r="S667" s="19" t="s">
        <v>2103</v>
      </c>
      <c r="T667" s="291" t="s">
        <v>42</v>
      </c>
      <c r="U667" s="19">
        <v>25</v>
      </c>
      <c r="V667" s="289" t="s">
        <v>364</v>
      </c>
      <c r="W667" s="19" t="str">
        <f>"保障15户住房安全"</f>
        <v>保障15户住房安全</v>
      </c>
      <c r="X667" s="19"/>
    </row>
    <row r="668" s="145" customFormat="1" ht="36" customHeight="1" spans="1:24">
      <c r="A668" s="207"/>
      <c r="B668" s="167" t="s">
        <v>2099</v>
      </c>
      <c r="C668" s="28" t="s">
        <v>2100</v>
      </c>
      <c r="D668" s="42" t="s">
        <v>2101</v>
      </c>
      <c r="E668" s="24" t="str">
        <f t="shared" si="3"/>
        <v>朝阳镇政府</v>
      </c>
      <c r="F668" s="24" t="s">
        <v>127</v>
      </c>
      <c r="G668" s="24" t="s">
        <v>42</v>
      </c>
      <c r="H668" s="24" t="s">
        <v>2104</v>
      </c>
      <c r="I668" s="55">
        <v>44166</v>
      </c>
      <c r="J668" s="289">
        <v>45.4</v>
      </c>
      <c r="K668" s="24" t="s">
        <v>42</v>
      </c>
      <c r="L668" s="24" t="s">
        <v>42</v>
      </c>
      <c r="M668" s="24" t="s">
        <v>42</v>
      </c>
      <c r="N668" s="24" t="s">
        <v>42</v>
      </c>
      <c r="O668" s="24" t="s">
        <v>42</v>
      </c>
      <c r="P668" s="289">
        <v>45.4</v>
      </c>
      <c r="Q668" s="291" t="s">
        <v>42</v>
      </c>
      <c r="R668" s="291" t="s">
        <v>42</v>
      </c>
      <c r="S668" s="24" t="s">
        <v>2105</v>
      </c>
      <c r="T668" s="291" t="s">
        <v>42</v>
      </c>
      <c r="U668" s="19">
        <v>40</v>
      </c>
      <c r="V668" s="289" t="s">
        <v>364</v>
      </c>
      <c r="W668" s="19" t="s">
        <v>2106</v>
      </c>
      <c r="X668" s="19"/>
    </row>
    <row r="669" s="145" customFormat="1" ht="36" customHeight="1" spans="1:24">
      <c r="A669" s="207"/>
      <c r="B669" s="167" t="s">
        <v>2099</v>
      </c>
      <c r="C669" s="28" t="s">
        <v>2100</v>
      </c>
      <c r="D669" s="42" t="s">
        <v>2101</v>
      </c>
      <c r="E669" s="24" t="str">
        <f t="shared" si="3"/>
        <v>大路乡政府</v>
      </c>
      <c r="F669" s="19" t="s">
        <v>143</v>
      </c>
      <c r="G669" s="24" t="s">
        <v>42</v>
      </c>
      <c r="H669" s="24" t="s">
        <v>2107</v>
      </c>
      <c r="I669" s="55">
        <v>44166</v>
      </c>
      <c r="J669" s="289">
        <v>23.8</v>
      </c>
      <c r="K669" s="24" t="s">
        <v>42</v>
      </c>
      <c r="L669" s="24" t="s">
        <v>42</v>
      </c>
      <c r="M669" s="24" t="s">
        <v>42</v>
      </c>
      <c r="N669" s="24" t="s">
        <v>42</v>
      </c>
      <c r="O669" s="24" t="s">
        <v>42</v>
      </c>
      <c r="P669" s="289">
        <v>23.8</v>
      </c>
      <c r="Q669" s="291" t="s">
        <v>42</v>
      </c>
      <c r="R669" s="291" t="s">
        <v>42</v>
      </c>
      <c r="S669" s="24" t="s">
        <v>2108</v>
      </c>
      <c r="T669" s="291" t="s">
        <v>42</v>
      </c>
      <c r="U669" s="19">
        <v>19</v>
      </c>
      <c r="V669" s="289" t="s">
        <v>364</v>
      </c>
      <c r="W669" s="19" t="s">
        <v>2109</v>
      </c>
      <c r="X669" s="19"/>
    </row>
    <row r="670" s="145" customFormat="1" ht="36" customHeight="1" spans="1:24">
      <c r="A670" s="207"/>
      <c r="B670" s="167" t="s">
        <v>2099</v>
      </c>
      <c r="C670" s="28" t="s">
        <v>2100</v>
      </c>
      <c r="D670" s="42" t="s">
        <v>2101</v>
      </c>
      <c r="E670" s="24" t="str">
        <f t="shared" si="3"/>
        <v>大庙乡政府</v>
      </c>
      <c r="F670" s="24" t="s">
        <v>168</v>
      </c>
      <c r="G670" s="24" t="s">
        <v>42</v>
      </c>
      <c r="H670" s="24" t="s">
        <v>2110</v>
      </c>
      <c r="I670" s="55">
        <v>44166</v>
      </c>
      <c r="J670" s="289">
        <v>43.2</v>
      </c>
      <c r="K670" s="24" t="s">
        <v>42</v>
      </c>
      <c r="L670" s="24" t="s">
        <v>42</v>
      </c>
      <c r="M670" s="24" t="s">
        <v>42</v>
      </c>
      <c r="N670" s="24" t="s">
        <v>42</v>
      </c>
      <c r="O670" s="24" t="s">
        <v>42</v>
      </c>
      <c r="P670" s="289">
        <v>43.2</v>
      </c>
      <c r="Q670" s="291" t="s">
        <v>42</v>
      </c>
      <c r="R670" s="291" t="s">
        <v>42</v>
      </c>
      <c r="S670" s="24" t="s">
        <v>2111</v>
      </c>
      <c r="T670" s="291" t="s">
        <v>42</v>
      </c>
      <c r="U670" s="19">
        <v>32</v>
      </c>
      <c r="V670" s="289" t="s">
        <v>364</v>
      </c>
      <c r="W670" s="19" t="s">
        <v>2112</v>
      </c>
      <c r="X670" s="19"/>
    </row>
    <row r="671" s="145" customFormat="1" ht="36" customHeight="1" spans="1:24">
      <c r="A671" s="207"/>
      <c r="B671" s="167" t="s">
        <v>2099</v>
      </c>
      <c r="C671" s="28" t="s">
        <v>2100</v>
      </c>
      <c r="D671" s="42" t="s">
        <v>2101</v>
      </c>
      <c r="E671" s="24" t="str">
        <f t="shared" si="3"/>
        <v>冯庙镇政府</v>
      </c>
      <c r="F671" s="24" t="s">
        <v>156</v>
      </c>
      <c r="G671" s="24" t="s">
        <v>42</v>
      </c>
      <c r="H671" s="24" t="s">
        <v>2113</v>
      </c>
      <c r="I671" s="55">
        <v>44166</v>
      </c>
      <c r="J671" s="289">
        <v>39.2</v>
      </c>
      <c r="K671" s="24" t="s">
        <v>42</v>
      </c>
      <c r="L671" s="24" t="s">
        <v>42</v>
      </c>
      <c r="M671" s="24" t="s">
        <v>42</v>
      </c>
      <c r="N671" s="24" t="s">
        <v>42</v>
      </c>
      <c r="O671" s="24" t="s">
        <v>42</v>
      </c>
      <c r="P671" s="289">
        <v>39.2</v>
      </c>
      <c r="Q671" s="291" t="s">
        <v>42</v>
      </c>
      <c r="R671" s="291" t="s">
        <v>42</v>
      </c>
      <c r="S671" s="24" t="s">
        <v>2114</v>
      </c>
      <c r="T671" s="291" t="s">
        <v>42</v>
      </c>
      <c r="U671" s="19">
        <v>29</v>
      </c>
      <c r="V671" s="289" t="s">
        <v>364</v>
      </c>
      <c r="W671" s="19" t="s">
        <v>2115</v>
      </c>
      <c r="X671" s="19"/>
    </row>
    <row r="672" s="145" customFormat="1" ht="36" customHeight="1" spans="1:24">
      <c r="A672" s="207"/>
      <c r="B672" s="167" t="s">
        <v>2099</v>
      </c>
      <c r="C672" s="28" t="s">
        <v>2100</v>
      </c>
      <c r="D672" s="42" t="s">
        <v>2101</v>
      </c>
      <c r="E672" s="24" t="str">
        <f t="shared" si="3"/>
        <v>高楼镇政府</v>
      </c>
      <c r="F672" s="24" t="s">
        <v>162</v>
      </c>
      <c r="G672" s="24" t="s">
        <v>42</v>
      </c>
      <c r="H672" s="24" t="s">
        <v>2116</v>
      </c>
      <c r="I672" s="55">
        <v>44166</v>
      </c>
      <c r="J672" s="289">
        <v>34.6</v>
      </c>
      <c r="K672" s="24" t="s">
        <v>42</v>
      </c>
      <c r="L672" s="24" t="s">
        <v>42</v>
      </c>
      <c r="M672" s="24" t="s">
        <v>42</v>
      </c>
      <c r="N672" s="24" t="s">
        <v>42</v>
      </c>
      <c r="O672" s="24" t="s">
        <v>42</v>
      </c>
      <c r="P672" s="289">
        <v>34.6</v>
      </c>
      <c r="Q672" s="291" t="s">
        <v>42</v>
      </c>
      <c r="R672" s="291" t="s">
        <v>42</v>
      </c>
      <c r="S672" s="24" t="s">
        <v>2103</v>
      </c>
      <c r="T672" s="291" t="s">
        <v>42</v>
      </c>
      <c r="U672" s="19">
        <v>25</v>
      </c>
      <c r="V672" s="289" t="s">
        <v>364</v>
      </c>
      <c r="W672" s="19" t="s">
        <v>2117</v>
      </c>
      <c r="X672" s="19"/>
    </row>
    <row r="673" s="145" customFormat="1" ht="36" customHeight="1" spans="1:24">
      <c r="A673" s="207"/>
      <c r="B673" s="167" t="s">
        <v>2099</v>
      </c>
      <c r="C673" s="28" t="s">
        <v>2100</v>
      </c>
      <c r="D673" s="42" t="s">
        <v>2101</v>
      </c>
      <c r="E673" s="24" t="str">
        <f t="shared" si="3"/>
        <v>黄湾镇政府</v>
      </c>
      <c r="F673" s="24" t="s">
        <v>113</v>
      </c>
      <c r="G673" s="24" t="s">
        <v>42</v>
      </c>
      <c r="H673" s="24" t="s">
        <v>2118</v>
      </c>
      <c r="I673" s="55">
        <v>44166</v>
      </c>
      <c r="J673" s="289">
        <v>31.2</v>
      </c>
      <c r="K673" s="24" t="s">
        <v>42</v>
      </c>
      <c r="L673" s="24" t="s">
        <v>42</v>
      </c>
      <c r="M673" s="24" t="s">
        <v>42</v>
      </c>
      <c r="N673" s="24" t="s">
        <v>42</v>
      </c>
      <c r="O673" s="24" t="s">
        <v>42</v>
      </c>
      <c r="P673" s="289">
        <v>31.2</v>
      </c>
      <c r="Q673" s="291" t="s">
        <v>42</v>
      </c>
      <c r="R673" s="291" t="s">
        <v>42</v>
      </c>
      <c r="S673" s="296" t="s">
        <v>2119</v>
      </c>
      <c r="T673" s="291" t="s">
        <v>42</v>
      </c>
      <c r="U673" s="19">
        <v>24</v>
      </c>
      <c r="V673" s="289" t="s">
        <v>364</v>
      </c>
      <c r="W673" s="19" t="s">
        <v>2120</v>
      </c>
      <c r="X673" s="19"/>
    </row>
    <row r="674" s="145" customFormat="1" ht="36" customHeight="1" spans="1:24">
      <c r="A674" s="207"/>
      <c r="B674" s="167" t="s">
        <v>2099</v>
      </c>
      <c r="C674" s="28" t="s">
        <v>2100</v>
      </c>
      <c r="D674" s="42" t="s">
        <v>2101</v>
      </c>
      <c r="E674" s="24" t="str">
        <f t="shared" si="3"/>
        <v>浍沟镇政府</v>
      </c>
      <c r="F674" s="24" t="s">
        <v>148</v>
      </c>
      <c r="G674" s="24" t="s">
        <v>42</v>
      </c>
      <c r="H674" s="24" t="s">
        <v>2121</v>
      </c>
      <c r="I674" s="55">
        <v>44166</v>
      </c>
      <c r="J674" s="289">
        <v>54</v>
      </c>
      <c r="K674" s="24" t="s">
        <v>42</v>
      </c>
      <c r="L674" s="24" t="s">
        <v>42</v>
      </c>
      <c r="M674" s="24" t="s">
        <v>42</v>
      </c>
      <c r="N674" s="24" t="s">
        <v>42</v>
      </c>
      <c r="O674" s="24" t="s">
        <v>42</v>
      </c>
      <c r="P674" s="289">
        <v>54</v>
      </c>
      <c r="Q674" s="291" t="s">
        <v>42</v>
      </c>
      <c r="R674" s="291" t="s">
        <v>42</v>
      </c>
      <c r="S674" s="58" t="s">
        <v>2122</v>
      </c>
      <c r="T674" s="291" t="s">
        <v>42</v>
      </c>
      <c r="U674" s="19">
        <v>36</v>
      </c>
      <c r="V674" s="289" t="s">
        <v>364</v>
      </c>
      <c r="W674" s="19" t="s">
        <v>2123</v>
      </c>
      <c r="X674" s="19"/>
    </row>
    <row r="675" s="145" customFormat="1" ht="36" customHeight="1" spans="1:24">
      <c r="A675" s="207"/>
      <c r="B675" s="167" t="s">
        <v>2099</v>
      </c>
      <c r="C675" s="28" t="s">
        <v>2100</v>
      </c>
      <c r="D675" s="42" t="s">
        <v>2101</v>
      </c>
      <c r="E675" s="24" t="str">
        <f t="shared" si="3"/>
        <v>灵城镇政府</v>
      </c>
      <c r="F675" s="24" t="s">
        <v>69</v>
      </c>
      <c r="G675" s="24" t="s">
        <v>42</v>
      </c>
      <c r="H675" s="24" t="s">
        <v>2124</v>
      </c>
      <c r="I675" s="55">
        <v>44166</v>
      </c>
      <c r="J675" s="289">
        <v>4.6</v>
      </c>
      <c r="K675" s="24" t="s">
        <v>42</v>
      </c>
      <c r="L675" s="24" t="s">
        <v>42</v>
      </c>
      <c r="M675" s="24" t="s">
        <v>42</v>
      </c>
      <c r="N675" s="24" t="s">
        <v>42</v>
      </c>
      <c r="O675" s="24" t="s">
        <v>42</v>
      </c>
      <c r="P675" s="289">
        <v>4.6</v>
      </c>
      <c r="Q675" s="291" t="s">
        <v>42</v>
      </c>
      <c r="R675" s="291" t="s">
        <v>42</v>
      </c>
      <c r="S675" s="58" t="s">
        <v>2125</v>
      </c>
      <c r="T675" s="291" t="s">
        <v>42</v>
      </c>
      <c r="U675" s="19">
        <v>3</v>
      </c>
      <c r="V675" s="289" t="s">
        <v>364</v>
      </c>
      <c r="W675" s="19" t="s">
        <v>2126</v>
      </c>
      <c r="X675" s="19"/>
    </row>
    <row r="676" s="145" customFormat="1" ht="36" customHeight="1" spans="1:24">
      <c r="A676" s="207"/>
      <c r="B676" s="167" t="s">
        <v>2099</v>
      </c>
      <c r="C676" s="28" t="s">
        <v>2100</v>
      </c>
      <c r="D676" s="42" t="s">
        <v>2101</v>
      </c>
      <c r="E676" s="24" t="str">
        <f t="shared" si="3"/>
        <v>娄庄镇政府</v>
      </c>
      <c r="F676" s="24" t="s">
        <v>100</v>
      </c>
      <c r="G676" s="24" t="s">
        <v>42</v>
      </c>
      <c r="H676" s="24" t="s">
        <v>2127</v>
      </c>
      <c r="I676" s="55">
        <v>44166</v>
      </c>
      <c r="J676" s="289">
        <v>24.6</v>
      </c>
      <c r="K676" s="24" t="s">
        <v>42</v>
      </c>
      <c r="L676" s="24" t="s">
        <v>42</v>
      </c>
      <c r="M676" s="24" t="s">
        <v>42</v>
      </c>
      <c r="N676" s="24" t="s">
        <v>42</v>
      </c>
      <c r="O676" s="24" t="s">
        <v>42</v>
      </c>
      <c r="P676" s="289">
        <v>24.6</v>
      </c>
      <c r="Q676" s="291" t="s">
        <v>42</v>
      </c>
      <c r="R676" s="291" t="s">
        <v>42</v>
      </c>
      <c r="S676" s="19" t="s">
        <v>2128</v>
      </c>
      <c r="T676" s="291" t="s">
        <v>42</v>
      </c>
      <c r="U676" s="19">
        <v>18</v>
      </c>
      <c r="V676" s="289" t="s">
        <v>364</v>
      </c>
      <c r="W676" s="19" t="s">
        <v>2129</v>
      </c>
      <c r="X676" s="19"/>
    </row>
    <row r="677" s="145" customFormat="1" ht="36" customHeight="1" spans="1:24">
      <c r="A677" s="207"/>
      <c r="B677" s="167" t="s">
        <v>2099</v>
      </c>
      <c r="C677" s="28" t="s">
        <v>2100</v>
      </c>
      <c r="D677" s="42" t="s">
        <v>2101</v>
      </c>
      <c r="E677" s="24" t="str">
        <f t="shared" si="3"/>
        <v>韦集镇政府</v>
      </c>
      <c r="F677" s="24" t="s">
        <v>107</v>
      </c>
      <c r="G677" s="24" t="s">
        <v>42</v>
      </c>
      <c r="H677" s="24" t="s">
        <v>2130</v>
      </c>
      <c r="I677" s="55">
        <v>44166</v>
      </c>
      <c r="J677" s="289">
        <v>8.6</v>
      </c>
      <c r="K677" s="24" t="s">
        <v>42</v>
      </c>
      <c r="L677" s="24" t="s">
        <v>42</v>
      </c>
      <c r="M677" s="24" t="s">
        <v>42</v>
      </c>
      <c r="N677" s="24" t="s">
        <v>42</v>
      </c>
      <c r="O677" s="24" t="s">
        <v>42</v>
      </c>
      <c r="P677" s="289">
        <v>8.6</v>
      </c>
      <c r="Q677" s="291" t="s">
        <v>42</v>
      </c>
      <c r="R677" s="291" t="s">
        <v>42</v>
      </c>
      <c r="S677" s="24" t="s">
        <v>2131</v>
      </c>
      <c r="T677" s="291" t="s">
        <v>42</v>
      </c>
      <c r="U677" s="19">
        <v>8</v>
      </c>
      <c r="V677" s="289" t="s">
        <v>364</v>
      </c>
      <c r="W677" s="19" t="s">
        <v>2132</v>
      </c>
      <c r="X677" s="19"/>
    </row>
    <row r="678" s="145" customFormat="1" ht="36" customHeight="1" spans="1:24">
      <c r="A678" s="207"/>
      <c r="B678" s="167" t="s">
        <v>2099</v>
      </c>
      <c r="C678" s="28" t="s">
        <v>2100</v>
      </c>
      <c r="D678" s="42" t="s">
        <v>2101</v>
      </c>
      <c r="E678" s="24" t="str">
        <f t="shared" si="3"/>
        <v>下楼镇政府</v>
      </c>
      <c r="F678" s="24" t="s">
        <v>137</v>
      </c>
      <c r="G678" s="24" t="s">
        <v>42</v>
      </c>
      <c r="H678" s="24" t="s">
        <v>2133</v>
      </c>
      <c r="I678" s="55">
        <v>44166</v>
      </c>
      <c r="J678" s="289">
        <v>33.8</v>
      </c>
      <c r="K678" s="24" t="s">
        <v>42</v>
      </c>
      <c r="L678" s="24" t="s">
        <v>42</v>
      </c>
      <c r="M678" s="24" t="s">
        <v>42</v>
      </c>
      <c r="N678" s="24" t="s">
        <v>42</v>
      </c>
      <c r="O678" s="24" t="s">
        <v>42</v>
      </c>
      <c r="P678" s="289">
        <v>33.8</v>
      </c>
      <c r="Q678" s="291" t="s">
        <v>42</v>
      </c>
      <c r="R678" s="291" t="s">
        <v>42</v>
      </c>
      <c r="S678" s="24" t="s">
        <v>2134</v>
      </c>
      <c r="T678" s="291" t="s">
        <v>42</v>
      </c>
      <c r="U678" s="19">
        <v>25</v>
      </c>
      <c r="V678" s="289" t="s">
        <v>364</v>
      </c>
      <c r="W678" s="19" t="s">
        <v>2135</v>
      </c>
      <c r="X678" s="19"/>
    </row>
    <row r="679" s="145" customFormat="1" ht="36" customHeight="1" spans="1:24">
      <c r="A679" s="207"/>
      <c r="B679" s="167" t="s">
        <v>2099</v>
      </c>
      <c r="C679" s="28" t="s">
        <v>2100</v>
      </c>
      <c r="D679" s="42" t="s">
        <v>2101</v>
      </c>
      <c r="E679" s="24" t="str">
        <f t="shared" si="3"/>
        <v>向阳乡政府</v>
      </c>
      <c r="F679" s="24" t="s">
        <v>91</v>
      </c>
      <c r="G679" s="24" t="s">
        <v>42</v>
      </c>
      <c r="H679" s="24" t="s">
        <v>2136</v>
      </c>
      <c r="I679" s="55">
        <v>44166</v>
      </c>
      <c r="J679" s="289">
        <v>11.2</v>
      </c>
      <c r="K679" s="24" t="s">
        <v>42</v>
      </c>
      <c r="L679" s="24" t="s">
        <v>42</v>
      </c>
      <c r="M679" s="24" t="s">
        <v>42</v>
      </c>
      <c r="N679" s="24" t="s">
        <v>42</v>
      </c>
      <c r="O679" s="24" t="s">
        <v>42</v>
      </c>
      <c r="P679" s="289">
        <v>11.2</v>
      </c>
      <c r="Q679" s="291" t="s">
        <v>42</v>
      </c>
      <c r="R679" s="291" t="s">
        <v>42</v>
      </c>
      <c r="S679" s="24" t="s">
        <v>2137</v>
      </c>
      <c r="T679" s="291" t="s">
        <v>42</v>
      </c>
      <c r="U679" s="19">
        <v>10</v>
      </c>
      <c r="V679" s="289" t="s">
        <v>364</v>
      </c>
      <c r="W679" s="19" t="str">
        <f>"保障7户住房安全"</f>
        <v>保障7户住房安全</v>
      </c>
      <c r="X679" s="19"/>
    </row>
    <row r="680" s="145" customFormat="1" ht="36" customHeight="1" spans="1:24">
      <c r="A680" s="207"/>
      <c r="B680" s="167" t="s">
        <v>2099</v>
      </c>
      <c r="C680" s="28" t="s">
        <v>2100</v>
      </c>
      <c r="D680" s="42" t="s">
        <v>2101</v>
      </c>
      <c r="E680" s="24" t="str">
        <f t="shared" si="3"/>
        <v>杨疃镇政府</v>
      </c>
      <c r="F680" s="24" t="s">
        <v>55</v>
      </c>
      <c r="G680" s="24" t="s">
        <v>42</v>
      </c>
      <c r="H680" s="24" t="s">
        <v>2138</v>
      </c>
      <c r="I680" s="55">
        <v>44166</v>
      </c>
      <c r="J680" s="289">
        <v>34.8</v>
      </c>
      <c r="K680" s="24" t="s">
        <v>42</v>
      </c>
      <c r="L680" s="24" t="s">
        <v>42</v>
      </c>
      <c r="M680" s="24" t="s">
        <v>42</v>
      </c>
      <c r="N680" s="24" t="s">
        <v>42</v>
      </c>
      <c r="O680" s="24" t="s">
        <v>42</v>
      </c>
      <c r="P680" s="289">
        <v>34.8</v>
      </c>
      <c r="Q680" s="291" t="s">
        <v>42</v>
      </c>
      <c r="R680" s="291" t="s">
        <v>42</v>
      </c>
      <c r="S680" s="24" t="s">
        <v>2111</v>
      </c>
      <c r="T680" s="291" t="s">
        <v>42</v>
      </c>
      <c r="U680" s="19">
        <v>31</v>
      </c>
      <c r="V680" s="289" t="s">
        <v>364</v>
      </c>
      <c r="W680" s="19" t="str">
        <f>"保障23户住房安全"</f>
        <v>保障23户住房安全</v>
      </c>
      <c r="X680" s="19"/>
    </row>
    <row r="681" s="145" customFormat="1" ht="36" customHeight="1" spans="1:24">
      <c r="A681" s="207"/>
      <c r="B681" s="167" t="s">
        <v>2099</v>
      </c>
      <c r="C681" s="28" t="s">
        <v>2100</v>
      </c>
      <c r="D681" s="42" t="s">
        <v>2101</v>
      </c>
      <c r="E681" s="24" t="str">
        <f t="shared" si="3"/>
        <v>尹集镇政府</v>
      </c>
      <c r="F681" s="283" t="s">
        <v>120</v>
      </c>
      <c r="G681" s="24" t="s">
        <v>42</v>
      </c>
      <c r="H681" s="24" t="s">
        <v>2139</v>
      </c>
      <c r="I681" s="55">
        <v>44166</v>
      </c>
      <c r="J681" s="289">
        <v>36.2</v>
      </c>
      <c r="K681" s="24" t="s">
        <v>42</v>
      </c>
      <c r="L681" s="24" t="s">
        <v>42</v>
      </c>
      <c r="M681" s="24" t="s">
        <v>42</v>
      </c>
      <c r="N681" s="24" t="s">
        <v>42</v>
      </c>
      <c r="O681" s="24" t="s">
        <v>42</v>
      </c>
      <c r="P681" s="289">
        <v>36.2</v>
      </c>
      <c r="Q681" s="291" t="s">
        <v>42</v>
      </c>
      <c r="R681" s="291" t="s">
        <v>42</v>
      </c>
      <c r="S681" s="297" t="s">
        <v>2111</v>
      </c>
      <c r="T681" s="291" t="s">
        <v>42</v>
      </c>
      <c r="U681" s="19">
        <v>36</v>
      </c>
      <c r="V681" s="289" t="s">
        <v>364</v>
      </c>
      <c r="W681" s="19" t="str">
        <f>"保障23户住房安全"</f>
        <v>保障23户住房安全</v>
      </c>
      <c r="X681" s="19"/>
    </row>
    <row r="682" s="145" customFormat="1" ht="36" customHeight="1" spans="1:24">
      <c r="A682" s="207"/>
      <c r="B682" s="167" t="s">
        <v>2099</v>
      </c>
      <c r="C682" s="28" t="s">
        <v>2100</v>
      </c>
      <c r="D682" s="42" t="s">
        <v>2101</v>
      </c>
      <c r="E682" s="24" t="str">
        <f t="shared" si="3"/>
        <v>游集镇政府</v>
      </c>
      <c r="F682" s="283" t="s">
        <v>38</v>
      </c>
      <c r="G682" s="24" t="s">
        <v>42</v>
      </c>
      <c r="H682" s="24" t="s">
        <v>2140</v>
      </c>
      <c r="I682" s="55">
        <v>44166</v>
      </c>
      <c r="J682" s="289">
        <v>10.6</v>
      </c>
      <c r="K682" s="24" t="s">
        <v>42</v>
      </c>
      <c r="L682" s="24" t="s">
        <v>42</v>
      </c>
      <c r="M682" s="24" t="s">
        <v>42</v>
      </c>
      <c r="N682" s="24" t="s">
        <v>42</v>
      </c>
      <c r="O682" s="24" t="s">
        <v>42</v>
      </c>
      <c r="P682" s="289">
        <v>10.6</v>
      </c>
      <c r="Q682" s="291" t="s">
        <v>42</v>
      </c>
      <c r="R682" s="291" t="s">
        <v>42</v>
      </c>
      <c r="S682" s="297" t="s">
        <v>2141</v>
      </c>
      <c r="T682" s="291" t="s">
        <v>42</v>
      </c>
      <c r="U682" s="19">
        <v>8</v>
      </c>
      <c r="V682" s="289" t="s">
        <v>364</v>
      </c>
      <c r="W682" s="19" t="str">
        <f>"保障6户住房安全"</f>
        <v>保障6户住房安全</v>
      </c>
      <c r="X682" s="19"/>
    </row>
    <row r="683" s="145" customFormat="1" ht="36" customHeight="1" spans="1:24">
      <c r="A683" s="207"/>
      <c r="B683" s="167" t="s">
        <v>2099</v>
      </c>
      <c r="C683" s="28" t="s">
        <v>2100</v>
      </c>
      <c r="D683" s="42" t="s">
        <v>2101</v>
      </c>
      <c r="E683" s="24" t="str">
        <f t="shared" si="3"/>
        <v>渔沟镇政府</v>
      </c>
      <c r="F683" s="283" t="s">
        <v>84</v>
      </c>
      <c r="G683" s="24" t="s">
        <v>42</v>
      </c>
      <c r="H683" s="24" t="s">
        <v>2142</v>
      </c>
      <c r="I683" s="55">
        <v>44166</v>
      </c>
      <c r="J683" s="289">
        <v>59.8</v>
      </c>
      <c r="K683" s="24" t="s">
        <v>42</v>
      </c>
      <c r="L683" s="24" t="s">
        <v>42</v>
      </c>
      <c r="M683" s="24" t="s">
        <v>42</v>
      </c>
      <c r="N683" s="24" t="s">
        <v>42</v>
      </c>
      <c r="O683" s="24" t="s">
        <v>42</v>
      </c>
      <c r="P683" s="289">
        <v>59.8</v>
      </c>
      <c r="Q683" s="291" t="s">
        <v>42</v>
      </c>
      <c r="R683" s="291" t="s">
        <v>42</v>
      </c>
      <c r="S683" s="297" t="s">
        <v>2143</v>
      </c>
      <c r="T683" s="291" t="s">
        <v>42</v>
      </c>
      <c r="U683" s="19">
        <v>48</v>
      </c>
      <c r="V683" s="289" t="s">
        <v>364</v>
      </c>
      <c r="W683" s="19" t="str">
        <f>"保障32户住房安全"</f>
        <v>保障32户住房安全</v>
      </c>
      <c r="X683" s="19"/>
    </row>
    <row r="684" s="145" customFormat="1" ht="36" customHeight="1" spans="1:24">
      <c r="A684" s="207"/>
      <c r="B684" s="167" t="s">
        <v>2099</v>
      </c>
      <c r="C684" s="28" t="s">
        <v>2100</v>
      </c>
      <c r="D684" s="42" t="s">
        <v>2101</v>
      </c>
      <c r="E684" s="24" t="str">
        <f t="shared" si="3"/>
        <v>虞姬乡政府</v>
      </c>
      <c r="F684" s="283" t="s">
        <v>50</v>
      </c>
      <c r="G684" s="24" t="s">
        <v>42</v>
      </c>
      <c r="H684" s="24" t="s">
        <v>2144</v>
      </c>
      <c r="I684" s="55">
        <v>44166</v>
      </c>
      <c r="J684" s="289">
        <v>7.2</v>
      </c>
      <c r="K684" s="24" t="s">
        <v>42</v>
      </c>
      <c r="L684" s="24" t="s">
        <v>42</v>
      </c>
      <c r="M684" s="24" t="s">
        <v>42</v>
      </c>
      <c r="N684" s="24" t="s">
        <v>42</v>
      </c>
      <c r="O684" s="24" t="s">
        <v>42</v>
      </c>
      <c r="P684" s="289">
        <v>7.2</v>
      </c>
      <c r="Q684" s="291" t="s">
        <v>42</v>
      </c>
      <c r="R684" s="291" t="s">
        <v>42</v>
      </c>
      <c r="S684" s="297" t="s">
        <v>2131</v>
      </c>
      <c r="T684" s="291" t="s">
        <v>42</v>
      </c>
      <c r="U684" s="19">
        <v>9</v>
      </c>
      <c r="V684" s="289" t="s">
        <v>364</v>
      </c>
      <c r="W684" s="19" t="str">
        <f>"保障5户住房安全"</f>
        <v>保障5户住房安全</v>
      </c>
      <c r="X684" s="19"/>
    </row>
    <row r="685" s="145" customFormat="1" ht="36" customHeight="1" spans="1:24">
      <c r="A685" s="207"/>
      <c r="B685" s="167" t="s">
        <v>2099</v>
      </c>
      <c r="C685" s="28" t="s">
        <v>2100</v>
      </c>
      <c r="D685" s="42" t="s">
        <v>2101</v>
      </c>
      <c r="E685" s="24" t="str">
        <f t="shared" si="3"/>
        <v>朱集乡政府</v>
      </c>
      <c r="F685" s="283" t="s">
        <v>132</v>
      </c>
      <c r="G685" s="24" t="s">
        <v>42</v>
      </c>
      <c r="H685" s="24" t="s">
        <v>2145</v>
      </c>
      <c r="I685" s="55">
        <v>44166</v>
      </c>
      <c r="J685" s="289">
        <v>18.2</v>
      </c>
      <c r="K685" s="24" t="s">
        <v>42</v>
      </c>
      <c r="L685" s="24" t="s">
        <v>42</v>
      </c>
      <c r="M685" s="24" t="s">
        <v>42</v>
      </c>
      <c r="N685" s="24" t="s">
        <v>42</v>
      </c>
      <c r="O685" s="24" t="s">
        <v>42</v>
      </c>
      <c r="P685" s="289">
        <v>18.2</v>
      </c>
      <c r="Q685" s="291" t="s">
        <v>42</v>
      </c>
      <c r="R685" s="291" t="s">
        <v>42</v>
      </c>
      <c r="S685" s="297" t="s">
        <v>2108</v>
      </c>
      <c r="T685" s="291" t="s">
        <v>42</v>
      </c>
      <c r="U685" s="19">
        <v>27</v>
      </c>
      <c r="V685" s="289" t="s">
        <v>364</v>
      </c>
      <c r="W685" s="19" t="str">
        <f>"保障14户住房安全"</f>
        <v>保障14户住房安全</v>
      </c>
      <c r="X685" s="19"/>
    </row>
    <row r="686" s="145" customFormat="1" ht="45" customHeight="1" spans="1:24">
      <c r="A686" s="207"/>
      <c r="B686" s="228"/>
      <c r="C686" s="159"/>
      <c r="D686" s="159"/>
      <c r="E686" s="24"/>
      <c r="F686" s="159"/>
      <c r="G686" s="24"/>
      <c r="H686" s="284" t="s">
        <v>2088</v>
      </c>
      <c r="I686" s="55"/>
      <c r="J686" s="290" t="s">
        <v>2146</v>
      </c>
      <c r="K686" s="192"/>
      <c r="L686" s="192"/>
      <c r="M686" s="291"/>
      <c r="N686" s="291"/>
      <c r="O686" s="291"/>
      <c r="P686" s="289"/>
      <c r="Q686" s="291"/>
      <c r="R686" s="159"/>
      <c r="S686" s="19"/>
      <c r="T686" s="159"/>
      <c r="U686" s="291"/>
      <c r="V686" s="289"/>
      <c r="W686" s="19"/>
      <c r="X686" s="19"/>
    </row>
    <row r="687" s="145" customFormat="1" ht="45" customHeight="1" spans="1:24">
      <c r="A687" s="207" t="s">
        <v>568</v>
      </c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="145" customFormat="1" ht="45" customHeight="1" spans="1:24">
      <c r="A688" s="20" t="s">
        <v>2147</v>
      </c>
      <c r="B688" s="178" t="s">
        <v>2148</v>
      </c>
      <c r="C688" s="178" t="s">
        <v>35</v>
      </c>
      <c r="D688" s="178" t="s">
        <v>2149</v>
      </c>
      <c r="E688" s="178" t="s">
        <v>2150</v>
      </c>
      <c r="F688" s="178" t="s">
        <v>2093</v>
      </c>
      <c r="G688" s="192" t="s">
        <v>42</v>
      </c>
      <c r="H688" s="178" t="s">
        <v>2151</v>
      </c>
      <c r="I688" s="155" t="s">
        <v>72</v>
      </c>
      <c r="J688" s="155">
        <v>20</v>
      </c>
      <c r="K688" s="172" t="s">
        <v>42</v>
      </c>
      <c r="L688" s="192" t="s">
        <v>42</v>
      </c>
      <c r="M688" s="192" t="s">
        <v>42</v>
      </c>
      <c r="N688" s="192" t="s">
        <v>42</v>
      </c>
      <c r="O688" s="192">
        <v>20</v>
      </c>
      <c r="P688" s="155">
        <v>20</v>
      </c>
      <c r="Q688" s="178" t="s">
        <v>2152</v>
      </c>
      <c r="R688" s="192"/>
      <c r="S688" s="192"/>
      <c r="T688" s="178" t="s">
        <v>2153</v>
      </c>
      <c r="U688" s="192">
        <v>578</v>
      </c>
      <c r="V688" s="298">
        <v>1</v>
      </c>
      <c r="W688" s="178" t="s">
        <v>2154</v>
      </c>
      <c r="X688" s="162"/>
    </row>
    <row r="689" s="148" customFormat="1" ht="45" customHeight="1" spans="1:24">
      <c r="A689" s="285"/>
      <c r="B689" s="286" t="s">
        <v>2155</v>
      </c>
      <c r="C689" s="286"/>
      <c r="D689" s="286"/>
      <c r="E689" s="286"/>
      <c r="F689" s="286"/>
      <c r="G689" s="228"/>
      <c r="H689" s="286"/>
      <c r="I689" s="227"/>
      <c r="J689" s="227" t="s">
        <v>2156</v>
      </c>
      <c r="K689" s="292"/>
      <c r="L689" s="228"/>
      <c r="M689" s="228"/>
      <c r="N689" s="228"/>
      <c r="O689" s="228"/>
      <c r="P689" s="227"/>
      <c r="Q689" s="286"/>
      <c r="R689" s="228"/>
      <c r="S689" s="228"/>
      <c r="T689" s="286"/>
      <c r="U689" s="228"/>
      <c r="V689" s="299"/>
      <c r="W689" s="286"/>
      <c r="X689" s="227"/>
    </row>
    <row r="690" s="145" customFormat="1" ht="45" customHeight="1" spans="1:24">
      <c r="A690" s="207" t="s">
        <v>568</v>
      </c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92"/>
      <c r="V690" s="162"/>
      <c r="W690" s="162"/>
      <c r="X690" s="162"/>
    </row>
    <row r="691" s="145" customFormat="1" ht="45" customHeight="1" spans="1:24">
      <c r="A691" s="207" t="s">
        <v>2157</v>
      </c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="145" customFormat="1" ht="45" customHeight="1" spans="1:24">
      <c r="A692" s="207" t="s">
        <v>568</v>
      </c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="145" customFormat="1" ht="45" customHeight="1" spans="1:24">
      <c r="A693" s="207" t="s">
        <v>2158</v>
      </c>
      <c r="B693" s="92" t="s">
        <v>2159</v>
      </c>
      <c r="C693" s="230" t="s">
        <v>42</v>
      </c>
      <c r="D693" s="230" t="s">
        <v>2160</v>
      </c>
      <c r="E693" s="230" t="s">
        <v>2161</v>
      </c>
      <c r="F693" s="230" t="s">
        <v>2162</v>
      </c>
      <c r="G693" s="230" t="s">
        <v>2163</v>
      </c>
      <c r="H693" s="230" t="s">
        <v>2164</v>
      </c>
      <c r="I693" s="230" t="s">
        <v>2165</v>
      </c>
      <c r="J693" s="230">
        <v>800</v>
      </c>
      <c r="K693" s="230">
        <v>800</v>
      </c>
      <c r="L693" s="230" t="s">
        <v>42</v>
      </c>
      <c r="M693" s="230" t="s">
        <v>42</v>
      </c>
      <c r="N693" s="230" t="s">
        <v>42</v>
      </c>
      <c r="O693" s="230" t="s">
        <v>42</v>
      </c>
      <c r="P693" s="230" t="s">
        <v>42</v>
      </c>
      <c r="Q693" s="230" t="s">
        <v>42</v>
      </c>
      <c r="R693" s="230" t="s">
        <v>42</v>
      </c>
      <c r="S693" s="230" t="s">
        <v>42</v>
      </c>
      <c r="T693" s="230" t="s">
        <v>42</v>
      </c>
      <c r="U693" s="230" t="s">
        <v>42</v>
      </c>
      <c r="V693" s="242">
        <v>1</v>
      </c>
      <c r="W693" s="230" t="s">
        <v>2166</v>
      </c>
      <c r="X693" s="230"/>
    </row>
    <row r="694" s="152" customFormat="1" ht="45" customHeight="1" spans="1:16384">
      <c r="A694" s="226"/>
      <c r="B694" s="52" t="s">
        <v>2155</v>
      </c>
      <c r="C694" s="236"/>
      <c r="D694" s="236"/>
      <c r="E694" s="236"/>
      <c r="F694" s="236"/>
      <c r="G694" s="236"/>
      <c r="H694" s="236"/>
      <c r="I694" s="236"/>
      <c r="J694" s="236" t="s">
        <v>2167</v>
      </c>
      <c r="K694" s="236"/>
      <c r="L694" s="236"/>
      <c r="M694" s="236"/>
      <c r="N694" s="236"/>
      <c r="O694" s="236"/>
      <c r="P694" s="236"/>
      <c r="Q694" s="236"/>
      <c r="R694" s="236"/>
      <c r="S694" s="236"/>
      <c r="T694" s="236"/>
      <c r="U694" s="236"/>
      <c r="V694" s="300"/>
      <c r="W694" s="236"/>
      <c r="X694" s="236"/>
      <c r="XCS694" s="148"/>
      <c r="XCT694" s="148"/>
      <c r="XCU694" s="148"/>
      <c r="XCV694" s="148"/>
      <c r="XCW694" s="148"/>
      <c r="XCX694" s="148"/>
      <c r="XCY694" s="148"/>
      <c r="XCZ694" s="148"/>
      <c r="XDA694" s="148"/>
      <c r="XDB694" s="148"/>
      <c r="XDC694" s="148"/>
      <c r="XDD694" s="148"/>
      <c r="XDE694" s="148"/>
      <c r="XDF694" s="148"/>
      <c r="XDG694" s="148"/>
      <c r="XDH694" s="148"/>
      <c r="XDI694" s="148"/>
      <c r="XDJ694" s="148"/>
      <c r="XDK694" s="148"/>
      <c r="XDL694" s="148"/>
      <c r="XDM694" s="148"/>
      <c r="XDN694" s="148"/>
      <c r="XDO694" s="148"/>
      <c r="XDP694" s="148"/>
      <c r="XDQ694" s="148"/>
      <c r="XDR694" s="148"/>
      <c r="XDS694" s="148"/>
      <c r="XDT694" s="148"/>
      <c r="XDU694" s="148"/>
      <c r="XDV694" s="148"/>
      <c r="XDW694" s="148"/>
      <c r="XDX694" s="148"/>
      <c r="XDY694" s="148"/>
      <c r="XDZ694" s="148"/>
      <c r="XEA694" s="148"/>
      <c r="XEB694" s="148"/>
      <c r="XEC694" s="148"/>
      <c r="XED694" s="148"/>
      <c r="XEE694" s="148"/>
      <c r="XEF694" s="148"/>
      <c r="XEG694" s="148"/>
      <c r="XEH694" s="148"/>
      <c r="XEI694" s="148"/>
      <c r="XEJ694" s="148"/>
      <c r="XEK694" s="148"/>
      <c r="XEL694" s="148"/>
      <c r="XEM694" s="148"/>
      <c r="XEN694" s="148"/>
      <c r="XEO694" s="148"/>
      <c r="XEP694" s="148"/>
      <c r="XEQ694" s="148"/>
      <c r="XER694" s="148"/>
      <c r="XES694" s="148"/>
      <c r="XET694" s="148"/>
      <c r="XEU694" s="148"/>
      <c r="XEV694" s="148"/>
      <c r="XEW694" s="148"/>
      <c r="XEX694" s="148"/>
      <c r="XEY694" s="148"/>
      <c r="XEZ694" s="148"/>
      <c r="XFA694" s="148"/>
      <c r="XFB694" s="148"/>
      <c r="XFC694" s="148"/>
      <c r="XFD694" s="148"/>
    </row>
    <row r="695" s="145" customFormat="1" ht="45" customHeight="1" spans="1:24">
      <c r="A695" s="207" t="s">
        <v>568</v>
      </c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="145" customFormat="1" ht="45" customHeight="1" spans="1:24">
      <c r="A696" s="207" t="s">
        <v>2168</v>
      </c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="145" customFormat="1" ht="45" customHeight="1" spans="1:24">
      <c r="A697" s="207" t="s">
        <v>2169</v>
      </c>
      <c r="B697" s="162" t="s">
        <v>2170</v>
      </c>
      <c r="C697" s="162" t="s">
        <v>35</v>
      </c>
      <c r="D697" s="162" t="s">
        <v>571</v>
      </c>
      <c r="E697" s="162" t="s">
        <v>615</v>
      </c>
      <c r="F697" s="162" t="s">
        <v>616</v>
      </c>
      <c r="G697" s="162" t="s">
        <v>56</v>
      </c>
      <c r="H697" s="162" t="s">
        <v>2171</v>
      </c>
      <c r="I697" s="162" t="s">
        <v>2172</v>
      </c>
      <c r="J697" s="162">
        <v>368</v>
      </c>
      <c r="K697" s="162">
        <v>368</v>
      </c>
      <c r="L697" s="230" t="s">
        <v>42</v>
      </c>
      <c r="M697" s="230" t="s">
        <v>42</v>
      </c>
      <c r="N697" s="230" t="s">
        <v>42</v>
      </c>
      <c r="O697" s="230" t="s">
        <v>42</v>
      </c>
      <c r="P697" s="230" t="s">
        <v>42</v>
      </c>
      <c r="Q697" s="162" t="s">
        <v>2173</v>
      </c>
      <c r="R697" s="162" t="s">
        <v>2174</v>
      </c>
      <c r="S697" s="162" t="s">
        <v>42</v>
      </c>
      <c r="T697" s="162" t="s">
        <v>2175</v>
      </c>
      <c r="U697" s="162">
        <v>1745</v>
      </c>
      <c r="V697" s="162" t="s">
        <v>2176</v>
      </c>
      <c r="W697" s="162" t="s">
        <v>2177</v>
      </c>
      <c r="X697" s="162"/>
    </row>
    <row r="698" s="152" customFormat="1" ht="45" customHeight="1" spans="1:16384">
      <c r="A698" s="226"/>
      <c r="B698" s="227" t="s">
        <v>2155</v>
      </c>
      <c r="C698" s="227"/>
      <c r="D698" s="227"/>
      <c r="E698" s="227"/>
      <c r="F698" s="227"/>
      <c r="G698" s="227"/>
      <c r="H698" s="227"/>
      <c r="I698" s="227"/>
      <c r="J698" s="227" t="s">
        <v>2178</v>
      </c>
      <c r="K698" s="227"/>
      <c r="L698" s="236"/>
      <c r="M698" s="236"/>
      <c r="N698" s="236"/>
      <c r="O698" s="236"/>
      <c r="P698" s="236"/>
      <c r="Q698" s="227"/>
      <c r="R698" s="227"/>
      <c r="S698" s="227"/>
      <c r="T698" s="227"/>
      <c r="U698" s="227"/>
      <c r="V698" s="227"/>
      <c r="W698" s="227"/>
      <c r="X698" s="227"/>
      <c r="XCS698" s="148"/>
      <c r="XCT698" s="148"/>
      <c r="XCU698" s="148"/>
      <c r="XCV698" s="148"/>
      <c r="XCW698" s="148"/>
      <c r="XCX698" s="148"/>
      <c r="XCY698" s="148"/>
      <c r="XCZ698" s="148"/>
      <c r="XDA698" s="148"/>
      <c r="XDB698" s="148"/>
      <c r="XDC698" s="148"/>
      <c r="XDD698" s="148"/>
      <c r="XDE698" s="148"/>
      <c r="XDF698" s="148"/>
      <c r="XDG698" s="148"/>
      <c r="XDH698" s="148"/>
      <c r="XDI698" s="148"/>
      <c r="XDJ698" s="148"/>
      <c r="XDK698" s="148"/>
      <c r="XDL698" s="148"/>
      <c r="XDM698" s="148"/>
      <c r="XDN698" s="148"/>
      <c r="XDO698" s="148"/>
      <c r="XDP698" s="148"/>
      <c r="XDQ698" s="148"/>
      <c r="XDR698" s="148"/>
      <c r="XDS698" s="148"/>
      <c r="XDT698" s="148"/>
      <c r="XDU698" s="148"/>
      <c r="XDV698" s="148"/>
      <c r="XDW698" s="148"/>
      <c r="XDX698" s="148"/>
      <c r="XDY698" s="148"/>
      <c r="XDZ698" s="148"/>
      <c r="XEA698" s="148"/>
      <c r="XEB698" s="148"/>
      <c r="XEC698" s="148"/>
      <c r="XED698" s="148"/>
      <c r="XEE698" s="148"/>
      <c r="XEF698" s="148"/>
      <c r="XEG698" s="148"/>
      <c r="XEH698" s="148"/>
      <c r="XEI698" s="148"/>
      <c r="XEJ698" s="148"/>
      <c r="XEK698" s="148"/>
      <c r="XEL698" s="148"/>
      <c r="XEM698" s="148"/>
      <c r="XEN698" s="148"/>
      <c r="XEO698" s="148"/>
      <c r="XEP698" s="148"/>
      <c r="XEQ698" s="148"/>
      <c r="XER698" s="148"/>
      <c r="XES698" s="148"/>
      <c r="XET698" s="148"/>
      <c r="XEU698" s="148"/>
      <c r="XEV698" s="148"/>
      <c r="XEW698" s="148"/>
      <c r="XEX698" s="148"/>
      <c r="XEY698" s="148"/>
      <c r="XEZ698" s="148"/>
      <c r="XFA698" s="148"/>
      <c r="XFB698" s="148"/>
      <c r="XFC698" s="148"/>
      <c r="XFD698" s="148"/>
    </row>
    <row r="699" s="145" customFormat="1" ht="45" customHeight="1" spans="1:24">
      <c r="A699" s="207" t="s">
        <v>568</v>
      </c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="145" customFormat="1" ht="45" customHeight="1" spans="1:24">
      <c r="A700" s="207" t="s">
        <v>2179</v>
      </c>
      <c r="B700" s="162" t="s">
        <v>2180</v>
      </c>
      <c r="C700" s="162" t="s">
        <v>35</v>
      </c>
      <c r="D700" s="162" t="s">
        <v>2181</v>
      </c>
      <c r="E700" s="162" t="s">
        <v>2182</v>
      </c>
      <c r="F700" s="162" t="s">
        <v>91</v>
      </c>
      <c r="G700" s="19" t="s">
        <v>2183</v>
      </c>
      <c r="H700" s="287" t="s">
        <v>2184</v>
      </c>
      <c r="I700" s="293">
        <v>44075</v>
      </c>
      <c r="J700" s="162">
        <v>30</v>
      </c>
      <c r="K700" s="230" t="s">
        <v>42</v>
      </c>
      <c r="L700" s="230" t="s">
        <v>42</v>
      </c>
      <c r="M700" s="230" t="s">
        <v>42</v>
      </c>
      <c r="N700" s="230" t="s">
        <v>42</v>
      </c>
      <c r="O700" s="230" t="s">
        <v>42</v>
      </c>
      <c r="P700" s="162">
        <v>30</v>
      </c>
      <c r="Q700" s="230" t="s">
        <v>42</v>
      </c>
      <c r="R700" s="230" t="s">
        <v>42</v>
      </c>
      <c r="S700" s="230" t="s">
        <v>42</v>
      </c>
      <c r="T700" s="287" t="s">
        <v>2185</v>
      </c>
      <c r="U700" s="162" t="s">
        <v>42</v>
      </c>
      <c r="V700" s="244">
        <v>1</v>
      </c>
      <c r="W700" s="287" t="s">
        <v>2185</v>
      </c>
      <c r="X700" s="287"/>
    </row>
    <row r="701" s="145" customFormat="1" ht="45" customHeight="1" spans="1:24">
      <c r="A701" s="207"/>
      <c r="B701" s="162" t="s">
        <v>2180</v>
      </c>
      <c r="C701" s="162" t="s">
        <v>35</v>
      </c>
      <c r="D701" s="162" t="s">
        <v>2181</v>
      </c>
      <c r="E701" s="162" t="s">
        <v>2182</v>
      </c>
      <c r="F701" s="162" t="s">
        <v>91</v>
      </c>
      <c r="G701" s="19" t="s">
        <v>2186</v>
      </c>
      <c r="H701" s="287" t="s">
        <v>2184</v>
      </c>
      <c r="I701" s="293">
        <v>44075</v>
      </c>
      <c r="J701" s="162">
        <v>30</v>
      </c>
      <c r="K701" s="230" t="s">
        <v>42</v>
      </c>
      <c r="L701" s="230" t="s">
        <v>42</v>
      </c>
      <c r="M701" s="230" t="s">
        <v>42</v>
      </c>
      <c r="N701" s="230" t="s">
        <v>42</v>
      </c>
      <c r="O701" s="230" t="s">
        <v>42</v>
      </c>
      <c r="P701" s="162">
        <v>30</v>
      </c>
      <c r="Q701" s="230" t="s">
        <v>42</v>
      </c>
      <c r="R701" s="230" t="s">
        <v>42</v>
      </c>
      <c r="S701" s="230" t="s">
        <v>42</v>
      </c>
      <c r="T701" s="287" t="s">
        <v>2185</v>
      </c>
      <c r="U701" s="162" t="s">
        <v>42</v>
      </c>
      <c r="V701" s="244">
        <v>1</v>
      </c>
      <c r="W701" s="287" t="s">
        <v>2185</v>
      </c>
      <c r="X701" s="287"/>
    </row>
    <row r="702" s="145" customFormat="1" ht="45" customHeight="1" spans="1:24">
      <c r="A702" s="207"/>
      <c r="B702" s="162" t="s">
        <v>2180</v>
      </c>
      <c r="C702" s="162" t="s">
        <v>35</v>
      </c>
      <c r="D702" s="162" t="s">
        <v>2181</v>
      </c>
      <c r="E702" s="162" t="s">
        <v>2187</v>
      </c>
      <c r="F702" s="162" t="s">
        <v>107</v>
      </c>
      <c r="G702" s="19" t="s">
        <v>527</v>
      </c>
      <c r="H702" s="287" t="s">
        <v>2184</v>
      </c>
      <c r="I702" s="293">
        <v>44075</v>
      </c>
      <c r="J702" s="162">
        <v>30</v>
      </c>
      <c r="K702" s="230" t="s">
        <v>42</v>
      </c>
      <c r="L702" s="230" t="s">
        <v>42</v>
      </c>
      <c r="M702" s="230" t="s">
        <v>42</v>
      </c>
      <c r="N702" s="230" t="s">
        <v>42</v>
      </c>
      <c r="O702" s="230" t="s">
        <v>42</v>
      </c>
      <c r="P702" s="162">
        <v>30</v>
      </c>
      <c r="Q702" s="230" t="s">
        <v>42</v>
      </c>
      <c r="R702" s="230" t="s">
        <v>42</v>
      </c>
      <c r="S702" s="230" t="s">
        <v>42</v>
      </c>
      <c r="T702" s="287" t="s">
        <v>2185</v>
      </c>
      <c r="U702" s="162" t="s">
        <v>42</v>
      </c>
      <c r="V702" s="244">
        <v>1</v>
      </c>
      <c r="W702" s="287" t="s">
        <v>2185</v>
      </c>
      <c r="X702" s="287"/>
    </row>
    <row r="703" s="145" customFormat="1" ht="45" customHeight="1" spans="1:24">
      <c r="A703" s="207"/>
      <c r="B703" s="162" t="s">
        <v>2180</v>
      </c>
      <c r="C703" s="162" t="s">
        <v>35</v>
      </c>
      <c r="D703" s="162" t="s">
        <v>2181</v>
      </c>
      <c r="E703" s="162" t="s">
        <v>2188</v>
      </c>
      <c r="F703" s="162" t="s">
        <v>168</v>
      </c>
      <c r="G703" s="19" t="s">
        <v>438</v>
      </c>
      <c r="H703" s="287" t="s">
        <v>2184</v>
      </c>
      <c r="I703" s="293">
        <v>44075</v>
      </c>
      <c r="J703" s="162">
        <v>30</v>
      </c>
      <c r="K703" s="230" t="s">
        <v>42</v>
      </c>
      <c r="L703" s="230" t="s">
        <v>42</v>
      </c>
      <c r="M703" s="230" t="s">
        <v>42</v>
      </c>
      <c r="N703" s="230" t="s">
        <v>42</v>
      </c>
      <c r="O703" s="230" t="s">
        <v>42</v>
      </c>
      <c r="P703" s="162">
        <v>30</v>
      </c>
      <c r="Q703" s="230" t="s">
        <v>42</v>
      </c>
      <c r="R703" s="230" t="s">
        <v>42</v>
      </c>
      <c r="S703" s="230" t="s">
        <v>42</v>
      </c>
      <c r="T703" s="287" t="s">
        <v>2185</v>
      </c>
      <c r="U703" s="162" t="s">
        <v>42</v>
      </c>
      <c r="V703" s="244">
        <v>1</v>
      </c>
      <c r="W703" s="287" t="s">
        <v>2185</v>
      </c>
      <c r="X703" s="287"/>
    </row>
    <row r="704" s="145" customFormat="1" ht="45" customHeight="1" spans="1:24">
      <c r="A704" s="207"/>
      <c r="B704" s="162" t="s">
        <v>2180</v>
      </c>
      <c r="C704" s="162" t="s">
        <v>35</v>
      </c>
      <c r="D704" s="162" t="s">
        <v>2181</v>
      </c>
      <c r="E704" s="162" t="s">
        <v>2189</v>
      </c>
      <c r="F704" s="162" t="s">
        <v>55</v>
      </c>
      <c r="G704" s="19" t="s">
        <v>179</v>
      </c>
      <c r="H704" s="287" t="s">
        <v>2184</v>
      </c>
      <c r="I704" s="293">
        <v>44075</v>
      </c>
      <c r="J704" s="162">
        <v>30</v>
      </c>
      <c r="K704" s="230" t="s">
        <v>42</v>
      </c>
      <c r="L704" s="230" t="s">
        <v>42</v>
      </c>
      <c r="M704" s="230" t="s">
        <v>42</v>
      </c>
      <c r="N704" s="230" t="s">
        <v>42</v>
      </c>
      <c r="O704" s="230" t="s">
        <v>42</v>
      </c>
      <c r="P704" s="162">
        <v>30</v>
      </c>
      <c r="Q704" s="230" t="s">
        <v>42</v>
      </c>
      <c r="R704" s="230" t="s">
        <v>42</v>
      </c>
      <c r="S704" s="230" t="s">
        <v>42</v>
      </c>
      <c r="T704" s="287" t="s">
        <v>2185</v>
      </c>
      <c r="U704" s="162" t="s">
        <v>42</v>
      </c>
      <c r="V704" s="244">
        <v>1</v>
      </c>
      <c r="W704" s="287" t="s">
        <v>2185</v>
      </c>
      <c r="X704" s="287"/>
    </row>
    <row r="705" s="145" customFormat="1" ht="45" customHeight="1" spans="1:24">
      <c r="A705" s="207"/>
      <c r="B705" s="162" t="s">
        <v>2180</v>
      </c>
      <c r="C705" s="162" t="s">
        <v>35</v>
      </c>
      <c r="D705" s="162" t="s">
        <v>2181</v>
      </c>
      <c r="E705" s="162" t="s">
        <v>2190</v>
      </c>
      <c r="F705" s="162" t="s">
        <v>127</v>
      </c>
      <c r="G705" s="19" t="s">
        <v>1270</v>
      </c>
      <c r="H705" s="287" t="s">
        <v>2184</v>
      </c>
      <c r="I705" s="293">
        <v>44075</v>
      </c>
      <c r="J705" s="162">
        <v>30</v>
      </c>
      <c r="K705" s="230" t="s">
        <v>42</v>
      </c>
      <c r="L705" s="230" t="s">
        <v>42</v>
      </c>
      <c r="M705" s="230" t="s">
        <v>42</v>
      </c>
      <c r="N705" s="230" t="s">
        <v>42</v>
      </c>
      <c r="O705" s="230" t="s">
        <v>42</v>
      </c>
      <c r="P705" s="162">
        <v>30</v>
      </c>
      <c r="Q705" s="230" t="s">
        <v>42</v>
      </c>
      <c r="R705" s="230" t="s">
        <v>42</v>
      </c>
      <c r="S705" s="230" t="s">
        <v>42</v>
      </c>
      <c r="T705" s="287" t="s">
        <v>2185</v>
      </c>
      <c r="U705" s="162" t="s">
        <v>42</v>
      </c>
      <c r="V705" s="244">
        <v>1</v>
      </c>
      <c r="W705" s="287" t="s">
        <v>2185</v>
      </c>
      <c r="X705" s="287"/>
    </row>
    <row r="706" s="145" customFormat="1" ht="45" customHeight="1" spans="1:24">
      <c r="A706" s="207"/>
      <c r="B706" s="162" t="s">
        <v>2180</v>
      </c>
      <c r="C706" s="162" t="s">
        <v>35</v>
      </c>
      <c r="D706" s="162" t="s">
        <v>2181</v>
      </c>
      <c r="E706" s="162" t="s">
        <v>2190</v>
      </c>
      <c r="F706" s="162" t="s">
        <v>127</v>
      </c>
      <c r="G706" s="19" t="s">
        <v>267</v>
      </c>
      <c r="H706" s="287" t="s">
        <v>2184</v>
      </c>
      <c r="I706" s="293">
        <v>44075</v>
      </c>
      <c r="J706" s="162">
        <v>30</v>
      </c>
      <c r="K706" s="230" t="s">
        <v>42</v>
      </c>
      <c r="L706" s="230" t="s">
        <v>42</v>
      </c>
      <c r="M706" s="230" t="s">
        <v>42</v>
      </c>
      <c r="N706" s="230" t="s">
        <v>42</v>
      </c>
      <c r="O706" s="230" t="s">
        <v>42</v>
      </c>
      <c r="P706" s="162">
        <v>30</v>
      </c>
      <c r="Q706" s="230" t="s">
        <v>42</v>
      </c>
      <c r="R706" s="230" t="s">
        <v>42</v>
      </c>
      <c r="S706" s="230" t="s">
        <v>42</v>
      </c>
      <c r="T706" s="287" t="s">
        <v>2185</v>
      </c>
      <c r="U706" s="162" t="s">
        <v>42</v>
      </c>
      <c r="V706" s="244">
        <v>1</v>
      </c>
      <c r="W706" s="287" t="s">
        <v>2185</v>
      </c>
      <c r="X706" s="287"/>
    </row>
    <row r="707" s="145" customFormat="1" ht="45" customHeight="1" spans="1:24">
      <c r="A707" s="207"/>
      <c r="B707" s="162" t="s">
        <v>2180</v>
      </c>
      <c r="C707" s="162" t="s">
        <v>35</v>
      </c>
      <c r="D707" s="162" t="s">
        <v>2181</v>
      </c>
      <c r="E707" s="162" t="s">
        <v>2191</v>
      </c>
      <c r="F707" s="162" t="s">
        <v>64</v>
      </c>
      <c r="G707" s="19" t="s">
        <v>2192</v>
      </c>
      <c r="H707" s="287" t="s">
        <v>2184</v>
      </c>
      <c r="I707" s="293">
        <v>44075</v>
      </c>
      <c r="J707" s="162">
        <v>30</v>
      </c>
      <c r="K707" s="230" t="s">
        <v>42</v>
      </c>
      <c r="L707" s="230" t="s">
        <v>42</v>
      </c>
      <c r="M707" s="230" t="s">
        <v>42</v>
      </c>
      <c r="N707" s="230" t="s">
        <v>42</v>
      </c>
      <c r="O707" s="230" t="s">
        <v>42</v>
      </c>
      <c r="P707" s="162">
        <v>30</v>
      </c>
      <c r="Q707" s="230" t="s">
        <v>42</v>
      </c>
      <c r="R707" s="230" t="s">
        <v>42</v>
      </c>
      <c r="S707" s="230" t="s">
        <v>42</v>
      </c>
      <c r="T707" s="287" t="s">
        <v>2185</v>
      </c>
      <c r="U707" s="162" t="s">
        <v>42</v>
      </c>
      <c r="V707" s="244">
        <v>1</v>
      </c>
      <c r="W707" s="287" t="s">
        <v>2185</v>
      </c>
      <c r="X707" s="287"/>
    </row>
    <row r="708" s="145" customFormat="1" ht="44" customHeight="1" spans="1:24">
      <c r="A708" s="207"/>
      <c r="B708" s="162" t="s">
        <v>2180</v>
      </c>
      <c r="C708" s="162" t="s">
        <v>35</v>
      </c>
      <c r="D708" s="162" t="s">
        <v>2181</v>
      </c>
      <c r="E708" s="162" t="s">
        <v>2191</v>
      </c>
      <c r="F708" s="162" t="s">
        <v>64</v>
      </c>
      <c r="G708" s="19" t="s">
        <v>2193</v>
      </c>
      <c r="H708" s="287" t="s">
        <v>2184</v>
      </c>
      <c r="I708" s="293">
        <v>44075</v>
      </c>
      <c r="J708" s="162">
        <v>30</v>
      </c>
      <c r="K708" s="230" t="s">
        <v>42</v>
      </c>
      <c r="L708" s="230" t="s">
        <v>42</v>
      </c>
      <c r="M708" s="230" t="s">
        <v>42</v>
      </c>
      <c r="N708" s="230" t="s">
        <v>42</v>
      </c>
      <c r="O708" s="230" t="s">
        <v>42</v>
      </c>
      <c r="P708" s="162">
        <v>30</v>
      </c>
      <c r="Q708" s="230" t="s">
        <v>42</v>
      </c>
      <c r="R708" s="230" t="s">
        <v>42</v>
      </c>
      <c r="S708" s="230" t="s">
        <v>42</v>
      </c>
      <c r="T708" s="287" t="s">
        <v>2185</v>
      </c>
      <c r="U708" s="162" t="s">
        <v>42</v>
      </c>
      <c r="V708" s="244">
        <v>1</v>
      </c>
      <c r="W708" s="287" t="s">
        <v>2185</v>
      </c>
      <c r="X708" s="287"/>
    </row>
    <row r="709" s="145" customFormat="1" ht="45" customHeight="1" spans="1:24">
      <c r="A709" s="207"/>
      <c r="B709" s="162" t="s">
        <v>2180</v>
      </c>
      <c r="C709" s="162" t="s">
        <v>35</v>
      </c>
      <c r="D709" s="162" t="s">
        <v>2181</v>
      </c>
      <c r="E709" s="162" t="s">
        <v>2194</v>
      </c>
      <c r="F709" s="162" t="s">
        <v>38</v>
      </c>
      <c r="G709" s="19" t="s">
        <v>482</v>
      </c>
      <c r="H709" s="287" t="s">
        <v>2184</v>
      </c>
      <c r="I709" s="293">
        <v>44075</v>
      </c>
      <c r="J709" s="162">
        <v>30</v>
      </c>
      <c r="K709" s="230" t="s">
        <v>42</v>
      </c>
      <c r="L709" s="230" t="s">
        <v>42</v>
      </c>
      <c r="M709" s="230" t="s">
        <v>42</v>
      </c>
      <c r="N709" s="230" t="s">
        <v>42</v>
      </c>
      <c r="O709" s="230" t="s">
        <v>42</v>
      </c>
      <c r="P709" s="162">
        <v>30</v>
      </c>
      <c r="Q709" s="230" t="s">
        <v>42</v>
      </c>
      <c r="R709" s="230" t="s">
        <v>42</v>
      </c>
      <c r="S709" s="230" t="s">
        <v>42</v>
      </c>
      <c r="T709" s="287" t="s">
        <v>2185</v>
      </c>
      <c r="U709" s="162" t="s">
        <v>42</v>
      </c>
      <c r="V709" s="244">
        <v>1</v>
      </c>
      <c r="W709" s="287" t="s">
        <v>2185</v>
      </c>
      <c r="X709" s="287"/>
    </row>
    <row r="710" s="145" customFormat="1" ht="45" customHeight="1" spans="1:24">
      <c r="A710" s="207"/>
      <c r="B710" s="162" t="s">
        <v>2180</v>
      </c>
      <c r="C710" s="162" t="s">
        <v>35</v>
      </c>
      <c r="D710" s="162" t="s">
        <v>2181</v>
      </c>
      <c r="E710" s="162" t="s">
        <v>2195</v>
      </c>
      <c r="F710" s="162" t="s">
        <v>143</v>
      </c>
      <c r="G710" s="19" t="s">
        <v>260</v>
      </c>
      <c r="H710" s="287" t="s">
        <v>2184</v>
      </c>
      <c r="I710" s="293">
        <v>44075</v>
      </c>
      <c r="J710" s="162">
        <v>30</v>
      </c>
      <c r="K710" s="230" t="s">
        <v>42</v>
      </c>
      <c r="L710" s="230" t="s">
        <v>42</v>
      </c>
      <c r="M710" s="230" t="s">
        <v>42</v>
      </c>
      <c r="N710" s="230" t="s">
        <v>42</v>
      </c>
      <c r="O710" s="230" t="s">
        <v>42</v>
      </c>
      <c r="P710" s="162">
        <v>30</v>
      </c>
      <c r="Q710" s="230" t="s">
        <v>42</v>
      </c>
      <c r="R710" s="230" t="s">
        <v>42</v>
      </c>
      <c r="S710" s="230" t="s">
        <v>42</v>
      </c>
      <c r="T710" s="287" t="s">
        <v>2185</v>
      </c>
      <c r="U710" s="162" t="s">
        <v>42</v>
      </c>
      <c r="V710" s="244">
        <v>1</v>
      </c>
      <c r="W710" s="287" t="s">
        <v>2185</v>
      </c>
      <c r="X710" s="287"/>
    </row>
    <row r="711" s="145" customFormat="1" ht="45" customHeight="1" spans="1:24">
      <c r="A711" s="207"/>
      <c r="B711" s="162" t="s">
        <v>2180</v>
      </c>
      <c r="C711" s="162" t="s">
        <v>35</v>
      </c>
      <c r="D711" s="162" t="s">
        <v>2181</v>
      </c>
      <c r="E711" s="162" t="s">
        <v>2196</v>
      </c>
      <c r="F711" s="162" t="s">
        <v>50</v>
      </c>
      <c r="G711" s="192" t="s">
        <v>2197</v>
      </c>
      <c r="H711" s="287" t="s">
        <v>2184</v>
      </c>
      <c r="I711" s="293">
        <v>44075</v>
      </c>
      <c r="J711" s="162">
        <v>30</v>
      </c>
      <c r="K711" s="230" t="s">
        <v>42</v>
      </c>
      <c r="L711" s="230" t="s">
        <v>42</v>
      </c>
      <c r="M711" s="230" t="s">
        <v>42</v>
      </c>
      <c r="N711" s="230" t="s">
        <v>42</v>
      </c>
      <c r="O711" s="230" t="s">
        <v>42</v>
      </c>
      <c r="P711" s="162">
        <v>30</v>
      </c>
      <c r="Q711" s="230" t="s">
        <v>42</v>
      </c>
      <c r="R711" s="230" t="s">
        <v>42</v>
      </c>
      <c r="S711" s="230" t="s">
        <v>42</v>
      </c>
      <c r="T711" s="287" t="s">
        <v>2185</v>
      </c>
      <c r="U711" s="162" t="s">
        <v>42</v>
      </c>
      <c r="V711" s="244">
        <v>1</v>
      </c>
      <c r="W711" s="287" t="s">
        <v>2185</v>
      </c>
      <c r="X711" s="287"/>
    </row>
    <row r="712" s="145" customFormat="1" ht="45" customHeight="1" spans="1:24">
      <c r="A712" s="207"/>
      <c r="B712" s="162" t="s">
        <v>2180</v>
      </c>
      <c r="C712" s="162" t="s">
        <v>35</v>
      </c>
      <c r="D712" s="162" t="s">
        <v>2181</v>
      </c>
      <c r="E712" s="162" t="s">
        <v>2198</v>
      </c>
      <c r="F712" s="162" t="s">
        <v>100</v>
      </c>
      <c r="G712" s="192" t="s">
        <v>2199</v>
      </c>
      <c r="H712" s="287" t="s">
        <v>2184</v>
      </c>
      <c r="I712" s="293">
        <v>44075</v>
      </c>
      <c r="J712" s="162">
        <v>30</v>
      </c>
      <c r="K712" s="230" t="s">
        <v>42</v>
      </c>
      <c r="L712" s="230" t="s">
        <v>42</v>
      </c>
      <c r="M712" s="230" t="s">
        <v>42</v>
      </c>
      <c r="N712" s="230" t="s">
        <v>42</v>
      </c>
      <c r="O712" s="230" t="s">
        <v>42</v>
      </c>
      <c r="P712" s="162">
        <v>30</v>
      </c>
      <c r="Q712" s="230" t="s">
        <v>42</v>
      </c>
      <c r="R712" s="230" t="s">
        <v>42</v>
      </c>
      <c r="S712" s="230" t="s">
        <v>42</v>
      </c>
      <c r="T712" s="287" t="s">
        <v>2185</v>
      </c>
      <c r="U712" s="162" t="s">
        <v>42</v>
      </c>
      <c r="V712" s="244">
        <v>1</v>
      </c>
      <c r="W712" s="287" t="s">
        <v>2185</v>
      </c>
      <c r="X712" s="287"/>
    </row>
    <row r="713" s="145" customFormat="1" ht="45" customHeight="1" spans="1:24">
      <c r="A713" s="207"/>
      <c r="B713" s="162" t="s">
        <v>2180</v>
      </c>
      <c r="C713" s="162" t="s">
        <v>35</v>
      </c>
      <c r="D713" s="162" t="s">
        <v>2181</v>
      </c>
      <c r="E713" s="162" t="s">
        <v>2200</v>
      </c>
      <c r="F713" s="162" t="s">
        <v>113</v>
      </c>
      <c r="G713" s="192" t="s">
        <v>2201</v>
      </c>
      <c r="H713" s="287" t="s">
        <v>2184</v>
      </c>
      <c r="I713" s="293">
        <v>44075</v>
      </c>
      <c r="J713" s="162">
        <v>30</v>
      </c>
      <c r="K713" s="230" t="s">
        <v>42</v>
      </c>
      <c r="L713" s="230" t="s">
        <v>42</v>
      </c>
      <c r="M713" s="230" t="s">
        <v>42</v>
      </c>
      <c r="N713" s="230" t="s">
        <v>42</v>
      </c>
      <c r="O713" s="230" t="s">
        <v>42</v>
      </c>
      <c r="P713" s="162">
        <v>30</v>
      </c>
      <c r="Q713" s="230" t="s">
        <v>42</v>
      </c>
      <c r="R713" s="230" t="s">
        <v>42</v>
      </c>
      <c r="S713" s="230" t="s">
        <v>42</v>
      </c>
      <c r="T713" s="287" t="s">
        <v>2185</v>
      </c>
      <c r="U713" s="162" t="s">
        <v>42</v>
      </c>
      <c r="V713" s="244">
        <v>1</v>
      </c>
      <c r="W713" s="287" t="s">
        <v>2185</v>
      </c>
      <c r="X713" s="287"/>
    </row>
    <row r="714" s="145" customFormat="1" ht="45" customHeight="1" spans="1:24">
      <c r="A714" s="207"/>
      <c r="B714" s="162" t="s">
        <v>2180</v>
      </c>
      <c r="C714" s="162" t="s">
        <v>35</v>
      </c>
      <c r="D714" s="162" t="s">
        <v>2181</v>
      </c>
      <c r="E714" s="162" t="s">
        <v>2202</v>
      </c>
      <c r="F714" s="162" t="s">
        <v>137</v>
      </c>
      <c r="G714" s="192" t="s">
        <v>707</v>
      </c>
      <c r="H714" s="287" t="s">
        <v>2184</v>
      </c>
      <c r="I714" s="293">
        <v>44075</v>
      </c>
      <c r="J714" s="162">
        <v>30</v>
      </c>
      <c r="K714" s="230" t="s">
        <v>42</v>
      </c>
      <c r="L714" s="230" t="s">
        <v>42</v>
      </c>
      <c r="M714" s="230" t="s">
        <v>42</v>
      </c>
      <c r="N714" s="230" t="s">
        <v>42</v>
      </c>
      <c r="O714" s="230" t="s">
        <v>42</v>
      </c>
      <c r="P714" s="162">
        <v>30</v>
      </c>
      <c r="Q714" s="230" t="s">
        <v>42</v>
      </c>
      <c r="R714" s="230" t="s">
        <v>42</v>
      </c>
      <c r="S714" s="230" t="s">
        <v>42</v>
      </c>
      <c r="T714" s="287" t="s">
        <v>2185</v>
      </c>
      <c r="U714" s="162" t="s">
        <v>42</v>
      </c>
      <c r="V714" s="244">
        <v>1</v>
      </c>
      <c r="W714" s="287" t="s">
        <v>2185</v>
      </c>
      <c r="X714" s="287"/>
    </row>
    <row r="715" s="145" customFormat="1" ht="45" customHeight="1" spans="1:24">
      <c r="A715" s="207"/>
      <c r="B715" s="162" t="s">
        <v>2180</v>
      </c>
      <c r="C715" s="162" t="s">
        <v>35</v>
      </c>
      <c r="D715" s="162" t="s">
        <v>2181</v>
      </c>
      <c r="E715" s="162" t="s">
        <v>2203</v>
      </c>
      <c r="F715" s="162" t="s">
        <v>78</v>
      </c>
      <c r="G715" s="192" t="s">
        <v>2204</v>
      </c>
      <c r="H715" s="287" t="s">
        <v>2184</v>
      </c>
      <c r="I715" s="293">
        <v>44075</v>
      </c>
      <c r="J715" s="162">
        <v>30</v>
      </c>
      <c r="K715" s="230" t="s">
        <v>42</v>
      </c>
      <c r="L715" s="230" t="s">
        <v>42</v>
      </c>
      <c r="M715" s="230" t="s">
        <v>42</v>
      </c>
      <c r="N715" s="230" t="s">
        <v>42</v>
      </c>
      <c r="O715" s="230" t="s">
        <v>42</v>
      </c>
      <c r="P715" s="162">
        <v>30</v>
      </c>
      <c r="Q715" s="230" t="s">
        <v>42</v>
      </c>
      <c r="R715" s="230" t="s">
        <v>42</v>
      </c>
      <c r="S715" s="230" t="s">
        <v>42</v>
      </c>
      <c r="T715" s="287" t="s">
        <v>2185</v>
      </c>
      <c r="U715" s="162" t="s">
        <v>42</v>
      </c>
      <c r="V715" s="244">
        <v>1</v>
      </c>
      <c r="W715" s="287" t="s">
        <v>2185</v>
      </c>
      <c r="X715" s="287"/>
    </row>
    <row r="716" s="145" customFormat="1" ht="45" customHeight="1" spans="1:24">
      <c r="A716" s="207"/>
      <c r="B716" s="162" t="s">
        <v>2180</v>
      </c>
      <c r="C716" s="162" t="s">
        <v>35</v>
      </c>
      <c r="D716" s="162" t="s">
        <v>2181</v>
      </c>
      <c r="E716" s="162" t="s">
        <v>2205</v>
      </c>
      <c r="F716" s="162" t="s">
        <v>156</v>
      </c>
      <c r="G716" s="251" t="s">
        <v>2206</v>
      </c>
      <c r="H716" s="287" t="s">
        <v>2184</v>
      </c>
      <c r="I716" s="293">
        <v>44075</v>
      </c>
      <c r="J716" s="162">
        <v>30</v>
      </c>
      <c r="K716" s="230" t="s">
        <v>42</v>
      </c>
      <c r="L716" s="230" t="s">
        <v>42</v>
      </c>
      <c r="M716" s="230" t="s">
        <v>42</v>
      </c>
      <c r="N716" s="230" t="s">
        <v>42</v>
      </c>
      <c r="O716" s="230" t="s">
        <v>42</v>
      </c>
      <c r="P716" s="162">
        <v>30</v>
      </c>
      <c r="Q716" s="230" t="s">
        <v>42</v>
      </c>
      <c r="R716" s="230" t="s">
        <v>42</v>
      </c>
      <c r="S716" s="230" t="s">
        <v>42</v>
      </c>
      <c r="T716" s="287" t="s">
        <v>2185</v>
      </c>
      <c r="U716" s="162" t="s">
        <v>42</v>
      </c>
      <c r="V716" s="244">
        <v>1</v>
      </c>
      <c r="W716" s="287" t="s">
        <v>2185</v>
      </c>
      <c r="X716" s="287"/>
    </row>
    <row r="717" s="145" customFormat="1" ht="45" customHeight="1" spans="1:24">
      <c r="A717" s="207"/>
      <c r="B717" s="162" t="s">
        <v>2180</v>
      </c>
      <c r="C717" s="162" t="s">
        <v>35</v>
      </c>
      <c r="D717" s="162" t="s">
        <v>2181</v>
      </c>
      <c r="E717" s="162" t="s">
        <v>2207</v>
      </c>
      <c r="F717" s="162" t="s">
        <v>156</v>
      </c>
      <c r="G717" s="192" t="s">
        <v>2208</v>
      </c>
      <c r="H717" s="287" t="s">
        <v>2184</v>
      </c>
      <c r="I717" s="293">
        <v>44075</v>
      </c>
      <c r="J717" s="162">
        <v>30</v>
      </c>
      <c r="K717" s="230" t="s">
        <v>42</v>
      </c>
      <c r="L717" s="230" t="s">
        <v>42</v>
      </c>
      <c r="M717" s="230" t="s">
        <v>42</v>
      </c>
      <c r="N717" s="230" t="s">
        <v>42</v>
      </c>
      <c r="O717" s="230" t="s">
        <v>42</v>
      </c>
      <c r="P717" s="162">
        <v>30</v>
      </c>
      <c r="Q717" s="230" t="s">
        <v>42</v>
      </c>
      <c r="R717" s="230" t="s">
        <v>42</v>
      </c>
      <c r="S717" s="230" t="s">
        <v>42</v>
      </c>
      <c r="T717" s="287" t="s">
        <v>2185</v>
      </c>
      <c r="U717" s="162" t="s">
        <v>42</v>
      </c>
      <c r="V717" s="244">
        <v>1</v>
      </c>
      <c r="W717" s="287" t="s">
        <v>2185</v>
      </c>
      <c r="X717" s="287"/>
    </row>
    <row r="718" s="145" customFormat="1" ht="45" customHeight="1" spans="1:24">
      <c r="A718" s="207"/>
      <c r="B718" s="162" t="s">
        <v>2180</v>
      </c>
      <c r="C718" s="162" t="s">
        <v>35</v>
      </c>
      <c r="D718" s="162" t="s">
        <v>2181</v>
      </c>
      <c r="E718" s="192" t="s">
        <v>2209</v>
      </c>
      <c r="F718" s="192" t="s">
        <v>69</v>
      </c>
      <c r="G718" s="192" t="s">
        <v>401</v>
      </c>
      <c r="H718" s="287" t="s">
        <v>2184</v>
      </c>
      <c r="I718" s="293">
        <v>44075</v>
      </c>
      <c r="J718" s="162">
        <v>30</v>
      </c>
      <c r="K718" s="230" t="s">
        <v>42</v>
      </c>
      <c r="L718" s="230" t="s">
        <v>42</v>
      </c>
      <c r="M718" s="230" t="s">
        <v>42</v>
      </c>
      <c r="N718" s="230" t="s">
        <v>42</v>
      </c>
      <c r="O718" s="230" t="s">
        <v>42</v>
      </c>
      <c r="P718" s="162">
        <v>30</v>
      </c>
      <c r="Q718" s="230" t="s">
        <v>42</v>
      </c>
      <c r="R718" s="230" t="s">
        <v>42</v>
      </c>
      <c r="S718" s="230" t="s">
        <v>42</v>
      </c>
      <c r="T718" s="287" t="s">
        <v>2185</v>
      </c>
      <c r="U718" s="162" t="s">
        <v>42</v>
      </c>
      <c r="V718" s="244">
        <v>1</v>
      </c>
      <c r="W718" s="287" t="s">
        <v>2185</v>
      </c>
      <c r="X718" s="287"/>
    </row>
    <row r="719" s="145" customFormat="1" ht="45" customHeight="1" spans="1:24">
      <c r="A719" s="207"/>
      <c r="B719" s="162" t="s">
        <v>2180</v>
      </c>
      <c r="C719" s="162" t="s">
        <v>35</v>
      </c>
      <c r="D719" s="162" t="s">
        <v>2181</v>
      </c>
      <c r="E719" s="192" t="s">
        <v>2209</v>
      </c>
      <c r="F719" s="192" t="s">
        <v>69</v>
      </c>
      <c r="G719" s="192" t="s">
        <v>553</v>
      </c>
      <c r="H719" s="287" t="s">
        <v>2184</v>
      </c>
      <c r="I719" s="293">
        <v>44075</v>
      </c>
      <c r="J719" s="162">
        <v>30</v>
      </c>
      <c r="K719" s="230" t="s">
        <v>42</v>
      </c>
      <c r="L719" s="230" t="s">
        <v>42</v>
      </c>
      <c r="M719" s="230" t="s">
        <v>42</v>
      </c>
      <c r="N719" s="230" t="s">
        <v>42</v>
      </c>
      <c r="O719" s="230" t="s">
        <v>42</v>
      </c>
      <c r="P719" s="162">
        <v>30</v>
      </c>
      <c r="Q719" s="230" t="s">
        <v>42</v>
      </c>
      <c r="R719" s="230" t="s">
        <v>42</v>
      </c>
      <c r="S719" s="230" t="s">
        <v>42</v>
      </c>
      <c r="T719" s="287" t="s">
        <v>2185</v>
      </c>
      <c r="U719" s="162" t="s">
        <v>42</v>
      </c>
      <c r="V719" s="244">
        <v>1</v>
      </c>
      <c r="W719" s="287" t="s">
        <v>2185</v>
      </c>
      <c r="X719" s="287"/>
    </row>
    <row r="720" s="145" customFormat="1" ht="45" customHeight="1" spans="1:24">
      <c r="A720" s="207"/>
      <c r="B720" s="162" t="s">
        <v>2180</v>
      </c>
      <c r="C720" s="162" t="s">
        <v>35</v>
      </c>
      <c r="D720" s="162" t="s">
        <v>2181</v>
      </c>
      <c r="E720" s="162" t="s">
        <v>2210</v>
      </c>
      <c r="F720" s="162" t="s">
        <v>132</v>
      </c>
      <c r="G720" s="19" t="s">
        <v>542</v>
      </c>
      <c r="H720" s="287" t="s">
        <v>2184</v>
      </c>
      <c r="I720" s="293">
        <v>44075</v>
      </c>
      <c r="J720" s="162">
        <v>30</v>
      </c>
      <c r="K720" s="230" t="s">
        <v>42</v>
      </c>
      <c r="L720" s="230" t="s">
        <v>42</v>
      </c>
      <c r="M720" s="230" t="s">
        <v>42</v>
      </c>
      <c r="N720" s="230" t="s">
        <v>42</v>
      </c>
      <c r="O720" s="230" t="s">
        <v>42</v>
      </c>
      <c r="P720" s="162">
        <v>30</v>
      </c>
      <c r="Q720" s="230" t="s">
        <v>42</v>
      </c>
      <c r="R720" s="230" t="s">
        <v>42</v>
      </c>
      <c r="S720" s="230" t="s">
        <v>42</v>
      </c>
      <c r="T720" s="287" t="s">
        <v>2185</v>
      </c>
      <c r="U720" s="162" t="s">
        <v>42</v>
      </c>
      <c r="V720" s="244">
        <v>1</v>
      </c>
      <c r="W720" s="287" t="s">
        <v>2185</v>
      </c>
      <c r="X720" s="287"/>
    </row>
    <row r="721" s="145" customFormat="1" ht="45" customHeight="1" spans="1:24">
      <c r="A721" s="207"/>
      <c r="B721" s="162" t="s">
        <v>2180</v>
      </c>
      <c r="C721" s="162" t="s">
        <v>35</v>
      </c>
      <c r="D721" s="162" t="s">
        <v>2181</v>
      </c>
      <c r="E721" s="162" t="s">
        <v>2210</v>
      </c>
      <c r="F721" s="162" t="s">
        <v>132</v>
      </c>
      <c r="G721" s="19" t="s">
        <v>312</v>
      </c>
      <c r="H721" s="287" t="s">
        <v>2184</v>
      </c>
      <c r="I721" s="293">
        <v>44075</v>
      </c>
      <c r="J721" s="162">
        <v>30</v>
      </c>
      <c r="K721" s="230" t="s">
        <v>42</v>
      </c>
      <c r="L721" s="230" t="s">
        <v>42</v>
      </c>
      <c r="M721" s="230" t="s">
        <v>42</v>
      </c>
      <c r="N721" s="230" t="s">
        <v>42</v>
      </c>
      <c r="O721" s="230" t="s">
        <v>42</v>
      </c>
      <c r="P721" s="162">
        <v>30</v>
      </c>
      <c r="Q721" s="230" t="s">
        <v>42</v>
      </c>
      <c r="R721" s="230" t="s">
        <v>42</v>
      </c>
      <c r="S721" s="230" t="s">
        <v>42</v>
      </c>
      <c r="T721" s="287" t="s">
        <v>2185</v>
      </c>
      <c r="U721" s="162" t="s">
        <v>42</v>
      </c>
      <c r="V721" s="244">
        <v>1</v>
      </c>
      <c r="W721" s="287" t="s">
        <v>2185</v>
      </c>
      <c r="X721" s="287"/>
    </row>
    <row r="722" s="145" customFormat="1" ht="45" customHeight="1" spans="1:24">
      <c r="A722" s="207"/>
      <c r="B722" s="162" t="s">
        <v>2180</v>
      </c>
      <c r="C722" s="162" t="s">
        <v>35</v>
      </c>
      <c r="D722" s="162" t="s">
        <v>2181</v>
      </c>
      <c r="E722" s="162" t="s">
        <v>2211</v>
      </c>
      <c r="F722" s="162" t="s">
        <v>84</v>
      </c>
      <c r="G722" s="19" t="s">
        <v>2212</v>
      </c>
      <c r="H722" s="287" t="s">
        <v>2184</v>
      </c>
      <c r="I722" s="293">
        <v>44075</v>
      </c>
      <c r="J722" s="162">
        <v>30</v>
      </c>
      <c r="K722" s="230" t="s">
        <v>42</v>
      </c>
      <c r="L722" s="230" t="s">
        <v>42</v>
      </c>
      <c r="M722" s="230" t="s">
        <v>42</v>
      </c>
      <c r="N722" s="230" t="s">
        <v>42</v>
      </c>
      <c r="O722" s="230" t="s">
        <v>42</v>
      </c>
      <c r="P722" s="162">
        <v>30</v>
      </c>
      <c r="Q722" s="230" t="s">
        <v>42</v>
      </c>
      <c r="R722" s="230" t="s">
        <v>42</v>
      </c>
      <c r="S722" s="230" t="s">
        <v>42</v>
      </c>
      <c r="T722" s="287" t="s">
        <v>2185</v>
      </c>
      <c r="U722" s="162" t="s">
        <v>42</v>
      </c>
      <c r="V722" s="244">
        <v>1</v>
      </c>
      <c r="W722" s="287" t="s">
        <v>2185</v>
      </c>
      <c r="X722" s="287"/>
    </row>
    <row r="723" s="152" customFormat="1" ht="45" customHeight="1" spans="1:16384">
      <c r="A723" s="226"/>
      <c r="B723" s="227" t="s">
        <v>2213</v>
      </c>
      <c r="C723" s="227"/>
      <c r="D723" s="227"/>
      <c r="E723" s="227"/>
      <c r="F723" s="227"/>
      <c r="G723" s="53"/>
      <c r="H723" s="301"/>
      <c r="I723" s="307"/>
      <c r="J723" s="227" t="s">
        <v>2214</v>
      </c>
      <c r="K723" s="236"/>
      <c r="L723" s="236"/>
      <c r="M723" s="236"/>
      <c r="N723" s="236"/>
      <c r="O723" s="236"/>
      <c r="P723" s="227"/>
      <c r="Q723" s="236"/>
      <c r="R723" s="236"/>
      <c r="S723" s="236"/>
      <c r="T723" s="301"/>
      <c r="U723" s="227"/>
      <c r="V723" s="243"/>
      <c r="W723" s="301"/>
      <c r="X723" s="301"/>
      <c r="XCS723" s="148"/>
      <c r="XCT723" s="148"/>
      <c r="XCU723" s="148"/>
      <c r="XCV723" s="148"/>
      <c r="XCW723" s="148"/>
      <c r="XCX723" s="148"/>
      <c r="XCY723" s="148"/>
      <c r="XCZ723" s="148"/>
      <c r="XDA723" s="148"/>
      <c r="XDB723" s="148"/>
      <c r="XDC723" s="148"/>
      <c r="XDD723" s="148"/>
      <c r="XDE723" s="148"/>
      <c r="XDF723" s="148"/>
      <c r="XDG723" s="148"/>
      <c r="XDH723" s="148"/>
      <c r="XDI723" s="148"/>
      <c r="XDJ723" s="148"/>
      <c r="XDK723" s="148"/>
      <c r="XDL723" s="148"/>
      <c r="XDM723" s="148"/>
      <c r="XDN723" s="148"/>
      <c r="XDO723" s="148"/>
      <c r="XDP723" s="148"/>
      <c r="XDQ723" s="148"/>
      <c r="XDR723" s="148"/>
      <c r="XDS723" s="148"/>
      <c r="XDT723" s="148"/>
      <c r="XDU723" s="148"/>
      <c r="XDV723" s="148"/>
      <c r="XDW723" s="148"/>
      <c r="XDX723" s="148"/>
      <c r="XDY723" s="148"/>
      <c r="XDZ723" s="148"/>
      <c r="XEA723" s="148"/>
      <c r="XEB723" s="148"/>
      <c r="XEC723" s="148"/>
      <c r="XED723" s="148"/>
      <c r="XEE723" s="148"/>
      <c r="XEF723" s="148"/>
      <c r="XEG723" s="148"/>
      <c r="XEH723" s="148"/>
      <c r="XEI723" s="148"/>
      <c r="XEJ723" s="148"/>
      <c r="XEK723" s="148"/>
      <c r="XEL723" s="148"/>
      <c r="XEM723" s="148"/>
      <c r="XEN723" s="148"/>
      <c r="XEO723" s="148"/>
      <c r="XEP723" s="148"/>
      <c r="XEQ723" s="148"/>
      <c r="XER723" s="148"/>
      <c r="XES723" s="148"/>
      <c r="XET723" s="148"/>
      <c r="XEU723" s="148"/>
      <c r="XEV723" s="148"/>
      <c r="XEW723" s="148"/>
      <c r="XEX723" s="148"/>
      <c r="XEY723" s="148"/>
      <c r="XEZ723" s="148"/>
      <c r="XFA723" s="148"/>
      <c r="XFB723" s="148"/>
      <c r="XFC723" s="148"/>
      <c r="XFD723" s="148"/>
    </row>
    <row r="724" s="145" customFormat="1" ht="45" customHeight="1" spans="1:24">
      <c r="A724" s="207" t="s">
        <v>2215</v>
      </c>
      <c r="B724" s="162"/>
      <c r="C724" s="162"/>
      <c r="D724" s="162"/>
      <c r="E724" s="162"/>
      <c r="F724" s="162"/>
      <c r="G724" s="19"/>
      <c r="H724" s="287"/>
      <c r="I724" s="293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287"/>
      <c r="U724" s="162"/>
      <c r="V724" s="244"/>
      <c r="W724" s="287"/>
      <c r="X724" s="287"/>
    </row>
    <row r="725" s="145" customFormat="1" ht="45" customHeight="1" spans="1:24">
      <c r="A725" s="207" t="s">
        <v>2216</v>
      </c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="145" customFormat="1" ht="45" customHeight="1" spans="1:24">
      <c r="A726" s="207" t="s">
        <v>568</v>
      </c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="145" customFormat="1" ht="45" customHeight="1" spans="1:24">
      <c r="A727" s="207" t="s">
        <v>2217</v>
      </c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="145" customFormat="1" ht="45" customHeight="1" spans="1:24">
      <c r="A728" s="207" t="s">
        <v>2218</v>
      </c>
      <c r="B728" s="162"/>
      <c r="C728" s="162"/>
      <c r="D728" s="162"/>
      <c r="E728" s="162"/>
      <c r="F728" s="162"/>
      <c r="G728" s="162"/>
      <c r="H728" s="24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92"/>
      <c r="V728" s="162"/>
      <c r="W728" s="192"/>
      <c r="X728" s="162"/>
    </row>
    <row r="729" s="145" customFormat="1" ht="48" customHeight="1" spans="1:24">
      <c r="A729" s="207"/>
      <c r="B729" s="162" t="s">
        <v>2219</v>
      </c>
      <c r="C729" s="162" t="s">
        <v>35</v>
      </c>
      <c r="D729" s="162" t="s">
        <v>2220</v>
      </c>
      <c r="E729" s="162" t="s">
        <v>2221</v>
      </c>
      <c r="F729" s="162" t="s">
        <v>616</v>
      </c>
      <c r="G729" s="162" t="s">
        <v>56</v>
      </c>
      <c r="H729" s="24" t="s">
        <v>2222</v>
      </c>
      <c r="I729" s="162" t="s">
        <v>2223</v>
      </c>
      <c r="J729" s="162">
        <v>100</v>
      </c>
      <c r="K729" s="162">
        <v>100</v>
      </c>
      <c r="L729" s="162" t="s">
        <v>42</v>
      </c>
      <c r="M729" s="162" t="s">
        <v>42</v>
      </c>
      <c r="N729" s="162" t="s">
        <v>42</v>
      </c>
      <c r="O729" s="162" t="s">
        <v>42</v>
      </c>
      <c r="P729" s="162" t="s">
        <v>2224</v>
      </c>
      <c r="Q729" s="162" t="s">
        <v>2225</v>
      </c>
      <c r="R729" s="162" t="s">
        <v>2226</v>
      </c>
      <c r="S729" s="162" t="s">
        <v>2227</v>
      </c>
      <c r="T729" s="162" t="s">
        <v>2228</v>
      </c>
      <c r="U729" s="192" t="s">
        <v>2229</v>
      </c>
      <c r="V729" s="162" t="s">
        <v>2226</v>
      </c>
      <c r="W729" s="192" t="s">
        <v>2230</v>
      </c>
      <c r="X729" s="162"/>
    </row>
    <row r="730" s="152" customFormat="1" ht="48" customHeight="1" spans="1:16384">
      <c r="A730" s="226"/>
      <c r="B730" s="227" t="s">
        <v>2155</v>
      </c>
      <c r="C730" s="227"/>
      <c r="D730" s="227"/>
      <c r="E730" s="227"/>
      <c r="F730" s="227"/>
      <c r="G730" s="227"/>
      <c r="H730" s="284"/>
      <c r="I730" s="227"/>
      <c r="J730" s="227" t="s">
        <v>2231</v>
      </c>
      <c r="K730" s="227"/>
      <c r="L730" s="227"/>
      <c r="M730" s="227"/>
      <c r="N730" s="227"/>
      <c r="O730" s="227"/>
      <c r="P730" s="227"/>
      <c r="Q730" s="227"/>
      <c r="R730" s="227"/>
      <c r="S730" s="227"/>
      <c r="T730" s="227"/>
      <c r="U730" s="228"/>
      <c r="V730" s="227"/>
      <c r="W730" s="228"/>
      <c r="X730" s="227"/>
      <c r="XCS730" s="148"/>
      <c r="XCT730" s="148"/>
      <c r="XCU730" s="148"/>
      <c r="XCV730" s="148"/>
      <c r="XCW730" s="148"/>
      <c r="XCX730" s="148"/>
      <c r="XCY730" s="148"/>
      <c r="XCZ730" s="148"/>
      <c r="XDA730" s="148"/>
      <c r="XDB730" s="148"/>
      <c r="XDC730" s="148"/>
      <c r="XDD730" s="148"/>
      <c r="XDE730" s="148"/>
      <c r="XDF730" s="148"/>
      <c r="XDG730" s="148"/>
      <c r="XDH730" s="148"/>
      <c r="XDI730" s="148"/>
      <c r="XDJ730" s="148"/>
      <c r="XDK730" s="148"/>
      <c r="XDL730" s="148"/>
      <c r="XDM730" s="148"/>
      <c r="XDN730" s="148"/>
      <c r="XDO730" s="148"/>
      <c r="XDP730" s="148"/>
      <c r="XDQ730" s="148"/>
      <c r="XDR730" s="148"/>
      <c r="XDS730" s="148"/>
      <c r="XDT730" s="148"/>
      <c r="XDU730" s="148"/>
      <c r="XDV730" s="148"/>
      <c r="XDW730" s="148"/>
      <c r="XDX730" s="148"/>
      <c r="XDY730" s="148"/>
      <c r="XDZ730" s="148"/>
      <c r="XEA730" s="148"/>
      <c r="XEB730" s="148"/>
      <c r="XEC730" s="148"/>
      <c r="XED730" s="148"/>
      <c r="XEE730" s="148"/>
      <c r="XEF730" s="148"/>
      <c r="XEG730" s="148"/>
      <c r="XEH730" s="148"/>
      <c r="XEI730" s="148"/>
      <c r="XEJ730" s="148"/>
      <c r="XEK730" s="148"/>
      <c r="XEL730" s="148"/>
      <c r="XEM730" s="148"/>
      <c r="XEN730" s="148"/>
      <c r="XEO730" s="148"/>
      <c r="XEP730" s="148"/>
      <c r="XEQ730" s="148"/>
      <c r="XER730" s="148"/>
      <c r="XES730" s="148"/>
      <c r="XET730" s="148"/>
      <c r="XEU730" s="148"/>
      <c r="XEV730" s="148"/>
      <c r="XEW730" s="148"/>
      <c r="XEX730" s="148"/>
      <c r="XEY730" s="148"/>
      <c r="XEZ730" s="148"/>
      <c r="XFA730" s="148"/>
      <c r="XFB730" s="148"/>
      <c r="XFC730" s="148"/>
      <c r="XFD730" s="148"/>
    </row>
    <row r="731" s="145" customFormat="1" ht="45" customHeight="1" spans="1:24">
      <c r="A731" s="207" t="s">
        <v>568</v>
      </c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="145" customFormat="1" ht="45" customHeight="1" spans="1:24">
      <c r="A732" s="207" t="s">
        <v>2232</v>
      </c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="145" customFormat="1" ht="45" customHeight="1" spans="1:24">
      <c r="A733" s="207"/>
      <c r="B733" s="162" t="s">
        <v>2233</v>
      </c>
      <c r="C733" s="162" t="s">
        <v>35</v>
      </c>
      <c r="D733" s="162" t="s">
        <v>2220</v>
      </c>
      <c r="E733" s="162" t="s">
        <v>2221</v>
      </c>
      <c r="F733" s="162" t="s">
        <v>616</v>
      </c>
      <c r="G733" s="162" t="s">
        <v>2234</v>
      </c>
      <c r="H733" s="162" t="s">
        <v>2235</v>
      </c>
      <c r="I733" s="162" t="s">
        <v>72</v>
      </c>
      <c r="J733" s="162">
        <v>20</v>
      </c>
      <c r="K733" s="162">
        <v>20</v>
      </c>
      <c r="L733" s="162" t="s">
        <v>42</v>
      </c>
      <c r="M733" s="162" t="s">
        <v>42</v>
      </c>
      <c r="N733" s="162" t="s">
        <v>42</v>
      </c>
      <c r="O733" s="162" t="s">
        <v>42</v>
      </c>
      <c r="P733" s="162" t="s">
        <v>42</v>
      </c>
      <c r="Q733" s="162" t="s">
        <v>42</v>
      </c>
      <c r="R733" s="162" t="s">
        <v>2226</v>
      </c>
      <c r="S733" s="162" t="s">
        <v>2236</v>
      </c>
      <c r="T733" s="162" t="s">
        <v>42</v>
      </c>
      <c r="U733" s="162" t="s">
        <v>2237</v>
      </c>
      <c r="V733" s="162" t="s">
        <v>2226</v>
      </c>
      <c r="W733" s="162" t="s">
        <v>2238</v>
      </c>
      <c r="X733" s="162"/>
    </row>
    <row r="734" s="152" customFormat="1" ht="45" customHeight="1" spans="1:16384">
      <c r="A734" s="226"/>
      <c r="B734" s="227" t="s">
        <v>2155</v>
      </c>
      <c r="C734" s="227"/>
      <c r="D734" s="227"/>
      <c r="E734" s="227"/>
      <c r="F734" s="227"/>
      <c r="G734" s="227"/>
      <c r="H734" s="227"/>
      <c r="I734" s="227"/>
      <c r="J734" s="227" t="s">
        <v>2239</v>
      </c>
      <c r="K734" s="227"/>
      <c r="L734" s="227"/>
      <c r="M734" s="227"/>
      <c r="N734" s="227"/>
      <c r="O734" s="227"/>
      <c r="P734" s="227"/>
      <c r="Q734" s="227"/>
      <c r="R734" s="227"/>
      <c r="S734" s="227"/>
      <c r="T734" s="227"/>
      <c r="U734" s="227"/>
      <c r="V734" s="227"/>
      <c r="W734" s="227"/>
      <c r="X734" s="227"/>
      <c r="XCS734" s="148"/>
      <c r="XCT734" s="148"/>
      <c r="XCU734" s="148"/>
      <c r="XCV734" s="148"/>
      <c r="XCW734" s="148"/>
      <c r="XCX734" s="148"/>
      <c r="XCY734" s="148"/>
      <c r="XCZ734" s="148"/>
      <c r="XDA734" s="148"/>
      <c r="XDB734" s="148"/>
      <c r="XDC734" s="148"/>
      <c r="XDD734" s="148"/>
      <c r="XDE734" s="148"/>
      <c r="XDF734" s="148"/>
      <c r="XDG734" s="148"/>
      <c r="XDH734" s="148"/>
      <c r="XDI734" s="148"/>
      <c r="XDJ734" s="148"/>
      <c r="XDK734" s="148"/>
      <c r="XDL734" s="148"/>
      <c r="XDM734" s="148"/>
      <c r="XDN734" s="148"/>
      <c r="XDO734" s="148"/>
      <c r="XDP734" s="148"/>
      <c r="XDQ734" s="148"/>
      <c r="XDR734" s="148"/>
      <c r="XDS734" s="148"/>
      <c r="XDT734" s="148"/>
      <c r="XDU734" s="148"/>
      <c r="XDV734" s="148"/>
      <c r="XDW734" s="148"/>
      <c r="XDX734" s="148"/>
      <c r="XDY734" s="148"/>
      <c r="XDZ734" s="148"/>
      <c r="XEA734" s="148"/>
      <c r="XEB734" s="148"/>
      <c r="XEC734" s="148"/>
      <c r="XED734" s="148"/>
      <c r="XEE734" s="148"/>
      <c r="XEF734" s="148"/>
      <c r="XEG734" s="148"/>
      <c r="XEH734" s="148"/>
      <c r="XEI734" s="148"/>
      <c r="XEJ734" s="148"/>
      <c r="XEK734" s="148"/>
      <c r="XEL734" s="148"/>
      <c r="XEM734" s="148"/>
      <c r="XEN734" s="148"/>
      <c r="XEO734" s="148"/>
      <c r="XEP734" s="148"/>
      <c r="XEQ734" s="148"/>
      <c r="XER734" s="148"/>
      <c r="XES734" s="148"/>
      <c r="XET734" s="148"/>
      <c r="XEU734" s="148"/>
      <c r="XEV734" s="148"/>
      <c r="XEW734" s="148"/>
      <c r="XEX734" s="148"/>
      <c r="XEY734" s="148"/>
      <c r="XEZ734" s="148"/>
      <c r="XFA734" s="148"/>
      <c r="XFB734" s="148"/>
      <c r="XFC734" s="148"/>
      <c r="XFD734" s="148"/>
    </row>
    <row r="735" s="145" customFormat="1" ht="45" customHeight="1" spans="1:24">
      <c r="A735" s="207" t="s">
        <v>568</v>
      </c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="145" customFormat="1" ht="45" customHeight="1" spans="1:24">
      <c r="A736" s="207" t="s">
        <v>2240</v>
      </c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="145" customFormat="1" ht="45" customHeight="1" spans="1:24">
      <c r="A737" s="207" t="s">
        <v>2241</v>
      </c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="145" customFormat="1" ht="45" customHeight="1" spans="1:24">
      <c r="A738" s="207"/>
      <c r="B738" s="225" t="s">
        <v>2242</v>
      </c>
      <c r="C738" s="158" t="s">
        <v>35</v>
      </c>
      <c r="D738" s="19" t="s">
        <v>166</v>
      </c>
      <c r="E738" s="225" t="s">
        <v>2243</v>
      </c>
      <c r="F738" s="225" t="s">
        <v>162</v>
      </c>
      <c r="G738" s="225" t="s">
        <v>445</v>
      </c>
      <c r="H738" s="302" t="s">
        <v>2244</v>
      </c>
      <c r="I738" s="38" t="s">
        <v>2245</v>
      </c>
      <c r="J738" s="308">
        <v>30</v>
      </c>
      <c r="K738" s="308">
        <v>30</v>
      </c>
      <c r="L738" s="158" t="s">
        <v>42</v>
      </c>
      <c r="M738" s="158" t="s">
        <v>42</v>
      </c>
      <c r="N738" s="158" t="s">
        <v>42</v>
      </c>
      <c r="O738" s="158" t="s">
        <v>42</v>
      </c>
      <c r="P738" s="158" t="s">
        <v>42</v>
      </c>
      <c r="Q738" s="91" t="s">
        <v>2246</v>
      </c>
      <c r="R738" s="19" t="s">
        <v>286</v>
      </c>
      <c r="S738" s="158" t="s">
        <v>42</v>
      </c>
      <c r="T738" s="287" t="s">
        <v>2185</v>
      </c>
      <c r="U738" s="91" t="s">
        <v>2247</v>
      </c>
      <c r="V738" s="190">
        <v>1</v>
      </c>
      <c r="W738" s="287" t="s">
        <v>2185</v>
      </c>
      <c r="X738" s="158"/>
    </row>
    <row r="739" s="145" customFormat="1" ht="45" customHeight="1" spans="1:24">
      <c r="A739" s="207"/>
      <c r="B739" s="225" t="s">
        <v>2248</v>
      </c>
      <c r="C739" s="158" t="s">
        <v>35</v>
      </c>
      <c r="D739" s="19" t="s">
        <v>166</v>
      </c>
      <c r="E739" s="225" t="s">
        <v>2243</v>
      </c>
      <c r="F739" s="225" t="s">
        <v>162</v>
      </c>
      <c r="G739" s="225" t="s">
        <v>2249</v>
      </c>
      <c r="H739" s="302" t="s">
        <v>2250</v>
      </c>
      <c r="I739" s="38" t="s">
        <v>2245</v>
      </c>
      <c r="J739" s="308">
        <v>30</v>
      </c>
      <c r="K739" s="308">
        <v>30</v>
      </c>
      <c r="L739" s="158" t="s">
        <v>42</v>
      </c>
      <c r="M739" s="158" t="s">
        <v>42</v>
      </c>
      <c r="N739" s="158" t="s">
        <v>42</v>
      </c>
      <c r="O739" s="158" t="s">
        <v>42</v>
      </c>
      <c r="P739" s="158" t="s">
        <v>42</v>
      </c>
      <c r="Q739" s="91" t="s">
        <v>2251</v>
      </c>
      <c r="R739" s="19" t="s">
        <v>2252</v>
      </c>
      <c r="S739" s="158" t="s">
        <v>42</v>
      </c>
      <c r="T739" s="287" t="s">
        <v>2185</v>
      </c>
      <c r="U739" s="91" t="s">
        <v>2247</v>
      </c>
      <c r="V739" s="190">
        <v>1</v>
      </c>
      <c r="W739" s="287" t="s">
        <v>2185</v>
      </c>
      <c r="X739" s="158"/>
    </row>
    <row r="740" s="145" customFormat="1" ht="45" customHeight="1" spans="1:24">
      <c r="A740" s="207"/>
      <c r="B740" s="225" t="s">
        <v>2242</v>
      </c>
      <c r="C740" s="158" t="s">
        <v>35</v>
      </c>
      <c r="D740" s="19" t="s">
        <v>166</v>
      </c>
      <c r="E740" s="225" t="s">
        <v>2243</v>
      </c>
      <c r="F740" s="225" t="s">
        <v>162</v>
      </c>
      <c r="G740" s="225" t="s">
        <v>557</v>
      </c>
      <c r="H740" s="302" t="s">
        <v>2253</v>
      </c>
      <c r="I740" s="38" t="s">
        <v>2245</v>
      </c>
      <c r="J740" s="308">
        <v>30</v>
      </c>
      <c r="K740" s="308">
        <v>30</v>
      </c>
      <c r="L740" s="158" t="s">
        <v>42</v>
      </c>
      <c r="M740" s="158" t="s">
        <v>42</v>
      </c>
      <c r="N740" s="158" t="s">
        <v>42</v>
      </c>
      <c r="O740" s="158" t="s">
        <v>42</v>
      </c>
      <c r="P740" s="158" t="s">
        <v>42</v>
      </c>
      <c r="Q740" s="91" t="s">
        <v>2254</v>
      </c>
      <c r="R740" s="19" t="s">
        <v>286</v>
      </c>
      <c r="S740" s="158" t="s">
        <v>42</v>
      </c>
      <c r="T740" s="287" t="s">
        <v>2185</v>
      </c>
      <c r="U740" s="91" t="s">
        <v>2247</v>
      </c>
      <c r="V740" s="190">
        <v>1</v>
      </c>
      <c r="W740" s="287" t="s">
        <v>2185</v>
      </c>
      <c r="X740" s="158"/>
    </row>
    <row r="741" s="145" customFormat="1" ht="45" customHeight="1" spans="1:24">
      <c r="A741" s="207"/>
      <c r="B741" s="225" t="s">
        <v>2255</v>
      </c>
      <c r="C741" s="158" t="s">
        <v>35</v>
      </c>
      <c r="D741" s="19" t="s">
        <v>166</v>
      </c>
      <c r="E741" s="225" t="s">
        <v>2243</v>
      </c>
      <c r="F741" s="225" t="s">
        <v>162</v>
      </c>
      <c r="G741" s="225" t="s">
        <v>2256</v>
      </c>
      <c r="H741" s="302" t="s">
        <v>2257</v>
      </c>
      <c r="I741" s="38" t="s">
        <v>2245</v>
      </c>
      <c r="J741" s="308">
        <v>30</v>
      </c>
      <c r="K741" s="308">
        <v>30</v>
      </c>
      <c r="L741" s="158" t="s">
        <v>42</v>
      </c>
      <c r="M741" s="158" t="s">
        <v>42</v>
      </c>
      <c r="N741" s="158" t="s">
        <v>42</v>
      </c>
      <c r="O741" s="158" t="s">
        <v>42</v>
      </c>
      <c r="P741" s="158" t="s">
        <v>42</v>
      </c>
      <c r="Q741" s="91" t="s">
        <v>2258</v>
      </c>
      <c r="R741" s="19" t="s">
        <v>286</v>
      </c>
      <c r="S741" s="158" t="s">
        <v>42</v>
      </c>
      <c r="T741" s="287" t="s">
        <v>2185</v>
      </c>
      <c r="U741" s="91" t="s">
        <v>2247</v>
      </c>
      <c r="V741" s="190">
        <v>1</v>
      </c>
      <c r="W741" s="287" t="s">
        <v>2185</v>
      </c>
      <c r="X741" s="158"/>
    </row>
    <row r="742" s="145" customFormat="1" ht="45" customHeight="1" spans="1:24">
      <c r="A742" s="207"/>
      <c r="B742" s="91" t="s">
        <v>2259</v>
      </c>
      <c r="C742" s="158" t="s">
        <v>35</v>
      </c>
      <c r="D742" s="19" t="s">
        <v>166</v>
      </c>
      <c r="E742" s="225" t="s">
        <v>2260</v>
      </c>
      <c r="F742" s="158" t="s">
        <v>78</v>
      </c>
      <c r="G742" s="91" t="s">
        <v>1471</v>
      </c>
      <c r="H742" s="303" t="s">
        <v>2261</v>
      </c>
      <c r="I742" s="38" t="s">
        <v>2245</v>
      </c>
      <c r="J742" s="158">
        <v>30</v>
      </c>
      <c r="K742" s="158">
        <v>30</v>
      </c>
      <c r="L742" s="158" t="s">
        <v>42</v>
      </c>
      <c r="M742" s="158" t="s">
        <v>42</v>
      </c>
      <c r="N742" s="158" t="s">
        <v>42</v>
      </c>
      <c r="O742" s="158" t="s">
        <v>42</v>
      </c>
      <c r="P742" s="158" t="s">
        <v>42</v>
      </c>
      <c r="Q742" s="91" t="s">
        <v>2262</v>
      </c>
      <c r="R742" s="19" t="s">
        <v>286</v>
      </c>
      <c r="S742" s="158" t="s">
        <v>42</v>
      </c>
      <c r="T742" s="287" t="s">
        <v>2185</v>
      </c>
      <c r="U742" s="91" t="s">
        <v>2247</v>
      </c>
      <c r="V742" s="190">
        <v>1</v>
      </c>
      <c r="W742" s="287" t="s">
        <v>2185</v>
      </c>
      <c r="X742" s="158"/>
    </row>
    <row r="743" s="145" customFormat="1" ht="45" customHeight="1" spans="1:24">
      <c r="A743" s="207"/>
      <c r="B743" s="91" t="s">
        <v>2263</v>
      </c>
      <c r="C743" s="158" t="s">
        <v>35</v>
      </c>
      <c r="D743" s="19" t="s">
        <v>166</v>
      </c>
      <c r="E743" s="225" t="s">
        <v>2260</v>
      </c>
      <c r="F743" s="158" t="s">
        <v>78</v>
      </c>
      <c r="G743" s="91" t="s">
        <v>2264</v>
      </c>
      <c r="H743" s="303" t="s">
        <v>2265</v>
      </c>
      <c r="I743" s="38" t="s">
        <v>2245</v>
      </c>
      <c r="J743" s="158">
        <v>50.3</v>
      </c>
      <c r="K743" s="158">
        <v>50.3</v>
      </c>
      <c r="L743" s="158" t="s">
        <v>42</v>
      </c>
      <c r="M743" s="158" t="s">
        <v>42</v>
      </c>
      <c r="N743" s="158" t="s">
        <v>42</v>
      </c>
      <c r="O743" s="158" t="s">
        <v>42</v>
      </c>
      <c r="P743" s="158" t="s">
        <v>42</v>
      </c>
      <c r="Q743" s="91" t="s">
        <v>2266</v>
      </c>
      <c r="R743" s="19" t="s">
        <v>286</v>
      </c>
      <c r="S743" s="158" t="s">
        <v>42</v>
      </c>
      <c r="T743" s="287" t="s">
        <v>2185</v>
      </c>
      <c r="U743" s="91" t="s">
        <v>2247</v>
      </c>
      <c r="V743" s="190">
        <v>1</v>
      </c>
      <c r="W743" s="287" t="s">
        <v>2185</v>
      </c>
      <c r="X743" s="158"/>
    </row>
    <row r="744" s="145" customFormat="1" ht="45" customHeight="1" spans="1:24">
      <c r="A744" s="207"/>
      <c r="B744" s="91" t="s">
        <v>2267</v>
      </c>
      <c r="C744" s="158" t="s">
        <v>35</v>
      </c>
      <c r="D744" s="19" t="s">
        <v>166</v>
      </c>
      <c r="E744" s="225" t="s">
        <v>2260</v>
      </c>
      <c r="F744" s="158" t="s">
        <v>78</v>
      </c>
      <c r="G744" s="91" t="s">
        <v>2268</v>
      </c>
      <c r="H744" s="303" t="s">
        <v>2269</v>
      </c>
      <c r="I744" s="38" t="s">
        <v>2245</v>
      </c>
      <c r="J744" s="158">
        <v>79</v>
      </c>
      <c r="K744" s="158">
        <v>79</v>
      </c>
      <c r="L744" s="158" t="s">
        <v>42</v>
      </c>
      <c r="M744" s="158" t="s">
        <v>42</v>
      </c>
      <c r="N744" s="158" t="s">
        <v>42</v>
      </c>
      <c r="O744" s="158" t="s">
        <v>42</v>
      </c>
      <c r="P744" s="158" t="s">
        <v>42</v>
      </c>
      <c r="Q744" s="91" t="s">
        <v>2270</v>
      </c>
      <c r="R744" s="19" t="s">
        <v>286</v>
      </c>
      <c r="S744" s="158" t="s">
        <v>42</v>
      </c>
      <c r="T744" s="287" t="s">
        <v>2185</v>
      </c>
      <c r="U744" s="91" t="s">
        <v>2247</v>
      </c>
      <c r="V744" s="190">
        <v>1</v>
      </c>
      <c r="W744" s="287" t="s">
        <v>2185</v>
      </c>
      <c r="X744" s="158"/>
    </row>
    <row r="745" s="145" customFormat="1" ht="45" customHeight="1" spans="1:24">
      <c r="A745" s="207"/>
      <c r="B745" s="91" t="s">
        <v>2271</v>
      </c>
      <c r="C745" s="158" t="s">
        <v>35</v>
      </c>
      <c r="D745" s="19" t="s">
        <v>166</v>
      </c>
      <c r="E745" s="225" t="s">
        <v>2260</v>
      </c>
      <c r="F745" s="158" t="s">
        <v>78</v>
      </c>
      <c r="G745" s="91" t="s">
        <v>2272</v>
      </c>
      <c r="H745" s="303" t="s">
        <v>2273</v>
      </c>
      <c r="I745" s="38" t="s">
        <v>2245</v>
      </c>
      <c r="J745" s="158">
        <v>30</v>
      </c>
      <c r="K745" s="158">
        <v>30</v>
      </c>
      <c r="L745" s="158" t="s">
        <v>42</v>
      </c>
      <c r="M745" s="158" t="s">
        <v>42</v>
      </c>
      <c r="N745" s="158" t="s">
        <v>42</v>
      </c>
      <c r="O745" s="158" t="s">
        <v>42</v>
      </c>
      <c r="P745" s="158" t="s">
        <v>42</v>
      </c>
      <c r="Q745" s="91" t="s">
        <v>2274</v>
      </c>
      <c r="R745" s="19" t="s">
        <v>286</v>
      </c>
      <c r="S745" s="158" t="s">
        <v>42</v>
      </c>
      <c r="T745" s="287" t="s">
        <v>2185</v>
      </c>
      <c r="U745" s="91" t="s">
        <v>2247</v>
      </c>
      <c r="V745" s="190">
        <v>1</v>
      </c>
      <c r="W745" s="287" t="s">
        <v>2185</v>
      </c>
      <c r="X745" s="158"/>
    </row>
    <row r="746" s="145" customFormat="1" ht="45" customHeight="1" spans="1:24">
      <c r="A746" s="207"/>
      <c r="B746" s="91" t="s">
        <v>2259</v>
      </c>
      <c r="C746" s="158" t="s">
        <v>35</v>
      </c>
      <c r="D746" s="19" t="s">
        <v>166</v>
      </c>
      <c r="E746" s="225" t="s">
        <v>2260</v>
      </c>
      <c r="F746" s="158" t="s">
        <v>78</v>
      </c>
      <c r="G746" s="91" t="s">
        <v>324</v>
      </c>
      <c r="H746" s="303" t="s">
        <v>2275</v>
      </c>
      <c r="I746" s="38" t="s">
        <v>2245</v>
      </c>
      <c r="J746" s="158">
        <v>25</v>
      </c>
      <c r="K746" s="158">
        <v>25</v>
      </c>
      <c r="L746" s="158" t="s">
        <v>42</v>
      </c>
      <c r="M746" s="158" t="s">
        <v>42</v>
      </c>
      <c r="N746" s="158" t="s">
        <v>42</v>
      </c>
      <c r="O746" s="158" t="s">
        <v>42</v>
      </c>
      <c r="P746" s="158" t="s">
        <v>42</v>
      </c>
      <c r="Q746" s="91" t="s">
        <v>2276</v>
      </c>
      <c r="R746" s="19" t="s">
        <v>286</v>
      </c>
      <c r="S746" s="158" t="s">
        <v>42</v>
      </c>
      <c r="T746" s="287" t="s">
        <v>2185</v>
      </c>
      <c r="U746" s="91" t="s">
        <v>2247</v>
      </c>
      <c r="V746" s="190">
        <v>1</v>
      </c>
      <c r="W746" s="287" t="s">
        <v>2185</v>
      </c>
      <c r="X746" s="158"/>
    </row>
    <row r="747" s="145" customFormat="1" ht="45" customHeight="1" spans="1:24">
      <c r="A747" s="207"/>
      <c r="B747" s="225" t="s">
        <v>2277</v>
      </c>
      <c r="C747" s="158" t="s">
        <v>35</v>
      </c>
      <c r="D747" s="19" t="s">
        <v>166</v>
      </c>
      <c r="E747" s="225" t="s">
        <v>2278</v>
      </c>
      <c r="F747" s="225" t="s">
        <v>156</v>
      </c>
      <c r="G747" s="225" t="s">
        <v>340</v>
      </c>
      <c r="H747" s="302" t="s">
        <v>2279</v>
      </c>
      <c r="I747" s="38" t="s">
        <v>2245</v>
      </c>
      <c r="J747" s="308">
        <v>30</v>
      </c>
      <c r="K747" s="308">
        <v>30</v>
      </c>
      <c r="L747" s="158" t="s">
        <v>42</v>
      </c>
      <c r="M747" s="158" t="s">
        <v>42</v>
      </c>
      <c r="N747" s="158" t="s">
        <v>42</v>
      </c>
      <c r="O747" s="158" t="s">
        <v>42</v>
      </c>
      <c r="P747" s="158" t="s">
        <v>42</v>
      </c>
      <c r="Q747" s="91" t="s">
        <v>2280</v>
      </c>
      <c r="R747" s="19" t="s">
        <v>286</v>
      </c>
      <c r="S747" s="158" t="s">
        <v>42</v>
      </c>
      <c r="T747" s="287" t="s">
        <v>2185</v>
      </c>
      <c r="U747" s="91" t="s">
        <v>2247</v>
      </c>
      <c r="V747" s="190">
        <v>1</v>
      </c>
      <c r="W747" s="287" t="s">
        <v>2185</v>
      </c>
      <c r="X747" s="158"/>
    </row>
    <row r="748" s="145" customFormat="1" ht="45" customHeight="1" spans="1:24">
      <c r="A748" s="207"/>
      <c r="B748" s="225" t="s">
        <v>2281</v>
      </c>
      <c r="C748" s="158" t="s">
        <v>35</v>
      </c>
      <c r="D748" s="19" t="s">
        <v>166</v>
      </c>
      <c r="E748" s="225" t="s">
        <v>2278</v>
      </c>
      <c r="F748" s="225" t="s">
        <v>156</v>
      </c>
      <c r="G748" s="225" t="s">
        <v>2282</v>
      </c>
      <c r="H748" s="302" t="s">
        <v>2283</v>
      </c>
      <c r="I748" s="38" t="s">
        <v>2245</v>
      </c>
      <c r="J748" s="308">
        <v>92.925</v>
      </c>
      <c r="K748" s="308">
        <v>92.925</v>
      </c>
      <c r="L748" s="158" t="s">
        <v>42</v>
      </c>
      <c r="M748" s="158" t="s">
        <v>42</v>
      </c>
      <c r="N748" s="158" t="s">
        <v>42</v>
      </c>
      <c r="O748" s="158" t="s">
        <v>42</v>
      </c>
      <c r="P748" s="158" t="s">
        <v>42</v>
      </c>
      <c r="Q748" s="91" t="s">
        <v>2284</v>
      </c>
      <c r="R748" s="19" t="s">
        <v>286</v>
      </c>
      <c r="S748" s="158" t="s">
        <v>42</v>
      </c>
      <c r="T748" s="287" t="s">
        <v>2185</v>
      </c>
      <c r="U748" s="91" t="s">
        <v>2247</v>
      </c>
      <c r="V748" s="190">
        <v>1</v>
      </c>
      <c r="W748" s="287" t="s">
        <v>2185</v>
      </c>
      <c r="X748" s="158"/>
    </row>
    <row r="749" s="145" customFormat="1" ht="45" customHeight="1" spans="1:24">
      <c r="A749" s="207"/>
      <c r="B749" s="225" t="s">
        <v>2259</v>
      </c>
      <c r="C749" s="158" t="s">
        <v>35</v>
      </c>
      <c r="D749" s="19" t="s">
        <v>166</v>
      </c>
      <c r="E749" s="225" t="s">
        <v>2278</v>
      </c>
      <c r="F749" s="225" t="s">
        <v>156</v>
      </c>
      <c r="G749" s="225" t="s">
        <v>2285</v>
      </c>
      <c r="H749" s="302" t="s">
        <v>2286</v>
      </c>
      <c r="I749" s="38" t="s">
        <v>2245</v>
      </c>
      <c r="J749" s="308">
        <v>30</v>
      </c>
      <c r="K749" s="308">
        <v>30</v>
      </c>
      <c r="L749" s="158" t="s">
        <v>42</v>
      </c>
      <c r="M749" s="158" t="s">
        <v>42</v>
      </c>
      <c r="N749" s="158" t="s">
        <v>42</v>
      </c>
      <c r="O749" s="158" t="s">
        <v>42</v>
      </c>
      <c r="P749" s="158" t="s">
        <v>42</v>
      </c>
      <c r="Q749" s="91" t="s">
        <v>2280</v>
      </c>
      <c r="R749" s="19" t="s">
        <v>286</v>
      </c>
      <c r="S749" s="158" t="s">
        <v>42</v>
      </c>
      <c r="T749" s="287" t="s">
        <v>2185</v>
      </c>
      <c r="U749" s="91" t="s">
        <v>2247</v>
      </c>
      <c r="V749" s="190">
        <v>1</v>
      </c>
      <c r="W749" s="287" t="s">
        <v>2185</v>
      </c>
      <c r="X749" s="158"/>
    </row>
    <row r="750" s="145" customFormat="1" ht="45" customHeight="1" spans="1:24">
      <c r="A750" s="207"/>
      <c r="B750" s="225" t="s">
        <v>2259</v>
      </c>
      <c r="C750" s="158" t="s">
        <v>35</v>
      </c>
      <c r="D750" s="19" t="s">
        <v>166</v>
      </c>
      <c r="E750" s="225" t="s">
        <v>2278</v>
      </c>
      <c r="F750" s="225" t="s">
        <v>156</v>
      </c>
      <c r="G750" s="225" t="s">
        <v>2287</v>
      </c>
      <c r="H750" s="302" t="s">
        <v>2288</v>
      </c>
      <c r="I750" s="38" t="s">
        <v>2245</v>
      </c>
      <c r="J750" s="308">
        <v>30</v>
      </c>
      <c r="K750" s="308">
        <v>30</v>
      </c>
      <c r="L750" s="158" t="s">
        <v>42</v>
      </c>
      <c r="M750" s="158" t="s">
        <v>42</v>
      </c>
      <c r="N750" s="158" t="s">
        <v>42</v>
      </c>
      <c r="O750" s="158" t="s">
        <v>42</v>
      </c>
      <c r="P750" s="158" t="s">
        <v>42</v>
      </c>
      <c r="Q750" s="91" t="s">
        <v>2289</v>
      </c>
      <c r="R750" s="19" t="s">
        <v>286</v>
      </c>
      <c r="S750" s="158" t="s">
        <v>42</v>
      </c>
      <c r="T750" s="287" t="s">
        <v>2185</v>
      </c>
      <c r="U750" s="91" t="s">
        <v>2247</v>
      </c>
      <c r="V750" s="190">
        <v>1</v>
      </c>
      <c r="W750" s="287" t="s">
        <v>2185</v>
      </c>
      <c r="X750" s="158"/>
    </row>
    <row r="751" s="145" customFormat="1" ht="45" customHeight="1" spans="1:24">
      <c r="A751" s="207"/>
      <c r="B751" s="225" t="s">
        <v>2290</v>
      </c>
      <c r="C751" s="158" t="s">
        <v>35</v>
      </c>
      <c r="D751" s="19" t="s">
        <v>166</v>
      </c>
      <c r="E751" s="225" t="s">
        <v>2278</v>
      </c>
      <c r="F751" s="225" t="s">
        <v>156</v>
      </c>
      <c r="G751" s="225" t="s">
        <v>2206</v>
      </c>
      <c r="H751" s="302" t="s">
        <v>2291</v>
      </c>
      <c r="I751" s="38" t="s">
        <v>2245</v>
      </c>
      <c r="J751" s="308">
        <v>56</v>
      </c>
      <c r="K751" s="308">
        <v>56</v>
      </c>
      <c r="L751" s="158" t="s">
        <v>42</v>
      </c>
      <c r="M751" s="158" t="s">
        <v>42</v>
      </c>
      <c r="N751" s="158" t="s">
        <v>42</v>
      </c>
      <c r="O751" s="158" t="s">
        <v>42</v>
      </c>
      <c r="P751" s="158" t="s">
        <v>42</v>
      </c>
      <c r="Q751" s="91" t="s">
        <v>2292</v>
      </c>
      <c r="R751" s="19" t="s">
        <v>286</v>
      </c>
      <c r="S751" s="158" t="s">
        <v>42</v>
      </c>
      <c r="T751" s="287" t="s">
        <v>2185</v>
      </c>
      <c r="U751" s="91" t="s">
        <v>2247</v>
      </c>
      <c r="V751" s="190">
        <v>1</v>
      </c>
      <c r="W751" s="287" t="s">
        <v>2185</v>
      </c>
      <c r="X751" s="158"/>
    </row>
    <row r="752" s="145" customFormat="1" ht="45" customHeight="1" spans="1:24">
      <c r="A752" s="207"/>
      <c r="B752" s="225" t="s">
        <v>2290</v>
      </c>
      <c r="C752" s="158" t="s">
        <v>35</v>
      </c>
      <c r="D752" s="19" t="s">
        <v>166</v>
      </c>
      <c r="E752" s="225" t="s">
        <v>2278</v>
      </c>
      <c r="F752" s="225" t="s">
        <v>156</v>
      </c>
      <c r="G752" s="225" t="s">
        <v>335</v>
      </c>
      <c r="H752" s="302" t="s">
        <v>2293</v>
      </c>
      <c r="I752" s="38" t="s">
        <v>2245</v>
      </c>
      <c r="J752" s="308">
        <v>29.5</v>
      </c>
      <c r="K752" s="308">
        <v>29.5</v>
      </c>
      <c r="L752" s="158" t="s">
        <v>42</v>
      </c>
      <c r="M752" s="158" t="s">
        <v>42</v>
      </c>
      <c r="N752" s="158" t="s">
        <v>42</v>
      </c>
      <c r="O752" s="158" t="s">
        <v>42</v>
      </c>
      <c r="P752" s="158" t="s">
        <v>42</v>
      </c>
      <c r="Q752" s="91" t="s">
        <v>2294</v>
      </c>
      <c r="R752" s="19" t="s">
        <v>286</v>
      </c>
      <c r="S752" s="158" t="s">
        <v>42</v>
      </c>
      <c r="T752" s="287" t="s">
        <v>2185</v>
      </c>
      <c r="U752" s="91" t="s">
        <v>2247</v>
      </c>
      <c r="V752" s="190">
        <v>1</v>
      </c>
      <c r="W752" s="287" t="s">
        <v>2185</v>
      </c>
      <c r="X752" s="158"/>
    </row>
    <row r="753" s="145" customFormat="1" ht="45" customHeight="1" spans="1:24">
      <c r="A753" s="207"/>
      <c r="B753" s="225" t="s">
        <v>2259</v>
      </c>
      <c r="C753" s="158" t="s">
        <v>35</v>
      </c>
      <c r="D753" s="19" t="s">
        <v>166</v>
      </c>
      <c r="E753" s="225" t="s">
        <v>2278</v>
      </c>
      <c r="F753" s="225" t="s">
        <v>156</v>
      </c>
      <c r="G753" s="225" t="s">
        <v>2295</v>
      </c>
      <c r="H753" s="302" t="s">
        <v>2296</v>
      </c>
      <c r="I753" s="38" t="s">
        <v>2245</v>
      </c>
      <c r="J753" s="308">
        <v>30</v>
      </c>
      <c r="K753" s="308">
        <v>30</v>
      </c>
      <c r="L753" s="158" t="s">
        <v>42</v>
      </c>
      <c r="M753" s="158" t="s">
        <v>42</v>
      </c>
      <c r="N753" s="158" t="s">
        <v>42</v>
      </c>
      <c r="O753" s="158" t="s">
        <v>42</v>
      </c>
      <c r="P753" s="158" t="s">
        <v>42</v>
      </c>
      <c r="Q753" s="91" t="s">
        <v>2297</v>
      </c>
      <c r="R753" s="19" t="s">
        <v>286</v>
      </c>
      <c r="S753" s="158" t="s">
        <v>42</v>
      </c>
      <c r="T753" s="287" t="s">
        <v>2185</v>
      </c>
      <c r="U753" s="91" t="s">
        <v>2247</v>
      </c>
      <c r="V753" s="190">
        <v>1</v>
      </c>
      <c r="W753" s="287" t="s">
        <v>2185</v>
      </c>
      <c r="X753" s="158"/>
    </row>
    <row r="754" s="145" customFormat="1" ht="45" customHeight="1" spans="1:24">
      <c r="A754" s="207"/>
      <c r="B754" s="225" t="s">
        <v>2298</v>
      </c>
      <c r="C754" s="158" t="s">
        <v>35</v>
      </c>
      <c r="D754" s="19" t="s">
        <v>166</v>
      </c>
      <c r="E754" s="225" t="s">
        <v>2299</v>
      </c>
      <c r="F754" s="225" t="s">
        <v>168</v>
      </c>
      <c r="G754" s="225" t="s">
        <v>241</v>
      </c>
      <c r="H754" s="302" t="s">
        <v>2300</v>
      </c>
      <c r="I754" s="38" t="s">
        <v>2245</v>
      </c>
      <c r="J754" s="308">
        <v>126.4</v>
      </c>
      <c r="K754" s="308">
        <v>126.4</v>
      </c>
      <c r="L754" s="158" t="s">
        <v>42</v>
      </c>
      <c r="M754" s="158" t="s">
        <v>42</v>
      </c>
      <c r="N754" s="158" t="s">
        <v>42</v>
      </c>
      <c r="O754" s="158" t="s">
        <v>42</v>
      </c>
      <c r="P754" s="158" t="s">
        <v>42</v>
      </c>
      <c r="Q754" s="91" t="s">
        <v>2301</v>
      </c>
      <c r="R754" s="19" t="s">
        <v>286</v>
      </c>
      <c r="S754" s="158" t="s">
        <v>42</v>
      </c>
      <c r="T754" s="287" t="s">
        <v>2185</v>
      </c>
      <c r="U754" s="91" t="s">
        <v>2247</v>
      </c>
      <c r="V754" s="190">
        <v>1</v>
      </c>
      <c r="W754" s="287" t="s">
        <v>2185</v>
      </c>
      <c r="X754" s="158"/>
    </row>
    <row r="755" s="145" customFormat="1" ht="45" customHeight="1" spans="1:24">
      <c r="A755" s="207"/>
      <c r="B755" s="225" t="s">
        <v>2302</v>
      </c>
      <c r="C755" s="158" t="s">
        <v>35</v>
      </c>
      <c r="D755" s="19" t="s">
        <v>166</v>
      </c>
      <c r="E755" s="225" t="s">
        <v>2299</v>
      </c>
      <c r="F755" s="225" t="s">
        <v>168</v>
      </c>
      <c r="G755" s="225" t="s">
        <v>2303</v>
      </c>
      <c r="H755" s="302" t="s">
        <v>2304</v>
      </c>
      <c r="I755" s="38" t="s">
        <v>2245</v>
      </c>
      <c r="J755" s="308">
        <v>30</v>
      </c>
      <c r="K755" s="308">
        <v>30</v>
      </c>
      <c r="L755" s="158" t="s">
        <v>42</v>
      </c>
      <c r="M755" s="158" t="s">
        <v>42</v>
      </c>
      <c r="N755" s="158" t="s">
        <v>42</v>
      </c>
      <c r="O755" s="158" t="s">
        <v>42</v>
      </c>
      <c r="P755" s="158" t="s">
        <v>42</v>
      </c>
      <c r="Q755" s="91" t="s">
        <v>2297</v>
      </c>
      <c r="R755" s="19" t="s">
        <v>286</v>
      </c>
      <c r="S755" s="158" t="s">
        <v>42</v>
      </c>
      <c r="T755" s="287" t="s">
        <v>2185</v>
      </c>
      <c r="U755" s="91" t="s">
        <v>2247</v>
      </c>
      <c r="V755" s="190">
        <v>1</v>
      </c>
      <c r="W755" s="287" t="s">
        <v>2185</v>
      </c>
      <c r="X755" s="158"/>
    </row>
    <row r="756" s="145" customFormat="1" ht="45" customHeight="1" spans="1:24">
      <c r="A756" s="207"/>
      <c r="B756" s="225" t="s">
        <v>2305</v>
      </c>
      <c r="C756" s="158" t="s">
        <v>35</v>
      </c>
      <c r="D756" s="19" t="s">
        <v>166</v>
      </c>
      <c r="E756" s="225" t="s">
        <v>2299</v>
      </c>
      <c r="F756" s="225" t="s">
        <v>168</v>
      </c>
      <c r="G756" s="225" t="s">
        <v>2306</v>
      </c>
      <c r="H756" s="302" t="s">
        <v>2307</v>
      </c>
      <c r="I756" s="38" t="s">
        <v>2245</v>
      </c>
      <c r="J756" s="308">
        <v>49.796</v>
      </c>
      <c r="K756" s="308">
        <v>49.796</v>
      </c>
      <c r="L756" s="158" t="s">
        <v>42</v>
      </c>
      <c r="M756" s="158" t="s">
        <v>42</v>
      </c>
      <c r="N756" s="158" t="s">
        <v>42</v>
      </c>
      <c r="O756" s="158" t="s">
        <v>42</v>
      </c>
      <c r="P756" s="158" t="s">
        <v>42</v>
      </c>
      <c r="Q756" s="91" t="s">
        <v>2308</v>
      </c>
      <c r="R756" s="19" t="s">
        <v>286</v>
      </c>
      <c r="S756" s="158" t="s">
        <v>42</v>
      </c>
      <c r="T756" s="287" t="s">
        <v>2185</v>
      </c>
      <c r="U756" s="91" t="s">
        <v>2247</v>
      </c>
      <c r="V756" s="190">
        <v>1</v>
      </c>
      <c r="W756" s="287" t="s">
        <v>2185</v>
      </c>
      <c r="X756" s="158"/>
    </row>
    <row r="757" s="145" customFormat="1" ht="45" customHeight="1" spans="1:24">
      <c r="A757" s="207"/>
      <c r="B757" s="225" t="s">
        <v>2302</v>
      </c>
      <c r="C757" s="158" t="s">
        <v>35</v>
      </c>
      <c r="D757" s="19" t="s">
        <v>166</v>
      </c>
      <c r="E757" s="225" t="s">
        <v>2299</v>
      </c>
      <c r="F757" s="225" t="s">
        <v>168</v>
      </c>
      <c r="G757" s="225" t="s">
        <v>2309</v>
      </c>
      <c r="H757" s="304" t="s">
        <v>2310</v>
      </c>
      <c r="I757" s="38" t="s">
        <v>2245</v>
      </c>
      <c r="J757" s="308">
        <v>36.3</v>
      </c>
      <c r="K757" s="308">
        <v>36.3</v>
      </c>
      <c r="L757" s="158" t="s">
        <v>42</v>
      </c>
      <c r="M757" s="158" t="s">
        <v>42</v>
      </c>
      <c r="N757" s="158" t="s">
        <v>42</v>
      </c>
      <c r="O757" s="158" t="s">
        <v>42</v>
      </c>
      <c r="P757" s="158" t="s">
        <v>42</v>
      </c>
      <c r="Q757" s="91" t="s">
        <v>2311</v>
      </c>
      <c r="R757" s="19" t="s">
        <v>286</v>
      </c>
      <c r="S757" s="158" t="s">
        <v>42</v>
      </c>
      <c r="T757" s="287" t="s">
        <v>2185</v>
      </c>
      <c r="U757" s="91" t="s">
        <v>2247</v>
      </c>
      <c r="V757" s="190">
        <v>1</v>
      </c>
      <c r="W757" s="287" t="s">
        <v>2185</v>
      </c>
      <c r="X757" s="158"/>
    </row>
    <row r="758" s="145" customFormat="1" ht="45" customHeight="1" spans="1:24">
      <c r="A758" s="207"/>
      <c r="B758" s="225" t="s">
        <v>2312</v>
      </c>
      <c r="C758" s="158" t="s">
        <v>35</v>
      </c>
      <c r="D758" s="19" t="s">
        <v>166</v>
      </c>
      <c r="E758" s="225" t="s">
        <v>2299</v>
      </c>
      <c r="F758" s="225" t="s">
        <v>168</v>
      </c>
      <c r="G758" s="225" t="s">
        <v>224</v>
      </c>
      <c r="H758" s="302" t="s">
        <v>2313</v>
      </c>
      <c r="I758" s="38" t="s">
        <v>2245</v>
      </c>
      <c r="J758" s="308">
        <v>85.936</v>
      </c>
      <c r="K758" s="308">
        <v>85.936</v>
      </c>
      <c r="L758" s="158" t="s">
        <v>42</v>
      </c>
      <c r="M758" s="158" t="s">
        <v>42</v>
      </c>
      <c r="N758" s="158" t="s">
        <v>42</v>
      </c>
      <c r="O758" s="158" t="s">
        <v>42</v>
      </c>
      <c r="P758" s="158" t="s">
        <v>42</v>
      </c>
      <c r="Q758" s="91" t="s">
        <v>2314</v>
      </c>
      <c r="R758" s="19" t="s">
        <v>286</v>
      </c>
      <c r="S758" s="158" t="s">
        <v>42</v>
      </c>
      <c r="T758" s="287" t="s">
        <v>2185</v>
      </c>
      <c r="U758" s="91" t="s">
        <v>2247</v>
      </c>
      <c r="V758" s="190">
        <v>1</v>
      </c>
      <c r="W758" s="287" t="s">
        <v>2185</v>
      </c>
      <c r="X758" s="158"/>
    </row>
    <row r="759" s="145" customFormat="1" ht="45" customHeight="1" spans="1:24">
      <c r="A759" s="207"/>
      <c r="B759" s="225" t="s">
        <v>2315</v>
      </c>
      <c r="C759" s="158" t="s">
        <v>35</v>
      </c>
      <c r="D759" s="19" t="s">
        <v>166</v>
      </c>
      <c r="E759" s="225" t="s">
        <v>2299</v>
      </c>
      <c r="F759" s="225" t="s">
        <v>168</v>
      </c>
      <c r="G759" s="225" t="s">
        <v>238</v>
      </c>
      <c r="H759" s="304" t="s">
        <v>2316</v>
      </c>
      <c r="I759" s="38" t="s">
        <v>2245</v>
      </c>
      <c r="J759" s="308">
        <v>78.07</v>
      </c>
      <c r="K759" s="308">
        <v>78.07</v>
      </c>
      <c r="L759" s="158" t="s">
        <v>42</v>
      </c>
      <c r="M759" s="158" t="s">
        <v>42</v>
      </c>
      <c r="N759" s="158" t="s">
        <v>42</v>
      </c>
      <c r="O759" s="158" t="s">
        <v>42</v>
      </c>
      <c r="P759" s="158" t="s">
        <v>42</v>
      </c>
      <c r="Q759" s="91" t="s">
        <v>2317</v>
      </c>
      <c r="R759" s="19" t="s">
        <v>286</v>
      </c>
      <c r="S759" s="158" t="s">
        <v>42</v>
      </c>
      <c r="T759" s="287" t="s">
        <v>2185</v>
      </c>
      <c r="U759" s="91" t="s">
        <v>2247</v>
      </c>
      <c r="V759" s="190">
        <v>1</v>
      </c>
      <c r="W759" s="287" t="s">
        <v>2185</v>
      </c>
      <c r="X759" s="158"/>
    </row>
    <row r="760" s="145" customFormat="1" ht="45" customHeight="1" spans="1:24">
      <c r="A760" s="207"/>
      <c r="B760" s="225" t="s">
        <v>2180</v>
      </c>
      <c r="C760" s="158" t="s">
        <v>35</v>
      </c>
      <c r="D760" s="19" t="s">
        <v>166</v>
      </c>
      <c r="E760" s="225" t="s">
        <v>2318</v>
      </c>
      <c r="F760" s="225" t="s">
        <v>64</v>
      </c>
      <c r="G760" s="225" t="s">
        <v>2193</v>
      </c>
      <c r="H760" s="302" t="s">
        <v>2184</v>
      </c>
      <c r="I760" s="38" t="s">
        <v>2245</v>
      </c>
      <c r="J760" s="308">
        <v>30</v>
      </c>
      <c r="K760" s="308">
        <v>30</v>
      </c>
      <c r="L760" s="158" t="s">
        <v>42</v>
      </c>
      <c r="M760" s="158" t="s">
        <v>42</v>
      </c>
      <c r="N760" s="158" t="s">
        <v>42</v>
      </c>
      <c r="O760" s="158" t="s">
        <v>42</v>
      </c>
      <c r="P760" s="158" t="s">
        <v>42</v>
      </c>
      <c r="Q760" s="91" t="s">
        <v>2319</v>
      </c>
      <c r="R760" s="19" t="s">
        <v>286</v>
      </c>
      <c r="S760" s="158" t="s">
        <v>42</v>
      </c>
      <c r="T760" s="287" t="s">
        <v>2185</v>
      </c>
      <c r="U760" s="91" t="s">
        <v>2247</v>
      </c>
      <c r="V760" s="190">
        <v>1</v>
      </c>
      <c r="W760" s="287" t="s">
        <v>2185</v>
      </c>
      <c r="X760" s="158"/>
    </row>
    <row r="761" s="145" customFormat="1" ht="45" customHeight="1" spans="1:24">
      <c r="A761" s="207"/>
      <c r="B761" s="91" t="s">
        <v>2320</v>
      </c>
      <c r="C761" s="158" t="s">
        <v>35</v>
      </c>
      <c r="D761" s="19" t="s">
        <v>166</v>
      </c>
      <c r="E761" s="225" t="s">
        <v>2321</v>
      </c>
      <c r="F761" s="158" t="s">
        <v>120</v>
      </c>
      <c r="G761" s="91" t="s">
        <v>2322</v>
      </c>
      <c r="H761" s="305" t="s">
        <v>2323</v>
      </c>
      <c r="I761" s="38" t="s">
        <v>2245</v>
      </c>
      <c r="J761" s="158">
        <v>27</v>
      </c>
      <c r="K761" s="158">
        <v>27</v>
      </c>
      <c r="L761" s="158" t="s">
        <v>42</v>
      </c>
      <c r="M761" s="158" t="s">
        <v>42</v>
      </c>
      <c r="N761" s="158" t="s">
        <v>42</v>
      </c>
      <c r="O761" s="158" t="s">
        <v>42</v>
      </c>
      <c r="P761" s="158" t="s">
        <v>42</v>
      </c>
      <c r="Q761" s="91" t="s">
        <v>2324</v>
      </c>
      <c r="R761" s="19" t="s">
        <v>286</v>
      </c>
      <c r="S761" s="158" t="s">
        <v>42</v>
      </c>
      <c r="T761" s="287" t="s">
        <v>2185</v>
      </c>
      <c r="U761" s="91" t="s">
        <v>2247</v>
      </c>
      <c r="V761" s="190">
        <v>1</v>
      </c>
      <c r="W761" s="287" t="s">
        <v>2185</v>
      </c>
      <c r="X761" s="158"/>
    </row>
    <row r="762" s="145" customFormat="1" ht="45" customHeight="1" spans="1:24">
      <c r="A762" s="207"/>
      <c r="B762" s="91" t="s">
        <v>2325</v>
      </c>
      <c r="C762" s="158" t="s">
        <v>35</v>
      </c>
      <c r="D762" s="19" t="s">
        <v>166</v>
      </c>
      <c r="E762" s="225" t="s">
        <v>2321</v>
      </c>
      <c r="F762" s="158" t="s">
        <v>120</v>
      </c>
      <c r="G762" s="91" t="s">
        <v>277</v>
      </c>
      <c r="H762" s="303" t="s">
        <v>2326</v>
      </c>
      <c r="I762" s="38" t="s">
        <v>2245</v>
      </c>
      <c r="J762" s="158">
        <v>150</v>
      </c>
      <c r="K762" s="158">
        <v>150</v>
      </c>
      <c r="L762" s="158" t="s">
        <v>42</v>
      </c>
      <c r="M762" s="158" t="s">
        <v>42</v>
      </c>
      <c r="N762" s="158" t="s">
        <v>42</v>
      </c>
      <c r="O762" s="158" t="s">
        <v>42</v>
      </c>
      <c r="P762" s="158" t="s">
        <v>42</v>
      </c>
      <c r="Q762" s="91" t="s">
        <v>2327</v>
      </c>
      <c r="R762" s="19" t="s">
        <v>286</v>
      </c>
      <c r="S762" s="158" t="s">
        <v>42</v>
      </c>
      <c r="T762" s="287" t="s">
        <v>2185</v>
      </c>
      <c r="U762" s="91" t="s">
        <v>2247</v>
      </c>
      <c r="V762" s="190">
        <v>1</v>
      </c>
      <c r="W762" s="287" t="s">
        <v>2185</v>
      </c>
      <c r="X762" s="158"/>
    </row>
    <row r="763" s="145" customFormat="1" ht="45" customHeight="1" spans="1:24">
      <c r="A763" s="207"/>
      <c r="B763" s="91" t="s">
        <v>2328</v>
      </c>
      <c r="C763" s="158" t="s">
        <v>35</v>
      </c>
      <c r="D763" s="19" t="s">
        <v>166</v>
      </c>
      <c r="E763" s="225" t="s">
        <v>2321</v>
      </c>
      <c r="F763" s="158" t="s">
        <v>120</v>
      </c>
      <c r="G763" s="91" t="s">
        <v>591</v>
      </c>
      <c r="H763" s="303" t="s">
        <v>2329</v>
      </c>
      <c r="I763" s="38" t="s">
        <v>2245</v>
      </c>
      <c r="J763" s="158">
        <v>25</v>
      </c>
      <c r="K763" s="158">
        <v>25</v>
      </c>
      <c r="L763" s="158" t="s">
        <v>42</v>
      </c>
      <c r="M763" s="158" t="s">
        <v>42</v>
      </c>
      <c r="N763" s="158" t="s">
        <v>42</v>
      </c>
      <c r="O763" s="158" t="s">
        <v>42</v>
      </c>
      <c r="P763" s="158" t="s">
        <v>42</v>
      </c>
      <c r="Q763" s="91" t="s">
        <v>2330</v>
      </c>
      <c r="R763" s="19" t="s">
        <v>286</v>
      </c>
      <c r="S763" s="158" t="s">
        <v>42</v>
      </c>
      <c r="T763" s="287" t="s">
        <v>2185</v>
      </c>
      <c r="U763" s="91" t="s">
        <v>2247</v>
      </c>
      <c r="V763" s="190">
        <v>1</v>
      </c>
      <c r="W763" s="287" t="s">
        <v>2185</v>
      </c>
      <c r="X763" s="158"/>
    </row>
    <row r="764" s="145" customFormat="1" ht="45" customHeight="1" spans="1:24">
      <c r="A764" s="207"/>
      <c r="B764" s="91" t="s">
        <v>2328</v>
      </c>
      <c r="C764" s="158" t="s">
        <v>35</v>
      </c>
      <c r="D764" s="19" t="s">
        <v>166</v>
      </c>
      <c r="E764" s="225" t="s">
        <v>2321</v>
      </c>
      <c r="F764" s="158" t="s">
        <v>120</v>
      </c>
      <c r="G764" s="91" t="s">
        <v>1906</v>
      </c>
      <c r="H764" s="305" t="s">
        <v>2331</v>
      </c>
      <c r="I764" s="38" t="s">
        <v>2245</v>
      </c>
      <c r="J764" s="158">
        <v>27</v>
      </c>
      <c r="K764" s="158">
        <v>27</v>
      </c>
      <c r="L764" s="158" t="s">
        <v>42</v>
      </c>
      <c r="M764" s="158" t="s">
        <v>42</v>
      </c>
      <c r="N764" s="158" t="s">
        <v>42</v>
      </c>
      <c r="O764" s="158" t="s">
        <v>42</v>
      </c>
      <c r="P764" s="158" t="s">
        <v>42</v>
      </c>
      <c r="Q764" s="91" t="s">
        <v>2332</v>
      </c>
      <c r="R764" s="19" t="s">
        <v>286</v>
      </c>
      <c r="S764" s="158" t="s">
        <v>42</v>
      </c>
      <c r="T764" s="287" t="s">
        <v>2185</v>
      </c>
      <c r="U764" s="91" t="s">
        <v>2247</v>
      </c>
      <c r="V764" s="190">
        <v>1</v>
      </c>
      <c r="W764" s="287" t="s">
        <v>2185</v>
      </c>
      <c r="X764" s="158"/>
    </row>
    <row r="765" s="145" customFormat="1" ht="45" customHeight="1" spans="1:24">
      <c r="A765" s="207"/>
      <c r="B765" s="91" t="s">
        <v>2248</v>
      </c>
      <c r="C765" s="158" t="s">
        <v>35</v>
      </c>
      <c r="D765" s="19" t="s">
        <v>166</v>
      </c>
      <c r="E765" s="225" t="s">
        <v>2333</v>
      </c>
      <c r="F765" s="225" t="s">
        <v>84</v>
      </c>
      <c r="G765" s="91" t="s">
        <v>2334</v>
      </c>
      <c r="H765" s="303" t="s">
        <v>2335</v>
      </c>
      <c r="I765" s="38" t="s">
        <v>2245</v>
      </c>
      <c r="J765" s="158">
        <v>30</v>
      </c>
      <c r="K765" s="158">
        <v>30</v>
      </c>
      <c r="L765" s="158" t="s">
        <v>42</v>
      </c>
      <c r="M765" s="158" t="s">
        <v>42</v>
      </c>
      <c r="N765" s="158" t="s">
        <v>42</v>
      </c>
      <c r="O765" s="158" t="s">
        <v>42</v>
      </c>
      <c r="P765" s="158" t="s">
        <v>42</v>
      </c>
      <c r="Q765" s="91" t="s">
        <v>2336</v>
      </c>
      <c r="R765" s="19" t="s">
        <v>286</v>
      </c>
      <c r="S765" s="158" t="s">
        <v>42</v>
      </c>
      <c r="T765" s="287" t="s">
        <v>2185</v>
      </c>
      <c r="U765" s="91" t="s">
        <v>2247</v>
      </c>
      <c r="V765" s="190">
        <v>1</v>
      </c>
      <c r="W765" s="287" t="s">
        <v>2185</v>
      </c>
      <c r="X765" s="158"/>
    </row>
    <row r="766" s="145" customFormat="1" ht="45" customHeight="1" spans="1:24">
      <c r="A766" s="207"/>
      <c r="B766" s="225" t="s">
        <v>2248</v>
      </c>
      <c r="C766" s="158" t="s">
        <v>35</v>
      </c>
      <c r="D766" s="19" t="s">
        <v>166</v>
      </c>
      <c r="E766" s="225" t="s">
        <v>2333</v>
      </c>
      <c r="F766" s="225" t="s">
        <v>84</v>
      </c>
      <c r="G766" s="225" t="s">
        <v>2337</v>
      </c>
      <c r="H766" s="302" t="s">
        <v>2338</v>
      </c>
      <c r="I766" s="38" t="s">
        <v>2245</v>
      </c>
      <c r="J766" s="309">
        <v>30</v>
      </c>
      <c r="K766" s="309">
        <v>30</v>
      </c>
      <c r="L766" s="158" t="s">
        <v>42</v>
      </c>
      <c r="M766" s="158" t="s">
        <v>42</v>
      </c>
      <c r="N766" s="158" t="s">
        <v>42</v>
      </c>
      <c r="O766" s="158" t="s">
        <v>42</v>
      </c>
      <c r="P766" s="158" t="s">
        <v>42</v>
      </c>
      <c r="Q766" s="91" t="s">
        <v>2339</v>
      </c>
      <c r="R766" s="19" t="s">
        <v>286</v>
      </c>
      <c r="S766" s="158" t="s">
        <v>42</v>
      </c>
      <c r="T766" s="287" t="s">
        <v>2185</v>
      </c>
      <c r="U766" s="91" t="s">
        <v>2247</v>
      </c>
      <c r="V766" s="190">
        <v>1</v>
      </c>
      <c r="W766" s="287" t="s">
        <v>2185</v>
      </c>
      <c r="X766" s="158"/>
    </row>
    <row r="767" s="145" customFormat="1" ht="45" customHeight="1" spans="1:24">
      <c r="A767" s="207"/>
      <c r="B767" s="225" t="s">
        <v>2340</v>
      </c>
      <c r="C767" s="158" t="s">
        <v>35</v>
      </c>
      <c r="D767" s="19" t="s">
        <v>166</v>
      </c>
      <c r="E767" s="225" t="s">
        <v>2333</v>
      </c>
      <c r="F767" s="225" t="s">
        <v>84</v>
      </c>
      <c r="G767" s="225" t="s">
        <v>486</v>
      </c>
      <c r="H767" s="302" t="s">
        <v>2341</v>
      </c>
      <c r="I767" s="38" t="s">
        <v>2245</v>
      </c>
      <c r="J767" s="308">
        <v>125</v>
      </c>
      <c r="K767" s="308">
        <v>125</v>
      </c>
      <c r="L767" s="158" t="s">
        <v>42</v>
      </c>
      <c r="M767" s="158" t="s">
        <v>42</v>
      </c>
      <c r="N767" s="158" t="s">
        <v>42</v>
      </c>
      <c r="O767" s="158" t="s">
        <v>42</v>
      </c>
      <c r="P767" s="158" t="s">
        <v>42</v>
      </c>
      <c r="Q767" s="91" t="s">
        <v>2342</v>
      </c>
      <c r="R767" s="19" t="s">
        <v>286</v>
      </c>
      <c r="S767" s="158" t="s">
        <v>42</v>
      </c>
      <c r="T767" s="287" t="s">
        <v>2185</v>
      </c>
      <c r="U767" s="91" t="s">
        <v>2247</v>
      </c>
      <c r="V767" s="190">
        <v>1</v>
      </c>
      <c r="W767" s="287" t="s">
        <v>2185</v>
      </c>
      <c r="X767" s="158"/>
    </row>
    <row r="768" s="145" customFormat="1" ht="45" customHeight="1" spans="1:24">
      <c r="A768" s="207"/>
      <c r="B768" s="306" t="s">
        <v>2248</v>
      </c>
      <c r="C768" s="158" t="s">
        <v>35</v>
      </c>
      <c r="D768" s="19" t="s">
        <v>166</v>
      </c>
      <c r="E768" s="225" t="s">
        <v>2343</v>
      </c>
      <c r="F768" s="225" t="s">
        <v>113</v>
      </c>
      <c r="G768" s="225" t="s">
        <v>896</v>
      </c>
      <c r="H768" s="302" t="s">
        <v>2344</v>
      </c>
      <c r="I768" s="38" t="s">
        <v>2245</v>
      </c>
      <c r="J768" s="308">
        <v>45</v>
      </c>
      <c r="K768" s="308">
        <v>45</v>
      </c>
      <c r="L768" s="158" t="s">
        <v>42</v>
      </c>
      <c r="M768" s="158" t="s">
        <v>42</v>
      </c>
      <c r="N768" s="158" t="s">
        <v>42</v>
      </c>
      <c r="O768" s="158" t="s">
        <v>42</v>
      </c>
      <c r="P768" s="158" t="s">
        <v>42</v>
      </c>
      <c r="Q768" s="91" t="s">
        <v>2345</v>
      </c>
      <c r="R768" s="19" t="s">
        <v>286</v>
      </c>
      <c r="S768" s="158" t="s">
        <v>42</v>
      </c>
      <c r="T768" s="287" t="s">
        <v>2185</v>
      </c>
      <c r="U768" s="91" t="s">
        <v>2247</v>
      </c>
      <c r="V768" s="190">
        <v>1</v>
      </c>
      <c r="W768" s="287" t="s">
        <v>2185</v>
      </c>
      <c r="X768" s="158"/>
    </row>
    <row r="769" s="145" customFormat="1" ht="45" customHeight="1" spans="1:24">
      <c r="A769" s="207"/>
      <c r="B769" s="225" t="s">
        <v>2242</v>
      </c>
      <c r="C769" s="158" t="s">
        <v>35</v>
      </c>
      <c r="D769" s="19" t="s">
        <v>166</v>
      </c>
      <c r="E769" s="225" t="s">
        <v>2343</v>
      </c>
      <c r="F769" s="225" t="s">
        <v>113</v>
      </c>
      <c r="G769" s="225" t="s">
        <v>349</v>
      </c>
      <c r="H769" s="302" t="s">
        <v>2346</v>
      </c>
      <c r="I769" s="38" t="s">
        <v>2245</v>
      </c>
      <c r="J769" s="225">
        <v>25</v>
      </c>
      <c r="K769" s="225">
        <v>25</v>
      </c>
      <c r="L769" s="158" t="s">
        <v>42</v>
      </c>
      <c r="M769" s="158" t="s">
        <v>42</v>
      </c>
      <c r="N769" s="158" t="s">
        <v>42</v>
      </c>
      <c r="O769" s="158" t="s">
        <v>42</v>
      </c>
      <c r="P769" s="158" t="s">
        <v>42</v>
      </c>
      <c r="Q769" s="91" t="s">
        <v>2289</v>
      </c>
      <c r="R769" s="19" t="s">
        <v>286</v>
      </c>
      <c r="S769" s="158" t="s">
        <v>42</v>
      </c>
      <c r="T769" s="287" t="s">
        <v>2185</v>
      </c>
      <c r="U769" s="91" t="s">
        <v>2247</v>
      </c>
      <c r="V769" s="190">
        <v>1</v>
      </c>
      <c r="W769" s="287" t="s">
        <v>2185</v>
      </c>
      <c r="X769" s="158"/>
    </row>
    <row r="770" s="145" customFormat="1" ht="45" customHeight="1" spans="1:24">
      <c r="A770" s="207"/>
      <c r="B770" s="310" t="s">
        <v>2248</v>
      </c>
      <c r="C770" s="158" t="s">
        <v>35</v>
      </c>
      <c r="D770" s="19" t="s">
        <v>166</v>
      </c>
      <c r="E770" s="225" t="s">
        <v>2343</v>
      </c>
      <c r="F770" s="225" t="s">
        <v>113</v>
      </c>
      <c r="G770" s="311" t="s">
        <v>2201</v>
      </c>
      <c r="H770" s="312" t="s">
        <v>2347</v>
      </c>
      <c r="I770" s="38" t="s">
        <v>2245</v>
      </c>
      <c r="J770" s="308">
        <v>185</v>
      </c>
      <c r="K770" s="308">
        <v>185</v>
      </c>
      <c r="L770" s="158" t="s">
        <v>42</v>
      </c>
      <c r="M770" s="158" t="s">
        <v>42</v>
      </c>
      <c r="N770" s="158" t="s">
        <v>42</v>
      </c>
      <c r="O770" s="158" t="s">
        <v>42</v>
      </c>
      <c r="P770" s="158" t="s">
        <v>42</v>
      </c>
      <c r="Q770" s="91" t="s">
        <v>2348</v>
      </c>
      <c r="R770" s="19" t="s">
        <v>286</v>
      </c>
      <c r="S770" s="158" t="s">
        <v>42</v>
      </c>
      <c r="T770" s="287" t="s">
        <v>2185</v>
      </c>
      <c r="U770" s="91" t="s">
        <v>2247</v>
      </c>
      <c r="V770" s="190">
        <v>1</v>
      </c>
      <c r="W770" s="287" t="s">
        <v>2185</v>
      </c>
      <c r="X770" s="158"/>
    </row>
    <row r="771" s="145" customFormat="1" ht="45" customHeight="1" spans="1:24">
      <c r="A771" s="207"/>
      <c r="B771" s="225" t="s">
        <v>2248</v>
      </c>
      <c r="C771" s="158" t="s">
        <v>35</v>
      </c>
      <c r="D771" s="19" t="s">
        <v>166</v>
      </c>
      <c r="E771" s="225" t="s">
        <v>2343</v>
      </c>
      <c r="F771" s="225" t="s">
        <v>113</v>
      </c>
      <c r="G771" s="225" t="s">
        <v>893</v>
      </c>
      <c r="H771" s="302" t="s">
        <v>2349</v>
      </c>
      <c r="I771" s="38" t="s">
        <v>2245</v>
      </c>
      <c r="J771" s="308">
        <v>59</v>
      </c>
      <c r="K771" s="308">
        <v>59</v>
      </c>
      <c r="L771" s="158" t="s">
        <v>42</v>
      </c>
      <c r="M771" s="158" t="s">
        <v>42</v>
      </c>
      <c r="N771" s="158" t="s">
        <v>42</v>
      </c>
      <c r="O771" s="158" t="s">
        <v>42</v>
      </c>
      <c r="P771" s="158" t="s">
        <v>42</v>
      </c>
      <c r="Q771" s="91" t="s">
        <v>2350</v>
      </c>
      <c r="R771" s="19" t="s">
        <v>286</v>
      </c>
      <c r="S771" s="158" t="s">
        <v>42</v>
      </c>
      <c r="T771" s="287" t="s">
        <v>2185</v>
      </c>
      <c r="U771" s="91" t="s">
        <v>2247</v>
      </c>
      <c r="V771" s="190">
        <v>1</v>
      </c>
      <c r="W771" s="287" t="s">
        <v>2185</v>
      </c>
      <c r="X771" s="158"/>
    </row>
    <row r="772" s="145" customFormat="1" ht="45" customHeight="1" spans="1:24">
      <c r="A772" s="207"/>
      <c r="B772" s="19" t="s">
        <v>2351</v>
      </c>
      <c r="C772" s="158" t="s">
        <v>35</v>
      </c>
      <c r="D772" s="19" t="s">
        <v>166</v>
      </c>
      <c r="E772" s="225" t="s">
        <v>2352</v>
      </c>
      <c r="F772" s="158" t="s">
        <v>100</v>
      </c>
      <c r="G772" s="100" t="s">
        <v>1654</v>
      </c>
      <c r="H772" s="89" t="s">
        <v>2353</v>
      </c>
      <c r="I772" s="38" t="s">
        <v>2245</v>
      </c>
      <c r="J772" s="19">
        <v>60</v>
      </c>
      <c r="K772" s="19">
        <v>60</v>
      </c>
      <c r="L772" s="158" t="s">
        <v>42</v>
      </c>
      <c r="M772" s="158" t="s">
        <v>42</v>
      </c>
      <c r="N772" s="158" t="s">
        <v>42</v>
      </c>
      <c r="O772" s="158" t="s">
        <v>42</v>
      </c>
      <c r="P772" s="158" t="s">
        <v>42</v>
      </c>
      <c r="Q772" s="91" t="s">
        <v>2354</v>
      </c>
      <c r="R772" s="19" t="s">
        <v>286</v>
      </c>
      <c r="S772" s="158" t="s">
        <v>42</v>
      </c>
      <c r="T772" s="287" t="s">
        <v>2185</v>
      </c>
      <c r="U772" s="91" t="s">
        <v>2247</v>
      </c>
      <c r="V772" s="190">
        <v>1</v>
      </c>
      <c r="W772" s="287" t="s">
        <v>2185</v>
      </c>
      <c r="X772" s="158"/>
    </row>
    <row r="773" s="145" customFormat="1" ht="45" customHeight="1" spans="1:24">
      <c r="A773" s="207"/>
      <c r="B773" s="68" t="s">
        <v>2355</v>
      </c>
      <c r="C773" s="158" t="s">
        <v>35</v>
      </c>
      <c r="D773" s="19" t="s">
        <v>166</v>
      </c>
      <c r="E773" s="225" t="s">
        <v>2352</v>
      </c>
      <c r="F773" s="158" t="s">
        <v>100</v>
      </c>
      <c r="G773" s="100" t="s">
        <v>409</v>
      </c>
      <c r="H773" s="89" t="s">
        <v>2356</v>
      </c>
      <c r="I773" s="38" t="s">
        <v>2245</v>
      </c>
      <c r="J773" s="19">
        <v>105</v>
      </c>
      <c r="K773" s="19">
        <v>105</v>
      </c>
      <c r="L773" s="158" t="s">
        <v>42</v>
      </c>
      <c r="M773" s="158" t="s">
        <v>42</v>
      </c>
      <c r="N773" s="158" t="s">
        <v>42</v>
      </c>
      <c r="O773" s="158" t="s">
        <v>42</v>
      </c>
      <c r="P773" s="158" t="s">
        <v>42</v>
      </c>
      <c r="Q773" s="91" t="s">
        <v>2357</v>
      </c>
      <c r="R773" s="19" t="s">
        <v>286</v>
      </c>
      <c r="S773" s="158" t="s">
        <v>42</v>
      </c>
      <c r="T773" s="287" t="s">
        <v>2185</v>
      </c>
      <c r="U773" s="91" t="s">
        <v>2247</v>
      </c>
      <c r="V773" s="190">
        <v>1</v>
      </c>
      <c r="W773" s="287" t="s">
        <v>2185</v>
      </c>
      <c r="X773" s="158"/>
    </row>
    <row r="774" s="145" customFormat="1" ht="45" customHeight="1" spans="1:24">
      <c r="A774" s="207"/>
      <c r="B774" s="19" t="s">
        <v>2351</v>
      </c>
      <c r="C774" s="158" t="s">
        <v>35</v>
      </c>
      <c r="D774" s="19" t="s">
        <v>166</v>
      </c>
      <c r="E774" s="225" t="s">
        <v>2352</v>
      </c>
      <c r="F774" s="158" t="s">
        <v>100</v>
      </c>
      <c r="G774" s="100" t="s">
        <v>2358</v>
      </c>
      <c r="H774" s="89" t="s">
        <v>2359</v>
      </c>
      <c r="I774" s="38" t="s">
        <v>2245</v>
      </c>
      <c r="J774" s="19">
        <v>30</v>
      </c>
      <c r="K774" s="19">
        <v>30</v>
      </c>
      <c r="L774" s="158" t="s">
        <v>42</v>
      </c>
      <c r="M774" s="158" t="s">
        <v>42</v>
      </c>
      <c r="N774" s="158" t="s">
        <v>42</v>
      </c>
      <c r="O774" s="158" t="s">
        <v>42</v>
      </c>
      <c r="P774" s="158" t="s">
        <v>42</v>
      </c>
      <c r="Q774" s="91" t="s">
        <v>2360</v>
      </c>
      <c r="R774" s="19" t="s">
        <v>286</v>
      </c>
      <c r="S774" s="158" t="s">
        <v>42</v>
      </c>
      <c r="T774" s="287" t="s">
        <v>2185</v>
      </c>
      <c r="U774" s="91" t="s">
        <v>2247</v>
      </c>
      <c r="V774" s="190">
        <v>1</v>
      </c>
      <c r="W774" s="287" t="s">
        <v>2185</v>
      </c>
      <c r="X774" s="158"/>
    </row>
    <row r="775" s="145" customFormat="1" ht="45" customHeight="1" spans="1:24">
      <c r="A775" s="207"/>
      <c r="B775" s="19" t="s">
        <v>2361</v>
      </c>
      <c r="C775" s="158" t="s">
        <v>35</v>
      </c>
      <c r="D775" s="19" t="s">
        <v>166</v>
      </c>
      <c r="E775" s="225" t="s">
        <v>2352</v>
      </c>
      <c r="F775" s="158" t="s">
        <v>100</v>
      </c>
      <c r="G775" s="100" t="s">
        <v>1621</v>
      </c>
      <c r="H775" s="89" t="s">
        <v>2362</v>
      </c>
      <c r="I775" s="38" t="s">
        <v>2245</v>
      </c>
      <c r="J775" s="19">
        <v>80</v>
      </c>
      <c r="K775" s="19">
        <v>80</v>
      </c>
      <c r="L775" s="158" t="s">
        <v>42</v>
      </c>
      <c r="M775" s="158" t="s">
        <v>42</v>
      </c>
      <c r="N775" s="158" t="s">
        <v>42</v>
      </c>
      <c r="O775" s="158" t="s">
        <v>42</v>
      </c>
      <c r="P775" s="158" t="s">
        <v>42</v>
      </c>
      <c r="Q775" s="91" t="s">
        <v>2363</v>
      </c>
      <c r="R775" s="19" t="s">
        <v>286</v>
      </c>
      <c r="S775" s="158" t="s">
        <v>42</v>
      </c>
      <c r="T775" s="287" t="s">
        <v>2185</v>
      </c>
      <c r="U775" s="91" t="s">
        <v>2247</v>
      </c>
      <c r="V775" s="190">
        <v>1</v>
      </c>
      <c r="W775" s="287" t="s">
        <v>2185</v>
      </c>
      <c r="X775" s="158"/>
    </row>
    <row r="776" s="145" customFormat="1" ht="45" customHeight="1" spans="1:24">
      <c r="A776" s="207"/>
      <c r="B776" s="225" t="s">
        <v>2259</v>
      </c>
      <c r="C776" s="158" t="s">
        <v>35</v>
      </c>
      <c r="D776" s="19" t="s">
        <v>166</v>
      </c>
      <c r="E776" s="225" t="s">
        <v>2364</v>
      </c>
      <c r="F776" s="225" t="s">
        <v>143</v>
      </c>
      <c r="G776" s="225" t="s">
        <v>2365</v>
      </c>
      <c r="H776" s="304" t="s">
        <v>2366</v>
      </c>
      <c r="I776" s="38" t="s">
        <v>2245</v>
      </c>
      <c r="J776" s="308">
        <v>21</v>
      </c>
      <c r="K776" s="308">
        <v>21</v>
      </c>
      <c r="L776" s="158" t="s">
        <v>42</v>
      </c>
      <c r="M776" s="158" t="s">
        <v>42</v>
      </c>
      <c r="N776" s="158" t="s">
        <v>42</v>
      </c>
      <c r="O776" s="158" t="s">
        <v>42</v>
      </c>
      <c r="P776" s="158" t="s">
        <v>42</v>
      </c>
      <c r="Q776" s="91" t="s">
        <v>2367</v>
      </c>
      <c r="R776" s="19" t="s">
        <v>286</v>
      </c>
      <c r="S776" s="158" t="s">
        <v>42</v>
      </c>
      <c r="T776" s="287" t="s">
        <v>2185</v>
      </c>
      <c r="U776" s="91" t="s">
        <v>2247</v>
      </c>
      <c r="V776" s="190">
        <v>1</v>
      </c>
      <c r="W776" s="287" t="s">
        <v>2185</v>
      </c>
      <c r="X776" s="158"/>
    </row>
    <row r="777" s="145" customFormat="1" ht="45" customHeight="1" spans="1:24">
      <c r="A777" s="207"/>
      <c r="B777" s="225" t="s">
        <v>2351</v>
      </c>
      <c r="C777" s="158" t="s">
        <v>35</v>
      </c>
      <c r="D777" s="19" t="s">
        <v>166</v>
      </c>
      <c r="E777" s="225" t="s">
        <v>2364</v>
      </c>
      <c r="F777" s="225" t="s">
        <v>143</v>
      </c>
      <c r="G777" s="225" t="s">
        <v>263</v>
      </c>
      <c r="H777" s="302" t="s">
        <v>2368</v>
      </c>
      <c r="I777" s="38" t="s">
        <v>2245</v>
      </c>
      <c r="J777" s="158">
        <v>30</v>
      </c>
      <c r="K777" s="158">
        <v>30</v>
      </c>
      <c r="L777" s="158" t="s">
        <v>42</v>
      </c>
      <c r="M777" s="158" t="s">
        <v>42</v>
      </c>
      <c r="N777" s="158" t="s">
        <v>42</v>
      </c>
      <c r="O777" s="158" t="s">
        <v>42</v>
      </c>
      <c r="P777" s="158" t="s">
        <v>42</v>
      </c>
      <c r="Q777" s="91" t="s">
        <v>2369</v>
      </c>
      <c r="R777" s="19" t="s">
        <v>286</v>
      </c>
      <c r="S777" s="158" t="s">
        <v>42</v>
      </c>
      <c r="T777" s="287" t="s">
        <v>2185</v>
      </c>
      <c r="U777" s="91" t="s">
        <v>2247</v>
      </c>
      <c r="V777" s="190">
        <v>1</v>
      </c>
      <c r="W777" s="287" t="s">
        <v>2185</v>
      </c>
      <c r="X777" s="158"/>
    </row>
    <row r="778" s="145" customFormat="1" ht="45" customHeight="1" spans="1:24">
      <c r="A778" s="207"/>
      <c r="B778" s="225" t="s">
        <v>2290</v>
      </c>
      <c r="C778" s="158" t="s">
        <v>35</v>
      </c>
      <c r="D778" s="19" t="s">
        <v>166</v>
      </c>
      <c r="E778" s="225" t="s">
        <v>2364</v>
      </c>
      <c r="F778" s="225" t="s">
        <v>143</v>
      </c>
      <c r="G778" s="225" t="s">
        <v>256</v>
      </c>
      <c r="H778" s="304" t="s">
        <v>2370</v>
      </c>
      <c r="I778" s="38" t="s">
        <v>2245</v>
      </c>
      <c r="J778" s="158">
        <v>129.08</v>
      </c>
      <c r="K778" s="158">
        <v>129.08</v>
      </c>
      <c r="L778" s="158" t="s">
        <v>42</v>
      </c>
      <c r="M778" s="158" t="s">
        <v>42</v>
      </c>
      <c r="N778" s="158" t="s">
        <v>42</v>
      </c>
      <c r="O778" s="158" t="s">
        <v>42</v>
      </c>
      <c r="P778" s="158" t="s">
        <v>42</v>
      </c>
      <c r="Q778" s="91" t="s">
        <v>2371</v>
      </c>
      <c r="R778" s="19" t="s">
        <v>286</v>
      </c>
      <c r="S778" s="158" t="s">
        <v>42</v>
      </c>
      <c r="T778" s="287" t="s">
        <v>2185</v>
      </c>
      <c r="U778" s="91" t="s">
        <v>2247</v>
      </c>
      <c r="V778" s="190">
        <v>1</v>
      </c>
      <c r="W778" s="287" t="s">
        <v>2185</v>
      </c>
      <c r="X778" s="158"/>
    </row>
    <row r="779" s="145" customFormat="1" ht="45" customHeight="1" spans="1:24">
      <c r="A779" s="207"/>
      <c r="B779" s="91" t="s">
        <v>2372</v>
      </c>
      <c r="C779" s="158" t="s">
        <v>35</v>
      </c>
      <c r="D779" s="19" t="s">
        <v>166</v>
      </c>
      <c r="E779" s="225" t="s">
        <v>2373</v>
      </c>
      <c r="F779" s="91" t="s">
        <v>91</v>
      </c>
      <c r="G779" s="91" t="s">
        <v>2374</v>
      </c>
      <c r="H779" s="303" t="s">
        <v>2375</v>
      </c>
      <c r="I779" s="38" t="s">
        <v>2245</v>
      </c>
      <c r="J779" s="158">
        <v>30</v>
      </c>
      <c r="K779" s="158">
        <v>30</v>
      </c>
      <c r="L779" s="158" t="s">
        <v>42</v>
      </c>
      <c r="M779" s="158" t="s">
        <v>42</v>
      </c>
      <c r="N779" s="158" t="s">
        <v>42</v>
      </c>
      <c r="O779" s="158" t="s">
        <v>42</v>
      </c>
      <c r="P779" s="158" t="s">
        <v>42</v>
      </c>
      <c r="Q779" s="91" t="s">
        <v>2376</v>
      </c>
      <c r="R779" s="19" t="s">
        <v>286</v>
      </c>
      <c r="S779" s="158" t="s">
        <v>42</v>
      </c>
      <c r="T779" s="287" t="s">
        <v>2185</v>
      </c>
      <c r="U779" s="91" t="s">
        <v>2247</v>
      </c>
      <c r="V779" s="190">
        <v>1</v>
      </c>
      <c r="W779" s="287" t="s">
        <v>2185</v>
      </c>
      <c r="X779" s="158"/>
    </row>
    <row r="780" s="145" customFormat="1" ht="45" customHeight="1" spans="1:24">
      <c r="A780" s="207"/>
      <c r="B780" s="91" t="s">
        <v>2377</v>
      </c>
      <c r="C780" s="158" t="s">
        <v>35</v>
      </c>
      <c r="D780" s="19" t="s">
        <v>166</v>
      </c>
      <c r="E780" s="225" t="s">
        <v>2373</v>
      </c>
      <c r="F780" s="91" t="s">
        <v>91</v>
      </c>
      <c r="G780" s="91" t="s">
        <v>565</v>
      </c>
      <c r="H780" s="305" t="s">
        <v>2378</v>
      </c>
      <c r="I780" s="38" t="s">
        <v>2245</v>
      </c>
      <c r="J780" s="158">
        <v>30</v>
      </c>
      <c r="K780" s="158">
        <v>30</v>
      </c>
      <c r="L780" s="158" t="s">
        <v>42</v>
      </c>
      <c r="M780" s="158" t="s">
        <v>42</v>
      </c>
      <c r="N780" s="158" t="s">
        <v>42</v>
      </c>
      <c r="O780" s="158" t="s">
        <v>42</v>
      </c>
      <c r="P780" s="158" t="s">
        <v>42</v>
      </c>
      <c r="Q780" s="91" t="s">
        <v>2297</v>
      </c>
      <c r="R780" s="19" t="s">
        <v>286</v>
      </c>
      <c r="S780" s="158" t="s">
        <v>42</v>
      </c>
      <c r="T780" s="287" t="s">
        <v>2185</v>
      </c>
      <c r="U780" s="91" t="s">
        <v>2247</v>
      </c>
      <c r="V780" s="190">
        <v>1</v>
      </c>
      <c r="W780" s="287" t="s">
        <v>2185</v>
      </c>
      <c r="X780" s="158"/>
    </row>
    <row r="781" s="145" customFormat="1" ht="45" customHeight="1" spans="1:24">
      <c r="A781" s="207"/>
      <c r="B781" s="91" t="s">
        <v>2379</v>
      </c>
      <c r="C781" s="158" t="s">
        <v>35</v>
      </c>
      <c r="D781" s="19" t="s">
        <v>166</v>
      </c>
      <c r="E781" s="225" t="s">
        <v>2373</v>
      </c>
      <c r="F781" s="91" t="s">
        <v>91</v>
      </c>
      <c r="G781" s="91" t="s">
        <v>2380</v>
      </c>
      <c r="H781" s="303" t="s">
        <v>2381</v>
      </c>
      <c r="I781" s="38" t="s">
        <v>2245</v>
      </c>
      <c r="J781" s="158">
        <v>30</v>
      </c>
      <c r="K781" s="158">
        <v>30</v>
      </c>
      <c r="L781" s="158" t="s">
        <v>42</v>
      </c>
      <c r="M781" s="158" t="s">
        <v>42</v>
      </c>
      <c r="N781" s="158" t="s">
        <v>42</v>
      </c>
      <c r="O781" s="158" t="s">
        <v>42</v>
      </c>
      <c r="P781" s="158" t="s">
        <v>42</v>
      </c>
      <c r="Q781" s="91" t="s">
        <v>2360</v>
      </c>
      <c r="R781" s="19" t="s">
        <v>286</v>
      </c>
      <c r="S781" s="158" t="s">
        <v>42</v>
      </c>
      <c r="T781" s="287" t="s">
        <v>2185</v>
      </c>
      <c r="U781" s="91" t="s">
        <v>2247</v>
      </c>
      <c r="V781" s="190">
        <v>1</v>
      </c>
      <c r="W781" s="287" t="s">
        <v>2185</v>
      </c>
      <c r="X781" s="158"/>
    </row>
    <row r="782" s="145" customFormat="1" ht="45" customHeight="1" spans="1:24">
      <c r="A782" s="207"/>
      <c r="B782" s="108" t="s">
        <v>2242</v>
      </c>
      <c r="C782" s="158" t="s">
        <v>35</v>
      </c>
      <c r="D782" s="19" t="s">
        <v>166</v>
      </c>
      <c r="E782" s="225" t="s">
        <v>2382</v>
      </c>
      <c r="F782" s="107" t="s">
        <v>55</v>
      </c>
      <c r="G782" s="108" t="s">
        <v>192</v>
      </c>
      <c r="H782" s="313" t="s">
        <v>2383</v>
      </c>
      <c r="I782" s="38" t="s">
        <v>2245</v>
      </c>
      <c r="J782" s="107">
        <v>30</v>
      </c>
      <c r="K782" s="107">
        <v>30</v>
      </c>
      <c r="L782" s="158" t="s">
        <v>42</v>
      </c>
      <c r="M782" s="158" t="s">
        <v>42</v>
      </c>
      <c r="N782" s="158" t="s">
        <v>42</v>
      </c>
      <c r="O782" s="158" t="s">
        <v>42</v>
      </c>
      <c r="P782" s="158" t="s">
        <v>42</v>
      </c>
      <c r="Q782" s="91" t="s">
        <v>2297</v>
      </c>
      <c r="R782" s="19" t="s">
        <v>286</v>
      </c>
      <c r="S782" s="158" t="s">
        <v>42</v>
      </c>
      <c r="T782" s="287" t="s">
        <v>2185</v>
      </c>
      <c r="U782" s="91" t="s">
        <v>2247</v>
      </c>
      <c r="V782" s="190">
        <v>1</v>
      </c>
      <c r="W782" s="287" t="s">
        <v>2185</v>
      </c>
      <c r="X782" s="158"/>
    </row>
    <row r="783" s="145" customFormat="1" ht="45" customHeight="1" spans="1:24">
      <c r="A783" s="207"/>
      <c r="B783" s="108" t="s">
        <v>2242</v>
      </c>
      <c r="C783" s="158" t="s">
        <v>35</v>
      </c>
      <c r="D783" s="19" t="s">
        <v>166</v>
      </c>
      <c r="E783" s="225" t="s">
        <v>2382</v>
      </c>
      <c r="F783" s="107" t="s">
        <v>55</v>
      </c>
      <c r="G783" s="108" t="s">
        <v>1865</v>
      </c>
      <c r="H783" s="314" t="s">
        <v>2384</v>
      </c>
      <c r="I783" s="38" t="s">
        <v>2245</v>
      </c>
      <c r="J783" s="107">
        <v>30</v>
      </c>
      <c r="K783" s="107">
        <v>30</v>
      </c>
      <c r="L783" s="158" t="s">
        <v>42</v>
      </c>
      <c r="M783" s="158" t="s">
        <v>42</v>
      </c>
      <c r="N783" s="158" t="s">
        <v>42</v>
      </c>
      <c r="O783" s="158" t="s">
        <v>42</v>
      </c>
      <c r="P783" s="158" t="s">
        <v>42</v>
      </c>
      <c r="Q783" s="91" t="s">
        <v>2385</v>
      </c>
      <c r="R783" s="19" t="s">
        <v>286</v>
      </c>
      <c r="S783" s="158" t="s">
        <v>42</v>
      </c>
      <c r="T783" s="287" t="s">
        <v>2185</v>
      </c>
      <c r="U783" s="91" t="s">
        <v>2247</v>
      </c>
      <c r="V783" s="190">
        <v>1</v>
      </c>
      <c r="W783" s="287" t="s">
        <v>2185</v>
      </c>
      <c r="X783" s="158"/>
    </row>
    <row r="784" s="145" customFormat="1" ht="45" customHeight="1" spans="1:24">
      <c r="A784" s="207"/>
      <c r="B784" s="108" t="s">
        <v>2242</v>
      </c>
      <c r="C784" s="158" t="s">
        <v>35</v>
      </c>
      <c r="D784" s="19" t="s">
        <v>166</v>
      </c>
      <c r="E784" s="225" t="s">
        <v>2382</v>
      </c>
      <c r="F784" s="107" t="s">
        <v>55</v>
      </c>
      <c r="G784" s="108" t="s">
        <v>1855</v>
      </c>
      <c r="H784" s="313" t="s">
        <v>2386</v>
      </c>
      <c r="I784" s="38" t="s">
        <v>2245</v>
      </c>
      <c r="J784" s="107">
        <v>20</v>
      </c>
      <c r="K784" s="107">
        <v>20</v>
      </c>
      <c r="L784" s="158" t="s">
        <v>42</v>
      </c>
      <c r="M784" s="158" t="s">
        <v>42</v>
      </c>
      <c r="N784" s="158" t="s">
        <v>42</v>
      </c>
      <c r="O784" s="158" t="s">
        <v>42</v>
      </c>
      <c r="P784" s="158" t="s">
        <v>42</v>
      </c>
      <c r="Q784" s="91" t="s">
        <v>2387</v>
      </c>
      <c r="R784" s="19" t="s">
        <v>286</v>
      </c>
      <c r="S784" s="158" t="s">
        <v>42</v>
      </c>
      <c r="T784" s="287" t="s">
        <v>2185</v>
      </c>
      <c r="U784" s="91" t="s">
        <v>2247</v>
      </c>
      <c r="V784" s="190">
        <v>1</v>
      </c>
      <c r="W784" s="287" t="s">
        <v>2185</v>
      </c>
      <c r="X784" s="158"/>
    </row>
    <row r="785" s="145" customFormat="1" ht="45" customHeight="1" spans="1:24">
      <c r="A785" s="207"/>
      <c r="B785" s="225" t="s">
        <v>2388</v>
      </c>
      <c r="C785" s="158" t="s">
        <v>35</v>
      </c>
      <c r="D785" s="19" t="s">
        <v>166</v>
      </c>
      <c r="E785" s="225" t="s">
        <v>2382</v>
      </c>
      <c r="F785" s="107" t="s">
        <v>55</v>
      </c>
      <c r="G785" s="225" t="s">
        <v>1869</v>
      </c>
      <c r="H785" s="302" t="s">
        <v>2389</v>
      </c>
      <c r="I785" s="38" t="s">
        <v>2245</v>
      </c>
      <c r="J785" s="225">
        <v>130</v>
      </c>
      <c r="K785" s="225">
        <v>130</v>
      </c>
      <c r="L785" s="158" t="s">
        <v>42</v>
      </c>
      <c r="M785" s="158" t="s">
        <v>42</v>
      </c>
      <c r="N785" s="158" t="s">
        <v>42</v>
      </c>
      <c r="O785" s="158" t="s">
        <v>42</v>
      </c>
      <c r="P785" s="158" t="s">
        <v>42</v>
      </c>
      <c r="Q785" s="91" t="s">
        <v>2390</v>
      </c>
      <c r="R785" s="19" t="s">
        <v>286</v>
      </c>
      <c r="S785" s="158" t="s">
        <v>42</v>
      </c>
      <c r="T785" s="287" t="s">
        <v>2185</v>
      </c>
      <c r="U785" s="91" t="s">
        <v>2247</v>
      </c>
      <c r="V785" s="190">
        <v>1</v>
      </c>
      <c r="W785" s="287" t="s">
        <v>2185</v>
      </c>
      <c r="X785" s="158"/>
    </row>
    <row r="786" s="145" customFormat="1" ht="45" customHeight="1" spans="1:24">
      <c r="A786" s="207"/>
      <c r="B786" s="19" t="s">
        <v>2391</v>
      </c>
      <c r="C786" s="158" t="s">
        <v>35</v>
      </c>
      <c r="D786" s="19" t="s">
        <v>166</v>
      </c>
      <c r="E786" s="225" t="s">
        <v>2392</v>
      </c>
      <c r="F786" s="100" t="s">
        <v>137</v>
      </c>
      <c r="G786" s="19" t="s">
        <v>505</v>
      </c>
      <c r="H786" s="89" t="s">
        <v>2393</v>
      </c>
      <c r="I786" s="38" t="s">
        <v>2245</v>
      </c>
      <c r="J786" s="100">
        <v>45</v>
      </c>
      <c r="K786" s="100">
        <v>45</v>
      </c>
      <c r="L786" s="158" t="s">
        <v>42</v>
      </c>
      <c r="M786" s="158" t="s">
        <v>42</v>
      </c>
      <c r="N786" s="158" t="s">
        <v>42</v>
      </c>
      <c r="O786" s="158" t="s">
        <v>42</v>
      </c>
      <c r="P786" s="158" t="s">
        <v>42</v>
      </c>
      <c r="Q786" s="91" t="s">
        <v>2394</v>
      </c>
      <c r="R786" s="19" t="s">
        <v>286</v>
      </c>
      <c r="S786" s="158" t="s">
        <v>42</v>
      </c>
      <c r="T786" s="287" t="s">
        <v>2185</v>
      </c>
      <c r="U786" s="91" t="s">
        <v>2247</v>
      </c>
      <c r="V786" s="190">
        <v>1</v>
      </c>
      <c r="W786" s="287" t="s">
        <v>2185</v>
      </c>
      <c r="X786" s="158"/>
    </row>
    <row r="787" s="145" customFormat="1" ht="45" customHeight="1" spans="1:24">
      <c r="A787" s="207"/>
      <c r="B787" s="19" t="s">
        <v>2302</v>
      </c>
      <c r="C787" s="158" t="s">
        <v>35</v>
      </c>
      <c r="D787" s="19" t="s">
        <v>166</v>
      </c>
      <c r="E787" s="225" t="s">
        <v>2392</v>
      </c>
      <c r="F787" s="100" t="s">
        <v>137</v>
      </c>
      <c r="G787" s="19" t="s">
        <v>2395</v>
      </c>
      <c r="H787" s="80" t="s">
        <v>2396</v>
      </c>
      <c r="I787" s="38" t="s">
        <v>2245</v>
      </c>
      <c r="J787" s="100">
        <v>30</v>
      </c>
      <c r="K787" s="100">
        <v>30</v>
      </c>
      <c r="L787" s="158" t="s">
        <v>42</v>
      </c>
      <c r="M787" s="158" t="s">
        <v>42</v>
      </c>
      <c r="N787" s="158" t="s">
        <v>42</v>
      </c>
      <c r="O787" s="158" t="s">
        <v>42</v>
      </c>
      <c r="P787" s="158" t="s">
        <v>42</v>
      </c>
      <c r="Q787" s="91" t="s">
        <v>2397</v>
      </c>
      <c r="R787" s="19" t="s">
        <v>286</v>
      </c>
      <c r="S787" s="158" t="s">
        <v>42</v>
      </c>
      <c r="T787" s="287" t="s">
        <v>2185</v>
      </c>
      <c r="U787" s="91" t="s">
        <v>2247</v>
      </c>
      <c r="V787" s="190">
        <v>1</v>
      </c>
      <c r="W787" s="287" t="s">
        <v>2185</v>
      </c>
      <c r="X787" s="158"/>
    </row>
    <row r="788" s="145" customFormat="1" ht="45" customHeight="1" spans="1:24">
      <c r="A788" s="207"/>
      <c r="B788" s="19" t="s">
        <v>2302</v>
      </c>
      <c r="C788" s="158" t="s">
        <v>35</v>
      </c>
      <c r="D788" s="19" t="s">
        <v>166</v>
      </c>
      <c r="E788" s="225" t="s">
        <v>2392</v>
      </c>
      <c r="F788" s="100" t="s">
        <v>137</v>
      </c>
      <c r="G788" s="19" t="s">
        <v>735</v>
      </c>
      <c r="H788" s="80" t="s">
        <v>2398</v>
      </c>
      <c r="I788" s="38" t="s">
        <v>2245</v>
      </c>
      <c r="J788" s="100">
        <v>39.3</v>
      </c>
      <c r="K788" s="100">
        <v>39.3</v>
      </c>
      <c r="L788" s="158" t="s">
        <v>42</v>
      </c>
      <c r="M788" s="158" t="s">
        <v>42</v>
      </c>
      <c r="N788" s="158" t="s">
        <v>42</v>
      </c>
      <c r="O788" s="158" t="s">
        <v>42</v>
      </c>
      <c r="P788" s="158" t="s">
        <v>42</v>
      </c>
      <c r="Q788" s="91" t="s">
        <v>2399</v>
      </c>
      <c r="R788" s="19" t="s">
        <v>286</v>
      </c>
      <c r="S788" s="158" t="s">
        <v>42</v>
      </c>
      <c r="T788" s="287" t="s">
        <v>2185</v>
      </c>
      <c r="U788" s="91" t="s">
        <v>2247</v>
      </c>
      <c r="V788" s="190">
        <v>1</v>
      </c>
      <c r="W788" s="287" t="s">
        <v>2185</v>
      </c>
      <c r="X788" s="158"/>
    </row>
    <row r="789" s="145" customFormat="1" ht="45" customHeight="1" spans="1:24">
      <c r="A789" s="207"/>
      <c r="B789" s="19" t="s">
        <v>2302</v>
      </c>
      <c r="C789" s="158" t="s">
        <v>35</v>
      </c>
      <c r="D789" s="19" t="s">
        <v>166</v>
      </c>
      <c r="E789" s="225" t="s">
        <v>2392</v>
      </c>
      <c r="F789" s="100" t="s">
        <v>137</v>
      </c>
      <c r="G789" s="19" t="s">
        <v>514</v>
      </c>
      <c r="H789" s="80" t="s">
        <v>2400</v>
      </c>
      <c r="I789" s="38" t="s">
        <v>2245</v>
      </c>
      <c r="J789" s="100">
        <v>29.75</v>
      </c>
      <c r="K789" s="100">
        <v>29.75</v>
      </c>
      <c r="L789" s="158" t="s">
        <v>42</v>
      </c>
      <c r="M789" s="158" t="s">
        <v>42</v>
      </c>
      <c r="N789" s="158" t="s">
        <v>42</v>
      </c>
      <c r="O789" s="158" t="s">
        <v>42</v>
      </c>
      <c r="P789" s="158" t="s">
        <v>42</v>
      </c>
      <c r="Q789" s="91" t="s">
        <v>2401</v>
      </c>
      <c r="R789" s="19" t="s">
        <v>286</v>
      </c>
      <c r="S789" s="158" t="s">
        <v>42</v>
      </c>
      <c r="T789" s="287" t="s">
        <v>2185</v>
      </c>
      <c r="U789" s="91" t="s">
        <v>2247</v>
      </c>
      <c r="V789" s="190">
        <v>1</v>
      </c>
      <c r="W789" s="287" t="s">
        <v>2185</v>
      </c>
      <c r="X789" s="158"/>
    </row>
    <row r="790" s="145" customFormat="1" ht="45" customHeight="1" spans="1:24">
      <c r="A790" s="207"/>
      <c r="B790" s="19" t="s">
        <v>2402</v>
      </c>
      <c r="C790" s="158" t="s">
        <v>35</v>
      </c>
      <c r="D790" s="19" t="s">
        <v>166</v>
      </c>
      <c r="E790" s="225" t="s">
        <v>2392</v>
      </c>
      <c r="F790" s="100" t="s">
        <v>137</v>
      </c>
      <c r="G790" s="19" t="s">
        <v>707</v>
      </c>
      <c r="H790" s="89" t="s">
        <v>2403</v>
      </c>
      <c r="I790" s="38" t="s">
        <v>2245</v>
      </c>
      <c r="J790" s="100">
        <v>30</v>
      </c>
      <c r="K790" s="100">
        <v>30</v>
      </c>
      <c r="L790" s="158" t="s">
        <v>42</v>
      </c>
      <c r="M790" s="158" t="s">
        <v>42</v>
      </c>
      <c r="N790" s="158" t="s">
        <v>42</v>
      </c>
      <c r="O790" s="158" t="s">
        <v>42</v>
      </c>
      <c r="P790" s="158" t="s">
        <v>42</v>
      </c>
      <c r="Q790" s="91" t="s">
        <v>2404</v>
      </c>
      <c r="R790" s="19" t="s">
        <v>286</v>
      </c>
      <c r="S790" s="158" t="s">
        <v>42</v>
      </c>
      <c r="T790" s="287" t="s">
        <v>2185</v>
      </c>
      <c r="U790" s="91" t="s">
        <v>2247</v>
      </c>
      <c r="V790" s="190">
        <v>1</v>
      </c>
      <c r="W790" s="287" t="s">
        <v>2185</v>
      </c>
      <c r="X790" s="158"/>
    </row>
    <row r="791" s="145" customFormat="1" ht="45" customHeight="1" spans="1:24">
      <c r="A791" s="207"/>
      <c r="B791" s="19" t="s">
        <v>2302</v>
      </c>
      <c r="C791" s="158" t="s">
        <v>35</v>
      </c>
      <c r="D791" s="19" t="s">
        <v>166</v>
      </c>
      <c r="E791" s="225" t="s">
        <v>2392</v>
      </c>
      <c r="F791" s="100" t="s">
        <v>137</v>
      </c>
      <c r="G791" s="91" t="s">
        <v>783</v>
      </c>
      <c r="H791" s="89" t="s">
        <v>2405</v>
      </c>
      <c r="I791" s="38" t="s">
        <v>2245</v>
      </c>
      <c r="J791" s="100">
        <v>11.2</v>
      </c>
      <c r="K791" s="100">
        <v>11.2</v>
      </c>
      <c r="L791" s="158" t="s">
        <v>42</v>
      </c>
      <c r="M791" s="158" t="s">
        <v>42</v>
      </c>
      <c r="N791" s="158" t="s">
        <v>42</v>
      </c>
      <c r="O791" s="158" t="s">
        <v>42</v>
      </c>
      <c r="P791" s="158" t="s">
        <v>42</v>
      </c>
      <c r="Q791" s="91" t="s">
        <v>2280</v>
      </c>
      <c r="R791" s="19" t="s">
        <v>286</v>
      </c>
      <c r="S791" s="158" t="s">
        <v>42</v>
      </c>
      <c r="T791" s="287" t="s">
        <v>2185</v>
      </c>
      <c r="U791" s="91" t="s">
        <v>2247</v>
      </c>
      <c r="V791" s="190">
        <v>1</v>
      </c>
      <c r="W791" s="287" t="s">
        <v>2185</v>
      </c>
      <c r="X791" s="158"/>
    </row>
    <row r="792" s="145" customFormat="1" ht="45" customHeight="1" spans="1:24">
      <c r="A792" s="207"/>
      <c r="B792" s="19" t="s">
        <v>2406</v>
      </c>
      <c r="C792" s="158" t="s">
        <v>35</v>
      </c>
      <c r="D792" s="19" t="s">
        <v>166</v>
      </c>
      <c r="E792" s="225" t="s">
        <v>2407</v>
      </c>
      <c r="F792" s="19" t="s">
        <v>132</v>
      </c>
      <c r="G792" s="19" t="s">
        <v>2408</v>
      </c>
      <c r="H792" s="89" t="s">
        <v>2409</v>
      </c>
      <c r="I792" s="38" t="s">
        <v>2245</v>
      </c>
      <c r="J792" s="19">
        <v>24</v>
      </c>
      <c r="K792" s="19">
        <v>24</v>
      </c>
      <c r="L792" s="158" t="s">
        <v>42</v>
      </c>
      <c r="M792" s="158" t="s">
        <v>42</v>
      </c>
      <c r="N792" s="158" t="s">
        <v>42</v>
      </c>
      <c r="O792" s="158" t="s">
        <v>42</v>
      </c>
      <c r="P792" s="158" t="s">
        <v>42</v>
      </c>
      <c r="Q792" s="91" t="s">
        <v>2410</v>
      </c>
      <c r="R792" s="19" t="s">
        <v>286</v>
      </c>
      <c r="S792" s="158" t="s">
        <v>42</v>
      </c>
      <c r="T792" s="287" t="s">
        <v>2185</v>
      </c>
      <c r="U792" s="91" t="s">
        <v>2247</v>
      </c>
      <c r="V792" s="190">
        <v>1</v>
      </c>
      <c r="W792" s="287" t="s">
        <v>2185</v>
      </c>
      <c r="X792" s="158"/>
    </row>
    <row r="793" s="145" customFormat="1" ht="45" customHeight="1" spans="1:24">
      <c r="A793" s="207"/>
      <c r="B793" s="19" t="s">
        <v>2411</v>
      </c>
      <c r="C793" s="158" t="s">
        <v>35</v>
      </c>
      <c r="D793" s="19" t="s">
        <v>166</v>
      </c>
      <c r="E793" s="225" t="s">
        <v>2407</v>
      </c>
      <c r="F793" s="19" t="s">
        <v>132</v>
      </c>
      <c r="G793" s="19" t="s">
        <v>1947</v>
      </c>
      <c r="H793" s="89" t="s">
        <v>2412</v>
      </c>
      <c r="I793" s="38" t="s">
        <v>2245</v>
      </c>
      <c r="J793" s="19">
        <v>128.66</v>
      </c>
      <c r="K793" s="19">
        <v>128.66</v>
      </c>
      <c r="L793" s="158" t="s">
        <v>42</v>
      </c>
      <c r="M793" s="158" t="s">
        <v>42</v>
      </c>
      <c r="N793" s="158" t="s">
        <v>42</v>
      </c>
      <c r="O793" s="158" t="s">
        <v>42</v>
      </c>
      <c r="P793" s="158" t="s">
        <v>42</v>
      </c>
      <c r="Q793" s="91" t="s">
        <v>2413</v>
      </c>
      <c r="R793" s="19" t="s">
        <v>286</v>
      </c>
      <c r="S793" s="158" t="s">
        <v>42</v>
      </c>
      <c r="T793" s="287" t="s">
        <v>2185</v>
      </c>
      <c r="U793" s="91" t="s">
        <v>2247</v>
      </c>
      <c r="V793" s="190">
        <v>1</v>
      </c>
      <c r="W793" s="287" t="s">
        <v>2185</v>
      </c>
      <c r="X793" s="158"/>
    </row>
    <row r="794" s="145" customFormat="1" ht="45" customHeight="1" spans="1:24">
      <c r="A794" s="207"/>
      <c r="B794" s="19" t="s">
        <v>2242</v>
      </c>
      <c r="C794" s="158" t="s">
        <v>35</v>
      </c>
      <c r="D794" s="19" t="s">
        <v>166</v>
      </c>
      <c r="E794" s="225" t="s">
        <v>2407</v>
      </c>
      <c r="F794" s="19" t="s">
        <v>132</v>
      </c>
      <c r="G794" s="19" t="s">
        <v>2414</v>
      </c>
      <c r="H794" s="89" t="s">
        <v>2415</v>
      </c>
      <c r="I794" s="38" t="s">
        <v>2245</v>
      </c>
      <c r="J794" s="19">
        <v>30</v>
      </c>
      <c r="K794" s="19">
        <v>30</v>
      </c>
      <c r="L794" s="158" t="s">
        <v>42</v>
      </c>
      <c r="M794" s="158" t="s">
        <v>42</v>
      </c>
      <c r="N794" s="158" t="s">
        <v>42</v>
      </c>
      <c r="O794" s="158" t="s">
        <v>42</v>
      </c>
      <c r="P794" s="158" t="s">
        <v>42</v>
      </c>
      <c r="Q794" s="91" t="s">
        <v>2246</v>
      </c>
      <c r="R794" s="19" t="s">
        <v>286</v>
      </c>
      <c r="S794" s="158" t="s">
        <v>42</v>
      </c>
      <c r="T794" s="287" t="s">
        <v>2185</v>
      </c>
      <c r="U794" s="91" t="s">
        <v>2247</v>
      </c>
      <c r="V794" s="190">
        <v>1</v>
      </c>
      <c r="W794" s="287" t="s">
        <v>2185</v>
      </c>
      <c r="X794" s="158"/>
    </row>
    <row r="795" s="145" customFormat="1" ht="45" customHeight="1" spans="1:24">
      <c r="A795" s="207"/>
      <c r="B795" s="19" t="s">
        <v>2242</v>
      </c>
      <c r="C795" s="158" t="s">
        <v>35</v>
      </c>
      <c r="D795" s="19" t="s">
        <v>166</v>
      </c>
      <c r="E795" s="225" t="s">
        <v>2407</v>
      </c>
      <c r="F795" s="19" t="s">
        <v>132</v>
      </c>
      <c r="G795" s="19" t="s">
        <v>2416</v>
      </c>
      <c r="H795" s="80" t="s">
        <v>2417</v>
      </c>
      <c r="I795" s="38" t="s">
        <v>2245</v>
      </c>
      <c r="J795" s="19">
        <v>33.391</v>
      </c>
      <c r="K795" s="19">
        <v>33.391</v>
      </c>
      <c r="L795" s="158" t="s">
        <v>42</v>
      </c>
      <c r="M795" s="158" t="s">
        <v>42</v>
      </c>
      <c r="N795" s="158" t="s">
        <v>42</v>
      </c>
      <c r="O795" s="158" t="s">
        <v>42</v>
      </c>
      <c r="P795" s="158" t="s">
        <v>42</v>
      </c>
      <c r="Q795" s="91" t="s">
        <v>2418</v>
      </c>
      <c r="R795" s="19" t="s">
        <v>286</v>
      </c>
      <c r="S795" s="158" t="s">
        <v>42</v>
      </c>
      <c r="T795" s="287" t="s">
        <v>2185</v>
      </c>
      <c r="U795" s="91" t="s">
        <v>2247</v>
      </c>
      <c r="V795" s="190">
        <v>1</v>
      </c>
      <c r="W795" s="287" t="s">
        <v>2185</v>
      </c>
      <c r="X795" s="158"/>
    </row>
    <row r="796" s="145" customFormat="1" ht="45" customHeight="1" spans="1:24">
      <c r="A796" s="207"/>
      <c r="B796" s="19" t="s">
        <v>2242</v>
      </c>
      <c r="C796" s="158" t="s">
        <v>35</v>
      </c>
      <c r="D796" s="19" t="s">
        <v>166</v>
      </c>
      <c r="E796" s="225" t="s">
        <v>2407</v>
      </c>
      <c r="F796" s="19" t="s">
        <v>132</v>
      </c>
      <c r="G796" s="19" t="s">
        <v>2419</v>
      </c>
      <c r="H796" s="89" t="s">
        <v>2420</v>
      </c>
      <c r="I796" s="38" t="s">
        <v>2245</v>
      </c>
      <c r="J796" s="19">
        <v>21</v>
      </c>
      <c r="K796" s="19">
        <v>21</v>
      </c>
      <c r="L796" s="158" t="s">
        <v>42</v>
      </c>
      <c r="M796" s="158" t="s">
        <v>42</v>
      </c>
      <c r="N796" s="158" t="s">
        <v>42</v>
      </c>
      <c r="O796" s="158" t="s">
        <v>42</v>
      </c>
      <c r="P796" s="158" t="s">
        <v>42</v>
      </c>
      <c r="Q796" s="91" t="s">
        <v>2280</v>
      </c>
      <c r="R796" s="19" t="s">
        <v>286</v>
      </c>
      <c r="S796" s="158" t="s">
        <v>42</v>
      </c>
      <c r="T796" s="287" t="s">
        <v>2185</v>
      </c>
      <c r="U796" s="91" t="s">
        <v>2247</v>
      </c>
      <c r="V796" s="190">
        <v>1</v>
      </c>
      <c r="W796" s="287" t="s">
        <v>2185</v>
      </c>
      <c r="X796" s="158"/>
    </row>
    <row r="797" s="145" customFormat="1" ht="45" customHeight="1" spans="1:24">
      <c r="A797" s="207"/>
      <c r="B797" s="225" t="s">
        <v>2421</v>
      </c>
      <c r="C797" s="158" t="s">
        <v>35</v>
      </c>
      <c r="D797" s="19" t="s">
        <v>166</v>
      </c>
      <c r="E797" s="225" t="s">
        <v>2422</v>
      </c>
      <c r="F797" s="225" t="s">
        <v>69</v>
      </c>
      <c r="G797" s="225" t="s">
        <v>1588</v>
      </c>
      <c r="H797" s="302" t="s">
        <v>2423</v>
      </c>
      <c r="I797" s="38" t="s">
        <v>2245</v>
      </c>
      <c r="J797" s="308">
        <v>30</v>
      </c>
      <c r="K797" s="308">
        <v>30</v>
      </c>
      <c r="L797" s="158" t="s">
        <v>42</v>
      </c>
      <c r="M797" s="158" t="s">
        <v>42</v>
      </c>
      <c r="N797" s="158" t="s">
        <v>42</v>
      </c>
      <c r="O797" s="158" t="s">
        <v>42</v>
      </c>
      <c r="P797" s="158" t="s">
        <v>42</v>
      </c>
      <c r="Q797" s="91" t="s">
        <v>2424</v>
      </c>
      <c r="R797" s="19" t="s">
        <v>286</v>
      </c>
      <c r="S797" s="158" t="s">
        <v>42</v>
      </c>
      <c r="T797" s="287" t="s">
        <v>2185</v>
      </c>
      <c r="U797" s="91" t="s">
        <v>2247</v>
      </c>
      <c r="V797" s="190">
        <v>1</v>
      </c>
      <c r="W797" s="287" t="s">
        <v>2185</v>
      </c>
      <c r="X797" s="158"/>
    </row>
    <row r="798" s="145" customFormat="1" ht="45" customHeight="1" spans="1:24">
      <c r="A798" s="207"/>
      <c r="B798" s="19" t="s">
        <v>2406</v>
      </c>
      <c r="C798" s="158" t="s">
        <v>35</v>
      </c>
      <c r="D798" s="19" t="s">
        <v>166</v>
      </c>
      <c r="E798" s="225" t="s">
        <v>2422</v>
      </c>
      <c r="F798" s="225" t="s">
        <v>69</v>
      </c>
      <c r="G798" s="225" t="s">
        <v>1564</v>
      </c>
      <c r="H798" s="304" t="s">
        <v>2425</v>
      </c>
      <c r="I798" s="38" t="s">
        <v>2245</v>
      </c>
      <c r="J798" s="308">
        <v>30</v>
      </c>
      <c r="K798" s="308">
        <v>30</v>
      </c>
      <c r="L798" s="158" t="s">
        <v>42</v>
      </c>
      <c r="M798" s="158" t="s">
        <v>42</v>
      </c>
      <c r="N798" s="158" t="s">
        <v>42</v>
      </c>
      <c r="O798" s="158" t="s">
        <v>42</v>
      </c>
      <c r="P798" s="158" t="s">
        <v>42</v>
      </c>
      <c r="Q798" s="91" t="s">
        <v>2426</v>
      </c>
      <c r="R798" s="19" t="s">
        <v>286</v>
      </c>
      <c r="S798" s="158" t="s">
        <v>42</v>
      </c>
      <c r="T798" s="287" t="s">
        <v>2185</v>
      </c>
      <c r="U798" s="91" t="s">
        <v>2247</v>
      </c>
      <c r="V798" s="190">
        <v>1</v>
      </c>
      <c r="W798" s="287" t="s">
        <v>2185</v>
      </c>
      <c r="X798" s="158"/>
    </row>
    <row r="799" s="145" customFormat="1" ht="45" customHeight="1" spans="1:24">
      <c r="A799" s="207"/>
      <c r="B799" s="225" t="s">
        <v>2351</v>
      </c>
      <c r="C799" s="158" t="s">
        <v>35</v>
      </c>
      <c r="D799" s="19" t="s">
        <v>166</v>
      </c>
      <c r="E799" s="225" t="s">
        <v>2422</v>
      </c>
      <c r="F799" s="225" t="s">
        <v>69</v>
      </c>
      <c r="G799" s="225" t="s">
        <v>1594</v>
      </c>
      <c r="H799" s="304" t="s">
        <v>2427</v>
      </c>
      <c r="I799" s="38" t="s">
        <v>2245</v>
      </c>
      <c r="J799" s="308">
        <v>30</v>
      </c>
      <c r="K799" s="308">
        <v>30</v>
      </c>
      <c r="L799" s="158" t="s">
        <v>42</v>
      </c>
      <c r="M799" s="158" t="s">
        <v>42</v>
      </c>
      <c r="N799" s="158" t="s">
        <v>42</v>
      </c>
      <c r="O799" s="158" t="s">
        <v>42</v>
      </c>
      <c r="P799" s="158" t="s">
        <v>42</v>
      </c>
      <c r="Q799" s="91" t="s">
        <v>2428</v>
      </c>
      <c r="R799" s="19" t="s">
        <v>286</v>
      </c>
      <c r="S799" s="158" t="s">
        <v>42</v>
      </c>
      <c r="T799" s="287" t="s">
        <v>2185</v>
      </c>
      <c r="U799" s="91" t="s">
        <v>2247</v>
      </c>
      <c r="V799" s="190">
        <v>1</v>
      </c>
      <c r="W799" s="287" t="s">
        <v>2185</v>
      </c>
      <c r="X799" s="158"/>
    </row>
    <row r="800" s="145" customFormat="1" ht="45" customHeight="1" spans="1:24">
      <c r="A800" s="207"/>
      <c r="B800" s="19" t="s">
        <v>2406</v>
      </c>
      <c r="C800" s="158" t="s">
        <v>35</v>
      </c>
      <c r="D800" s="19" t="s">
        <v>166</v>
      </c>
      <c r="E800" s="225" t="s">
        <v>2422</v>
      </c>
      <c r="F800" s="225" t="s">
        <v>69</v>
      </c>
      <c r="G800" s="225" t="s">
        <v>1604</v>
      </c>
      <c r="H800" s="302" t="s">
        <v>2429</v>
      </c>
      <c r="I800" s="38" t="s">
        <v>2245</v>
      </c>
      <c r="J800" s="308">
        <v>30</v>
      </c>
      <c r="K800" s="308">
        <v>30</v>
      </c>
      <c r="L800" s="158" t="s">
        <v>42</v>
      </c>
      <c r="M800" s="158" t="s">
        <v>42</v>
      </c>
      <c r="N800" s="158" t="s">
        <v>42</v>
      </c>
      <c r="O800" s="158" t="s">
        <v>42</v>
      </c>
      <c r="P800" s="158" t="s">
        <v>42</v>
      </c>
      <c r="Q800" s="91" t="s">
        <v>2430</v>
      </c>
      <c r="R800" s="19" t="s">
        <v>286</v>
      </c>
      <c r="S800" s="158" t="s">
        <v>42</v>
      </c>
      <c r="T800" s="287" t="s">
        <v>2185</v>
      </c>
      <c r="U800" s="91" t="s">
        <v>2247</v>
      </c>
      <c r="V800" s="190">
        <v>1</v>
      </c>
      <c r="W800" s="287" t="s">
        <v>2185</v>
      </c>
      <c r="X800" s="158"/>
    </row>
    <row r="801" s="145" customFormat="1" ht="45" customHeight="1" spans="1:24">
      <c r="A801" s="207"/>
      <c r="B801" s="225" t="s">
        <v>2406</v>
      </c>
      <c r="C801" s="158" t="s">
        <v>35</v>
      </c>
      <c r="D801" s="19" t="s">
        <v>166</v>
      </c>
      <c r="E801" s="225" t="s">
        <v>2422</v>
      </c>
      <c r="F801" s="225" t="s">
        <v>69</v>
      </c>
      <c r="G801" s="225" t="s">
        <v>553</v>
      </c>
      <c r="H801" s="304" t="s">
        <v>2431</v>
      </c>
      <c r="I801" s="38" t="s">
        <v>2245</v>
      </c>
      <c r="J801" s="308">
        <v>30</v>
      </c>
      <c r="K801" s="308">
        <v>30</v>
      </c>
      <c r="L801" s="158" t="s">
        <v>42</v>
      </c>
      <c r="M801" s="158" t="s">
        <v>42</v>
      </c>
      <c r="N801" s="158" t="s">
        <v>42</v>
      </c>
      <c r="O801" s="158" t="s">
        <v>42</v>
      </c>
      <c r="P801" s="158" t="s">
        <v>42</v>
      </c>
      <c r="Q801" s="91" t="s">
        <v>2432</v>
      </c>
      <c r="R801" s="19" t="s">
        <v>286</v>
      </c>
      <c r="S801" s="158" t="s">
        <v>42</v>
      </c>
      <c r="T801" s="287" t="s">
        <v>2185</v>
      </c>
      <c r="U801" s="91" t="s">
        <v>2247</v>
      </c>
      <c r="V801" s="190">
        <v>1</v>
      </c>
      <c r="W801" s="287" t="s">
        <v>2185</v>
      </c>
      <c r="X801" s="158"/>
    </row>
    <row r="802" s="145" customFormat="1" ht="45" customHeight="1" spans="1:24">
      <c r="A802" s="207"/>
      <c r="B802" s="225" t="s">
        <v>2406</v>
      </c>
      <c r="C802" s="158" t="s">
        <v>35</v>
      </c>
      <c r="D802" s="19" t="s">
        <v>166</v>
      </c>
      <c r="E802" s="225" t="s">
        <v>2433</v>
      </c>
      <c r="F802" s="91" t="s">
        <v>107</v>
      </c>
      <c r="G802" s="91" t="s">
        <v>288</v>
      </c>
      <c r="H802" s="304" t="s">
        <v>2434</v>
      </c>
      <c r="I802" s="38" t="s">
        <v>2245</v>
      </c>
      <c r="J802" s="92">
        <v>30</v>
      </c>
      <c r="K802" s="92">
        <v>30</v>
      </c>
      <c r="L802" s="158" t="s">
        <v>42</v>
      </c>
      <c r="M802" s="158" t="s">
        <v>42</v>
      </c>
      <c r="N802" s="158" t="s">
        <v>42</v>
      </c>
      <c r="O802" s="158" t="s">
        <v>42</v>
      </c>
      <c r="P802" s="158" t="s">
        <v>42</v>
      </c>
      <c r="Q802" s="91" t="s">
        <v>2435</v>
      </c>
      <c r="R802" s="19" t="s">
        <v>286</v>
      </c>
      <c r="S802" s="158" t="s">
        <v>42</v>
      </c>
      <c r="T802" s="287" t="s">
        <v>2185</v>
      </c>
      <c r="U802" s="91" t="s">
        <v>2247</v>
      </c>
      <c r="V802" s="190">
        <v>1</v>
      </c>
      <c r="W802" s="287" t="s">
        <v>2185</v>
      </c>
      <c r="X802" s="158"/>
    </row>
    <row r="803" s="145" customFormat="1" ht="45" customHeight="1" spans="1:24">
      <c r="A803" s="207"/>
      <c r="B803" s="92" t="s">
        <v>2255</v>
      </c>
      <c r="C803" s="158" t="s">
        <v>35</v>
      </c>
      <c r="D803" s="19" t="s">
        <v>166</v>
      </c>
      <c r="E803" s="225" t="s">
        <v>2433</v>
      </c>
      <c r="F803" s="91" t="s">
        <v>107</v>
      </c>
      <c r="G803" s="91" t="s">
        <v>527</v>
      </c>
      <c r="H803" s="304" t="s">
        <v>2436</v>
      </c>
      <c r="I803" s="38" t="s">
        <v>2245</v>
      </c>
      <c r="J803" s="95">
        <v>30</v>
      </c>
      <c r="K803" s="95">
        <v>30</v>
      </c>
      <c r="L803" s="158" t="s">
        <v>42</v>
      </c>
      <c r="M803" s="158" t="s">
        <v>42</v>
      </c>
      <c r="N803" s="158" t="s">
        <v>42</v>
      </c>
      <c r="O803" s="158" t="s">
        <v>42</v>
      </c>
      <c r="P803" s="158" t="s">
        <v>42</v>
      </c>
      <c r="Q803" s="91" t="s">
        <v>2437</v>
      </c>
      <c r="R803" s="19" t="s">
        <v>286</v>
      </c>
      <c r="S803" s="158" t="s">
        <v>42</v>
      </c>
      <c r="T803" s="287" t="s">
        <v>2185</v>
      </c>
      <c r="U803" s="91" t="s">
        <v>2247</v>
      </c>
      <c r="V803" s="190">
        <v>1</v>
      </c>
      <c r="W803" s="287" t="s">
        <v>2185</v>
      </c>
      <c r="X803" s="158"/>
    </row>
    <row r="804" s="145" customFormat="1" ht="45" customHeight="1" spans="1:24">
      <c r="A804" s="207"/>
      <c r="B804" s="92" t="s">
        <v>2438</v>
      </c>
      <c r="C804" s="158" t="s">
        <v>35</v>
      </c>
      <c r="D804" s="19" t="s">
        <v>166</v>
      </c>
      <c r="E804" s="225" t="s">
        <v>2433</v>
      </c>
      <c r="F804" s="91" t="s">
        <v>107</v>
      </c>
      <c r="G804" s="91" t="s">
        <v>292</v>
      </c>
      <c r="H804" s="304" t="s">
        <v>2439</v>
      </c>
      <c r="I804" s="38" t="s">
        <v>2245</v>
      </c>
      <c r="J804" s="95">
        <v>30</v>
      </c>
      <c r="K804" s="95">
        <v>30</v>
      </c>
      <c r="L804" s="158" t="s">
        <v>42</v>
      </c>
      <c r="M804" s="158" t="s">
        <v>42</v>
      </c>
      <c r="N804" s="158" t="s">
        <v>42</v>
      </c>
      <c r="O804" s="158" t="s">
        <v>42</v>
      </c>
      <c r="P804" s="158" t="s">
        <v>42</v>
      </c>
      <c r="Q804" s="91" t="s">
        <v>2437</v>
      </c>
      <c r="R804" s="19" t="s">
        <v>286</v>
      </c>
      <c r="S804" s="158" t="s">
        <v>42</v>
      </c>
      <c r="T804" s="287" t="s">
        <v>2185</v>
      </c>
      <c r="U804" s="91" t="s">
        <v>2247</v>
      </c>
      <c r="V804" s="190">
        <v>1</v>
      </c>
      <c r="W804" s="287" t="s">
        <v>2185</v>
      </c>
      <c r="X804" s="158"/>
    </row>
    <row r="805" s="145" customFormat="1" ht="45" customHeight="1" spans="1:24">
      <c r="A805" s="207"/>
      <c r="B805" s="92" t="s">
        <v>2440</v>
      </c>
      <c r="C805" s="158" t="s">
        <v>35</v>
      </c>
      <c r="D805" s="19" t="s">
        <v>166</v>
      </c>
      <c r="E805" s="225" t="s">
        <v>2433</v>
      </c>
      <c r="F805" s="91" t="s">
        <v>107</v>
      </c>
      <c r="G805" s="91" t="s">
        <v>281</v>
      </c>
      <c r="H805" s="304" t="s">
        <v>2441</v>
      </c>
      <c r="I805" s="38" t="s">
        <v>2245</v>
      </c>
      <c r="J805" s="95">
        <v>65</v>
      </c>
      <c r="K805" s="95">
        <v>65</v>
      </c>
      <c r="L805" s="158" t="s">
        <v>42</v>
      </c>
      <c r="M805" s="158" t="s">
        <v>42</v>
      </c>
      <c r="N805" s="158" t="s">
        <v>42</v>
      </c>
      <c r="O805" s="158" t="s">
        <v>42</v>
      </c>
      <c r="P805" s="158" t="s">
        <v>42</v>
      </c>
      <c r="Q805" s="91" t="s">
        <v>2442</v>
      </c>
      <c r="R805" s="19" t="s">
        <v>286</v>
      </c>
      <c r="S805" s="158" t="s">
        <v>42</v>
      </c>
      <c r="T805" s="287" t="s">
        <v>2185</v>
      </c>
      <c r="U805" s="91" t="s">
        <v>2247</v>
      </c>
      <c r="V805" s="190">
        <v>1</v>
      </c>
      <c r="W805" s="287" t="s">
        <v>2185</v>
      </c>
      <c r="X805" s="158"/>
    </row>
    <row r="806" s="145" customFormat="1" ht="45" customHeight="1" spans="1:24">
      <c r="A806" s="207"/>
      <c r="B806" s="287" t="s">
        <v>2443</v>
      </c>
      <c r="C806" s="158" t="s">
        <v>35</v>
      </c>
      <c r="D806" s="19" t="s">
        <v>166</v>
      </c>
      <c r="E806" s="225" t="s">
        <v>2444</v>
      </c>
      <c r="F806" s="19" t="s">
        <v>38</v>
      </c>
      <c r="G806" s="19" t="s">
        <v>490</v>
      </c>
      <c r="H806" s="304" t="s">
        <v>2445</v>
      </c>
      <c r="I806" s="38" t="s">
        <v>2245</v>
      </c>
      <c r="J806" s="316">
        <v>30</v>
      </c>
      <c r="K806" s="316">
        <v>30</v>
      </c>
      <c r="L806" s="158" t="s">
        <v>42</v>
      </c>
      <c r="M806" s="158" t="s">
        <v>42</v>
      </c>
      <c r="N806" s="158" t="s">
        <v>42</v>
      </c>
      <c r="O806" s="158" t="s">
        <v>42</v>
      </c>
      <c r="P806" s="158" t="s">
        <v>42</v>
      </c>
      <c r="Q806" s="91" t="s">
        <v>2446</v>
      </c>
      <c r="R806" s="19" t="s">
        <v>286</v>
      </c>
      <c r="S806" s="158" t="s">
        <v>42</v>
      </c>
      <c r="T806" s="287" t="s">
        <v>2185</v>
      </c>
      <c r="U806" s="91" t="s">
        <v>2247</v>
      </c>
      <c r="V806" s="190">
        <v>1</v>
      </c>
      <c r="W806" s="287" t="s">
        <v>2185</v>
      </c>
      <c r="X806" s="158"/>
    </row>
    <row r="807" s="145" customFormat="1" ht="45" customHeight="1" spans="1:24">
      <c r="A807" s="207"/>
      <c r="B807" s="19" t="s">
        <v>2259</v>
      </c>
      <c r="C807" s="158" t="s">
        <v>35</v>
      </c>
      <c r="D807" s="19" t="s">
        <v>166</v>
      </c>
      <c r="E807" s="225" t="s">
        <v>2444</v>
      </c>
      <c r="F807" s="19" t="s">
        <v>38</v>
      </c>
      <c r="G807" s="19" t="s">
        <v>2447</v>
      </c>
      <c r="H807" s="304" t="s">
        <v>2448</v>
      </c>
      <c r="I807" s="38" t="s">
        <v>2245</v>
      </c>
      <c r="J807" s="19">
        <v>55</v>
      </c>
      <c r="K807" s="19">
        <v>55</v>
      </c>
      <c r="L807" s="158" t="s">
        <v>42</v>
      </c>
      <c r="M807" s="158" t="s">
        <v>42</v>
      </c>
      <c r="N807" s="158" t="s">
        <v>42</v>
      </c>
      <c r="O807" s="158" t="s">
        <v>42</v>
      </c>
      <c r="P807" s="158" t="s">
        <v>42</v>
      </c>
      <c r="Q807" s="91" t="s">
        <v>2449</v>
      </c>
      <c r="R807" s="19" t="s">
        <v>286</v>
      </c>
      <c r="S807" s="158" t="s">
        <v>42</v>
      </c>
      <c r="T807" s="287" t="s">
        <v>2185</v>
      </c>
      <c r="U807" s="91" t="s">
        <v>2247</v>
      </c>
      <c r="V807" s="190">
        <v>1</v>
      </c>
      <c r="W807" s="287" t="s">
        <v>2185</v>
      </c>
      <c r="X807" s="158"/>
    </row>
    <row r="808" s="145" customFormat="1" ht="45" customHeight="1" spans="1:24">
      <c r="A808" s="207"/>
      <c r="B808" s="19" t="s">
        <v>2259</v>
      </c>
      <c r="C808" s="158" t="s">
        <v>35</v>
      </c>
      <c r="D808" s="19" t="s">
        <v>166</v>
      </c>
      <c r="E808" s="225" t="s">
        <v>2444</v>
      </c>
      <c r="F808" s="19" t="s">
        <v>38</v>
      </c>
      <c r="G808" s="19" t="s">
        <v>375</v>
      </c>
      <c r="H808" s="304" t="s">
        <v>2450</v>
      </c>
      <c r="I808" s="38" t="s">
        <v>2245</v>
      </c>
      <c r="J808" s="19">
        <v>35</v>
      </c>
      <c r="K808" s="19">
        <v>35</v>
      </c>
      <c r="L808" s="158" t="s">
        <v>42</v>
      </c>
      <c r="M808" s="158" t="s">
        <v>42</v>
      </c>
      <c r="N808" s="158" t="s">
        <v>42</v>
      </c>
      <c r="O808" s="158" t="s">
        <v>42</v>
      </c>
      <c r="P808" s="158" t="s">
        <v>42</v>
      </c>
      <c r="Q808" s="91" t="s">
        <v>2451</v>
      </c>
      <c r="R808" s="19" t="s">
        <v>286</v>
      </c>
      <c r="S808" s="158" t="s">
        <v>42</v>
      </c>
      <c r="T808" s="287" t="s">
        <v>2185</v>
      </c>
      <c r="U808" s="91" t="s">
        <v>2247</v>
      </c>
      <c r="V808" s="190">
        <v>1</v>
      </c>
      <c r="W808" s="287" t="s">
        <v>2185</v>
      </c>
      <c r="X808" s="158"/>
    </row>
    <row r="809" s="145" customFormat="1" ht="45" customHeight="1" spans="1:24">
      <c r="A809" s="207"/>
      <c r="B809" s="225" t="s">
        <v>2242</v>
      </c>
      <c r="C809" s="158" t="s">
        <v>35</v>
      </c>
      <c r="D809" s="19" t="s">
        <v>166</v>
      </c>
      <c r="E809" s="225" t="s">
        <v>2452</v>
      </c>
      <c r="F809" s="225" t="s">
        <v>148</v>
      </c>
      <c r="G809" s="225" t="s">
        <v>560</v>
      </c>
      <c r="H809" s="304" t="s">
        <v>2453</v>
      </c>
      <c r="I809" s="38" t="s">
        <v>2245</v>
      </c>
      <c r="J809" s="158">
        <v>30</v>
      </c>
      <c r="K809" s="158">
        <v>30</v>
      </c>
      <c r="L809" s="158" t="s">
        <v>42</v>
      </c>
      <c r="M809" s="158" t="s">
        <v>42</v>
      </c>
      <c r="N809" s="158" t="s">
        <v>42</v>
      </c>
      <c r="O809" s="158" t="s">
        <v>42</v>
      </c>
      <c r="P809" s="158" t="s">
        <v>42</v>
      </c>
      <c r="Q809" s="91" t="s">
        <v>2454</v>
      </c>
      <c r="R809" s="19" t="s">
        <v>286</v>
      </c>
      <c r="S809" s="158" t="s">
        <v>42</v>
      </c>
      <c r="T809" s="287" t="s">
        <v>2185</v>
      </c>
      <c r="U809" s="91" t="s">
        <v>2247</v>
      </c>
      <c r="V809" s="190">
        <v>1</v>
      </c>
      <c r="W809" s="287" t="s">
        <v>2185</v>
      </c>
      <c r="X809" s="158"/>
    </row>
    <row r="810" s="145" customFormat="1" ht="45" customHeight="1" spans="1:24">
      <c r="A810" s="207"/>
      <c r="B810" s="225" t="s">
        <v>2242</v>
      </c>
      <c r="C810" s="158" t="s">
        <v>35</v>
      </c>
      <c r="D810" s="19" t="s">
        <v>166</v>
      </c>
      <c r="E810" s="225" t="s">
        <v>2452</v>
      </c>
      <c r="F810" s="225" t="s">
        <v>148</v>
      </c>
      <c r="G810" s="225" t="s">
        <v>241</v>
      </c>
      <c r="H810" s="304" t="s">
        <v>2455</v>
      </c>
      <c r="I810" s="38" t="s">
        <v>2245</v>
      </c>
      <c r="J810" s="158">
        <v>30</v>
      </c>
      <c r="K810" s="158">
        <v>30</v>
      </c>
      <c r="L810" s="158" t="s">
        <v>42</v>
      </c>
      <c r="M810" s="158" t="s">
        <v>42</v>
      </c>
      <c r="N810" s="158" t="s">
        <v>42</v>
      </c>
      <c r="O810" s="158" t="s">
        <v>42</v>
      </c>
      <c r="P810" s="158" t="s">
        <v>42</v>
      </c>
      <c r="Q810" s="91" t="s">
        <v>2456</v>
      </c>
      <c r="R810" s="19" t="s">
        <v>286</v>
      </c>
      <c r="S810" s="158" t="s">
        <v>42</v>
      </c>
      <c r="T810" s="287" t="s">
        <v>2185</v>
      </c>
      <c r="U810" s="91" t="s">
        <v>2247</v>
      </c>
      <c r="V810" s="190">
        <v>1</v>
      </c>
      <c r="W810" s="287" t="s">
        <v>2185</v>
      </c>
      <c r="X810" s="158"/>
    </row>
    <row r="811" s="145" customFormat="1" ht="45" customHeight="1" spans="1:24">
      <c r="A811" s="207"/>
      <c r="B811" s="225" t="s">
        <v>2242</v>
      </c>
      <c r="C811" s="158" t="s">
        <v>35</v>
      </c>
      <c r="D811" s="19" t="s">
        <v>166</v>
      </c>
      <c r="E811" s="225" t="s">
        <v>2452</v>
      </c>
      <c r="F811" s="225" t="s">
        <v>148</v>
      </c>
      <c r="G811" s="225" t="s">
        <v>462</v>
      </c>
      <c r="H811" s="302" t="s">
        <v>2457</v>
      </c>
      <c r="I811" s="38" t="s">
        <v>2245</v>
      </c>
      <c r="J811" s="158">
        <v>30</v>
      </c>
      <c r="K811" s="158">
        <v>30</v>
      </c>
      <c r="L811" s="158" t="s">
        <v>42</v>
      </c>
      <c r="M811" s="158" t="s">
        <v>42</v>
      </c>
      <c r="N811" s="158" t="s">
        <v>42</v>
      </c>
      <c r="O811" s="158" t="s">
        <v>42</v>
      </c>
      <c r="P811" s="158" t="s">
        <v>42</v>
      </c>
      <c r="Q811" s="91" t="s">
        <v>2458</v>
      </c>
      <c r="R811" s="19" t="s">
        <v>286</v>
      </c>
      <c r="S811" s="158" t="s">
        <v>42</v>
      </c>
      <c r="T811" s="287" t="s">
        <v>2185</v>
      </c>
      <c r="U811" s="91" t="s">
        <v>2247</v>
      </c>
      <c r="V811" s="190">
        <v>1</v>
      </c>
      <c r="W811" s="287" t="s">
        <v>2185</v>
      </c>
      <c r="X811" s="158"/>
    </row>
    <row r="812" s="145" customFormat="1" ht="45" customHeight="1" spans="1:24">
      <c r="A812" s="207"/>
      <c r="B812" s="225" t="s">
        <v>2242</v>
      </c>
      <c r="C812" s="158" t="s">
        <v>35</v>
      </c>
      <c r="D812" s="19" t="s">
        <v>166</v>
      </c>
      <c r="E812" s="225" t="s">
        <v>2452</v>
      </c>
      <c r="F812" s="225" t="s">
        <v>148</v>
      </c>
      <c r="G812" s="225" t="s">
        <v>2459</v>
      </c>
      <c r="H812" s="302" t="s">
        <v>2460</v>
      </c>
      <c r="I812" s="38" t="s">
        <v>2245</v>
      </c>
      <c r="J812" s="158">
        <v>30</v>
      </c>
      <c r="K812" s="158">
        <v>30</v>
      </c>
      <c r="L812" s="158" t="s">
        <v>42</v>
      </c>
      <c r="M812" s="158" t="s">
        <v>42</v>
      </c>
      <c r="N812" s="158" t="s">
        <v>42</v>
      </c>
      <c r="O812" s="158" t="s">
        <v>42</v>
      </c>
      <c r="P812" s="158" t="s">
        <v>42</v>
      </c>
      <c r="Q812" s="91" t="s">
        <v>2461</v>
      </c>
      <c r="R812" s="19" t="s">
        <v>286</v>
      </c>
      <c r="S812" s="158" t="s">
        <v>42</v>
      </c>
      <c r="T812" s="287" t="s">
        <v>2185</v>
      </c>
      <c r="U812" s="91" t="s">
        <v>2247</v>
      </c>
      <c r="V812" s="190">
        <v>1</v>
      </c>
      <c r="W812" s="287" t="s">
        <v>2185</v>
      </c>
      <c r="X812" s="158"/>
    </row>
    <row r="813" s="145" customFormat="1" ht="45" customHeight="1" spans="1:24">
      <c r="A813" s="207"/>
      <c r="B813" s="225" t="s">
        <v>2248</v>
      </c>
      <c r="C813" s="158" t="s">
        <v>35</v>
      </c>
      <c r="D813" s="19" t="s">
        <v>166</v>
      </c>
      <c r="E813" s="225" t="s">
        <v>2462</v>
      </c>
      <c r="F813" s="158" t="s">
        <v>50</v>
      </c>
      <c r="G813" s="91" t="s">
        <v>1975</v>
      </c>
      <c r="H813" s="303" t="s">
        <v>2463</v>
      </c>
      <c r="I813" s="38" t="s">
        <v>2245</v>
      </c>
      <c r="J813" s="158">
        <v>52.15</v>
      </c>
      <c r="K813" s="158">
        <v>52.15</v>
      </c>
      <c r="L813" s="158" t="s">
        <v>42</v>
      </c>
      <c r="M813" s="158" t="s">
        <v>42</v>
      </c>
      <c r="N813" s="158" t="s">
        <v>42</v>
      </c>
      <c r="O813" s="158" t="s">
        <v>42</v>
      </c>
      <c r="P813" s="158" t="s">
        <v>42</v>
      </c>
      <c r="Q813" s="91" t="s">
        <v>2464</v>
      </c>
      <c r="R813" s="19" t="s">
        <v>286</v>
      </c>
      <c r="S813" s="158" t="s">
        <v>42</v>
      </c>
      <c r="T813" s="287" t="s">
        <v>2185</v>
      </c>
      <c r="U813" s="91" t="s">
        <v>2247</v>
      </c>
      <c r="V813" s="190">
        <v>1</v>
      </c>
      <c r="W813" s="287" t="s">
        <v>2185</v>
      </c>
      <c r="X813" s="158"/>
    </row>
    <row r="814" s="145" customFormat="1" ht="45" customHeight="1" spans="1:24">
      <c r="A814" s="207"/>
      <c r="B814" s="225" t="s">
        <v>2355</v>
      </c>
      <c r="C814" s="158" t="s">
        <v>35</v>
      </c>
      <c r="D814" s="19" t="s">
        <v>166</v>
      </c>
      <c r="E814" s="225" t="s">
        <v>2462</v>
      </c>
      <c r="F814" s="158" t="s">
        <v>50</v>
      </c>
      <c r="G814" s="91" t="s">
        <v>1963</v>
      </c>
      <c r="H814" s="303" t="s">
        <v>2465</v>
      </c>
      <c r="I814" s="38" t="s">
        <v>2245</v>
      </c>
      <c r="J814" s="158">
        <v>157.2</v>
      </c>
      <c r="K814" s="158">
        <v>157.2</v>
      </c>
      <c r="L814" s="158" t="s">
        <v>42</v>
      </c>
      <c r="M814" s="158" t="s">
        <v>42</v>
      </c>
      <c r="N814" s="158" t="s">
        <v>42</v>
      </c>
      <c r="O814" s="158" t="s">
        <v>42</v>
      </c>
      <c r="P814" s="158" t="s">
        <v>42</v>
      </c>
      <c r="Q814" s="91" t="s">
        <v>2466</v>
      </c>
      <c r="R814" s="19" t="s">
        <v>286</v>
      </c>
      <c r="S814" s="158" t="s">
        <v>42</v>
      </c>
      <c r="T814" s="287" t="s">
        <v>2185</v>
      </c>
      <c r="U814" s="91" t="s">
        <v>2247</v>
      </c>
      <c r="V814" s="190">
        <v>1</v>
      </c>
      <c r="W814" s="287" t="s">
        <v>2185</v>
      </c>
      <c r="X814" s="158"/>
    </row>
    <row r="815" s="145" customFormat="1" ht="45" customHeight="1" spans="1:24">
      <c r="A815" s="207"/>
      <c r="B815" s="225" t="s">
        <v>2290</v>
      </c>
      <c r="C815" s="158" t="s">
        <v>35</v>
      </c>
      <c r="D815" s="19" t="s">
        <v>166</v>
      </c>
      <c r="E815" s="225" t="s">
        <v>2462</v>
      </c>
      <c r="F815" s="158" t="s">
        <v>50</v>
      </c>
      <c r="G815" s="91" t="s">
        <v>547</v>
      </c>
      <c r="H815" s="303" t="s">
        <v>2467</v>
      </c>
      <c r="I815" s="38" t="s">
        <v>2245</v>
      </c>
      <c r="J815" s="158">
        <v>95</v>
      </c>
      <c r="K815" s="158">
        <v>95</v>
      </c>
      <c r="L815" s="158" t="s">
        <v>42</v>
      </c>
      <c r="M815" s="158" t="s">
        <v>42</v>
      </c>
      <c r="N815" s="158" t="s">
        <v>42</v>
      </c>
      <c r="O815" s="158" t="s">
        <v>42</v>
      </c>
      <c r="P815" s="158" t="s">
        <v>42</v>
      </c>
      <c r="Q815" s="91" t="s">
        <v>2468</v>
      </c>
      <c r="R815" s="19" t="s">
        <v>286</v>
      </c>
      <c r="S815" s="158" t="s">
        <v>42</v>
      </c>
      <c r="T815" s="287" t="s">
        <v>2185</v>
      </c>
      <c r="U815" s="91" t="s">
        <v>2247</v>
      </c>
      <c r="V815" s="190">
        <v>1</v>
      </c>
      <c r="W815" s="287" t="s">
        <v>2185</v>
      </c>
      <c r="X815" s="158"/>
    </row>
    <row r="816" s="145" customFormat="1" ht="45" customHeight="1" spans="1:24">
      <c r="A816" s="207"/>
      <c r="B816" s="91" t="s">
        <v>2242</v>
      </c>
      <c r="C816" s="158" t="s">
        <v>35</v>
      </c>
      <c r="D816" s="19" t="s">
        <v>166</v>
      </c>
      <c r="E816" s="225" t="s">
        <v>2462</v>
      </c>
      <c r="F816" s="158" t="s">
        <v>50</v>
      </c>
      <c r="G816" s="91" t="s">
        <v>2197</v>
      </c>
      <c r="H816" s="303" t="s">
        <v>2469</v>
      </c>
      <c r="I816" s="38" t="s">
        <v>2245</v>
      </c>
      <c r="J816" s="158">
        <v>29.8</v>
      </c>
      <c r="K816" s="158">
        <v>29.8</v>
      </c>
      <c r="L816" s="158" t="s">
        <v>42</v>
      </c>
      <c r="M816" s="158" t="s">
        <v>42</v>
      </c>
      <c r="N816" s="158" t="s">
        <v>42</v>
      </c>
      <c r="O816" s="158" t="s">
        <v>42</v>
      </c>
      <c r="P816" s="158" t="s">
        <v>42</v>
      </c>
      <c r="Q816" s="91" t="s">
        <v>2456</v>
      </c>
      <c r="R816" s="19" t="s">
        <v>286</v>
      </c>
      <c r="S816" s="158" t="s">
        <v>42</v>
      </c>
      <c r="T816" s="287" t="s">
        <v>2185</v>
      </c>
      <c r="U816" s="91" t="s">
        <v>2247</v>
      </c>
      <c r="V816" s="190">
        <v>1</v>
      </c>
      <c r="W816" s="287" t="s">
        <v>2185</v>
      </c>
      <c r="X816" s="158"/>
    </row>
    <row r="817" s="145" customFormat="1" ht="45" customHeight="1" spans="1:24">
      <c r="A817" s="207"/>
      <c r="B817" s="91" t="s">
        <v>2259</v>
      </c>
      <c r="C817" s="158" t="s">
        <v>35</v>
      </c>
      <c r="D817" s="19" t="s">
        <v>166</v>
      </c>
      <c r="E817" s="225" t="s">
        <v>2470</v>
      </c>
      <c r="F817" s="158" t="s">
        <v>127</v>
      </c>
      <c r="G817" s="91" t="s">
        <v>2471</v>
      </c>
      <c r="H817" s="303" t="s">
        <v>2472</v>
      </c>
      <c r="I817" s="38" t="s">
        <v>2245</v>
      </c>
      <c r="J817" s="158">
        <v>19</v>
      </c>
      <c r="K817" s="158">
        <v>19</v>
      </c>
      <c r="L817" s="158" t="s">
        <v>42</v>
      </c>
      <c r="M817" s="158" t="s">
        <v>42</v>
      </c>
      <c r="N817" s="158" t="s">
        <v>42</v>
      </c>
      <c r="O817" s="158" t="s">
        <v>42</v>
      </c>
      <c r="P817" s="158" t="s">
        <v>42</v>
      </c>
      <c r="Q817" s="91" t="s">
        <v>2473</v>
      </c>
      <c r="R817" s="19" t="s">
        <v>286</v>
      </c>
      <c r="S817" s="158" t="s">
        <v>42</v>
      </c>
      <c r="T817" s="287" t="s">
        <v>2185</v>
      </c>
      <c r="U817" s="91" t="s">
        <v>2247</v>
      </c>
      <c r="V817" s="190">
        <v>1</v>
      </c>
      <c r="W817" s="287" t="s">
        <v>2185</v>
      </c>
      <c r="X817" s="158"/>
    </row>
    <row r="818" s="145" customFormat="1" ht="45" customHeight="1" spans="1:24">
      <c r="A818" s="207"/>
      <c r="B818" s="91" t="s">
        <v>2259</v>
      </c>
      <c r="C818" s="158" t="s">
        <v>35</v>
      </c>
      <c r="D818" s="19" t="s">
        <v>166</v>
      </c>
      <c r="E818" s="225" t="s">
        <v>2470</v>
      </c>
      <c r="F818" s="158" t="s">
        <v>127</v>
      </c>
      <c r="G818" s="91" t="s">
        <v>1286</v>
      </c>
      <c r="H818" s="303" t="s">
        <v>2474</v>
      </c>
      <c r="I818" s="38" t="s">
        <v>2245</v>
      </c>
      <c r="J818" s="158">
        <v>13.61</v>
      </c>
      <c r="K818" s="158">
        <v>13.61</v>
      </c>
      <c r="L818" s="158" t="s">
        <v>42</v>
      </c>
      <c r="M818" s="158" t="s">
        <v>42</v>
      </c>
      <c r="N818" s="158" t="s">
        <v>42</v>
      </c>
      <c r="O818" s="158" t="s">
        <v>42</v>
      </c>
      <c r="P818" s="158" t="s">
        <v>42</v>
      </c>
      <c r="Q818" s="91" t="s">
        <v>2475</v>
      </c>
      <c r="R818" s="19" t="s">
        <v>286</v>
      </c>
      <c r="S818" s="158" t="s">
        <v>42</v>
      </c>
      <c r="T818" s="287" t="s">
        <v>2185</v>
      </c>
      <c r="U818" s="91" t="s">
        <v>2247</v>
      </c>
      <c r="V818" s="190">
        <v>1</v>
      </c>
      <c r="W818" s="287" t="s">
        <v>2185</v>
      </c>
      <c r="X818" s="158"/>
    </row>
    <row r="819" s="145" customFormat="1" ht="45" customHeight="1" spans="1:24">
      <c r="A819" s="207"/>
      <c r="B819" s="91" t="s">
        <v>2259</v>
      </c>
      <c r="C819" s="158" t="s">
        <v>35</v>
      </c>
      <c r="D819" s="19" t="s">
        <v>166</v>
      </c>
      <c r="E819" s="225" t="s">
        <v>2470</v>
      </c>
      <c r="F819" s="158" t="s">
        <v>127</v>
      </c>
      <c r="G819" s="19" t="s">
        <v>2476</v>
      </c>
      <c r="H819" s="303" t="s">
        <v>2477</v>
      </c>
      <c r="I819" s="38" t="s">
        <v>2245</v>
      </c>
      <c r="J819" s="158">
        <v>22.44</v>
      </c>
      <c r="K819" s="158">
        <v>22.44</v>
      </c>
      <c r="L819" s="158" t="s">
        <v>42</v>
      </c>
      <c r="M819" s="158" t="s">
        <v>42</v>
      </c>
      <c r="N819" s="158" t="s">
        <v>42</v>
      </c>
      <c r="O819" s="158" t="s">
        <v>42</v>
      </c>
      <c r="P819" s="158" t="s">
        <v>42</v>
      </c>
      <c r="Q819" s="91" t="s">
        <v>2478</v>
      </c>
      <c r="R819" s="19" t="s">
        <v>286</v>
      </c>
      <c r="S819" s="158" t="s">
        <v>42</v>
      </c>
      <c r="T819" s="287" t="s">
        <v>2185</v>
      </c>
      <c r="U819" s="91" t="s">
        <v>2247</v>
      </c>
      <c r="V819" s="190">
        <v>1</v>
      </c>
      <c r="W819" s="287" t="s">
        <v>2185</v>
      </c>
      <c r="X819" s="158"/>
    </row>
    <row r="820" s="145" customFormat="1" ht="45" customHeight="1" spans="1:24">
      <c r="A820" s="207"/>
      <c r="B820" s="91" t="s">
        <v>2259</v>
      </c>
      <c r="C820" s="158" t="s">
        <v>35</v>
      </c>
      <c r="D820" s="19" t="s">
        <v>166</v>
      </c>
      <c r="E820" s="225" t="s">
        <v>2470</v>
      </c>
      <c r="F820" s="158" t="s">
        <v>127</v>
      </c>
      <c r="G820" s="19" t="s">
        <v>2479</v>
      </c>
      <c r="H820" s="303" t="s">
        <v>2480</v>
      </c>
      <c r="I820" s="38" t="s">
        <v>2245</v>
      </c>
      <c r="J820" s="158">
        <v>29.283</v>
      </c>
      <c r="K820" s="158">
        <v>29.283</v>
      </c>
      <c r="L820" s="158" t="s">
        <v>42</v>
      </c>
      <c r="M820" s="158" t="s">
        <v>42</v>
      </c>
      <c r="N820" s="158" t="s">
        <v>42</v>
      </c>
      <c r="O820" s="158" t="s">
        <v>42</v>
      </c>
      <c r="P820" s="158" t="s">
        <v>42</v>
      </c>
      <c r="Q820" s="91" t="s">
        <v>2481</v>
      </c>
      <c r="R820" s="19" t="s">
        <v>286</v>
      </c>
      <c r="S820" s="158" t="s">
        <v>42</v>
      </c>
      <c r="T820" s="287" t="s">
        <v>2185</v>
      </c>
      <c r="U820" s="91" t="s">
        <v>2247</v>
      </c>
      <c r="V820" s="190">
        <v>1</v>
      </c>
      <c r="W820" s="287" t="s">
        <v>2185</v>
      </c>
      <c r="X820" s="158"/>
    </row>
    <row r="821" s="145" customFormat="1" ht="45" customHeight="1" spans="1:24">
      <c r="A821" s="207"/>
      <c r="B821" s="91" t="s">
        <v>2482</v>
      </c>
      <c r="C821" s="158" t="s">
        <v>35</v>
      </c>
      <c r="D821" s="19" t="s">
        <v>166</v>
      </c>
      <c r="E821" s="225" t="s">
        <v>2470</v>
      </c>
      <c r="F821" s="158" t="s">
        <v>127</v>
      </c>
      <c r="G821" s="19" t="s">
        <v>2483</v>
      </c>
      <c r="H821" s="303" t="s">
        <v>2484</v>
      </c>
      <c r="I821" s="38" t="s">
        <v>2245</v>
      </c>
      <c r="J821" s="158">
        <v>36.45</v>
      </c>
      <c r="K821" s="158">
        <v>36.45</v>
      </c>
      <c r="L821" s="158" t="s">
        <v>42</v>
      </c>
      <c r="M821" s="158" t="s">
        <v>42</v>
      </c>
      <c r="N821" s="158" t="s">
        <v>42</v>
      </c>
      <c r="O821" s="158" t="s">
        <v>42</v>
      </c>
      <c r="P821" s="158" t="s">
        <v>42</v>
      </c>
      <c r="Q821" s="91" t="s">
        <v>2485</v>
      </c>
      <c r="R821" s="19" t="s">
        <v>286</v>
      </c>
      <c r="S821" s="158" t="s">
        <v>42</v>
      </c>
      <c r="T821" s="287" t="s">
        <v>2185</v>
      </c>
      <c r="U821" s="91" t="s">
        <v>2247</v>
      </c>
      <c r="V821" s="190">
        <v>1</v>
      </c>
      <c r="W821" s="287" t="s">
        <v>2185</v>
      </c>
      <c r="X821" s="158"/>
    </row>
    <row r="822" s="145" customFormat="1" ht="45" customHeight="1" spans="1:24">
      <c r="A822" s="207"/>
      <c r="B822" s="315" t="s">
        <v>2486</v>
      </c>
      <c r="C822" s="158" t="s">
        <v>35</v>
      </c>
      <c r="D822" s="19" t="s">
        <v>166</v>
      </c>
      <c r="E822" s="96" t="s">
        <v>2487</v>
      </c>
      <c r="F822" s="158" t="s">
        <v>100</v>
      </c>
      <c r="G822" s="158" t="s">
        <v>2488</v>
      </c>
      <c r="H822" s="91" t="s">
        <v>2489</v>
      </c>
      <c r="I822" s="158" t="s">
        <v>2490</v>
      </c>
      <c r="J822" s="158">
        <v>12.66</v>
      </c>
      <c r="K822" s="158">
        <v>12.66</v>
      </c>
      <c r="L822" s="158" t="s">
        <v>42</v>
      </c>
      <c r="M822" s="158" t="s">
        <v>42</v>
      </c>
      <c r="N822" s="158" t="s">
        <v>42</v>
      </c>
      <c r="O822" s="158" t="s">
        <v>42</v>
      </c>
      <c r="P822" s="158" t="s">
        <v>42</v>
      </c>
      <c r="Q822" s="158" t="s">
        <v>42</v>
      </c>
      <c r="R822" s="158" t="s">
        <v>42</v>
      </c>
      <c r="S822" s="158" t="s">
        <v>42</v>
      </c>
      <c r="T822" s="91" t="s">
        <v>2491</v>
      </c>
      <c r="U822" s="91" t="s">
        <v>2492</v>
      </c>
      <c r="V822" s="91" t="s">
        <v>2493</v>
      </c>
      <c r="W822" s="28" t="s">
        <v>2494</v>
      </c>
      <c r="X822" s="158"/>
    </row>
    <row r="823" s="145" customFormat="1" ht="45" customHeight="1" spans="1:24">
      <c r="A823" s="207"/>
      <c r="B823" s="315" t="s">
        <v>2495</v>
      </c>
      <c r="C823" s="158" t="s">
        <v>35</v>
      </c>
      <c r="D823" s="19" t="s">
        <v>166</v>
      </c>
      <c r="E823" s="96" t="s">
        <v>2487</v>
      </c>
      <c r="F823" s="158" t="s">
        <v>69</v>
      </c>
      <c r="G823" s="158" t="s">
        <v>2496</v>
      </c>
      <c r="H823" s="91" t="s">
        <v>2489</v>
      </c>
      <c r="I823" s="158" t="s">
        <v>2490</v>
      </c>
      <c r="J823" s="158">
        <v>12.66</v>
      </c>
      <c r="K823" s="158">
        <v>12.66</v>
      </c>
      <c r="L823" s="158" t="s">
        <v>42</v>
      </c>
      <c r="M823" s="158" t="s">
        <v>42</v>
      </c>
      <c r="N823" s="158" t="s">
        <v>42</v>
      </c>
      <c r="O823" s="158" t="s">
        <v>42</v>
      </c>
      <c r="P823" s="158" t="s">
        <v>42</v>
      </c>
      <c r="Q823" s="158" t="s">
        <v>42</v>
      </c>
      <c r="R823" s="158" t="s">
        <v>42</v>
      </c>
      <c r="S823" s="158" t="s">
        <v>42</v>
      </c>
      <c r="T823" s="91" t="s">
        <v>2491</v>
      </c>
      <c r="U823" s="91" t="s">
        <v>2492</v>
      </c>
      <c r="V823" s="91" t="s">
        <v>2493</v>
      </c>
      <c r="W823" s="28" t="s">
        <v>2494</v>
      </c>
      <c r="X823" s="158"/>
    </row>
    <row r="824" s="145" customFormat="1" ht="45" customHeight="1" spans="1:24">
      <c r="A824" s="207"/>
      <c r="B824" s="315" t="s">
        <v>2497</v>
      </c>
      <c r="C824" s="158" t="s">
        <v>35</v>
      </c>
      <c r="D824" s="19" t="s">
        <v>166</v>
      </c>
      <c r="E824" s="96" t="s">
        <v>2487</v>
      </c>
      <c r="F824" s="158" t="s">
        <v>50</v>
      </c>
      <c r="G824" s="158" t="s">
        <v>2498</v>
      </c>
      <c r="H824" s="91" t="s">
        <v>2489</v>
      </c>
      <c r="I824" s="158" t="s">
        <v>2490</v>
      </c>
      <c r="J824" s="158">
        <v>12.66</v>
      </c>
      <c r="K824" s="158">
        <v>12.66</v>
      </c>
      <c r="L824" s="158" t="s">
        <v>42</v>
      </c>
      <c r="M824" s="158" t="s">
        <v>42</v>
      </c>
      <c r="N824" s="158" t="s">
        <v>42</v>
      </c>
      <c r="O824" s="158" t="s">
        <v>42</v>
      </c>
      <c r="P824" s="158" t="s">
        <v>42</v>
      </c>
      <c r="Q824" s="158" t="s">
        <v>42</v>
      </c>
      <c r="R824" s="158" t="s">
        <v>42</v>
      </c>
      <c r="S824" s="158" t="s">
        <v>42</v>
      </c>
      <c r="T824" s="91" t="s">
        <v>2491</v>
      </c>
      <c r="U824" s="91" t="s">
        <v>2492</v>
      </c>
      <c r="V824" s="91" t="s">
        <v>2493</v>
      </c>
      <c r="W824" s="28" t="s">
        <v>2494</v>
      </c>
      <c r="X824" s="158"/>
    </row>
    <row r="825" s="145" customFormat="1" ht="45" customHeight="1" spans="1:24">
      <c r="A825" s="207"/>
      <c r="B825" s="315" t="s">
        <v>2499</v>
      </c>
      <c r="C825" s="158" t="s">
        <v>35</v>
      </c>
      <c r="D825" s="19" t="s">
        <v>166</v>
      </c>
      <c r="E825" s="96" t="s">
        <v>2487</v>
      </c>
      <c r="F825" s="158" t="s">
        <v>78</v>
      </c>
      <c r="G825" s="158" t="s">
        <v>2500</v>
      </c>
      <c r="H825" s="91" t="s">
        <v>2489</v>
      </c>
      <c r="I825" s="158" t="s">
        <v>2490</v>
      </c>
      <c r="J825" s="158">
        <v>12.66</v>
      </c>
      <c r="K825" s="158">
        <v>12.66</v>
      </c>
      <c r="L825" s="158" t="s">
        <v>42</v>
      </c>
      <c r="M825" s="158" t="s">
        <v>42</v>
      </c>
      <c r="N825" s="158" t="s">
        <v>42</v>
      </c>
      <c r="O825" s="158" t="s">
        <v>42</v>
      </c>
      <c r="P825" s="158" t="s">
        <v>42</v>
      </c>
      <c r="Q825" s="158" t="s">
        <v>42</v>
      </c>
      <c r="R825" s="158" t="s">
        <v>42</v>
      </c>
      <c r="S825" s="158" t="s">
        <v>42</v>
      </c>
      <c r="T825" s="91" t="s">
        <v>2491</v>
      </c>
      <c r="U825" s="91" t="s">
        <v>2492</v>
      </c>
      <c r="V825" s="91" t="s">
        <v>2493</v>
      </c>
      <c r="W825" s="28" t="s">
        <v>2494</v>
      </c>
      <c r="X825" s="158"/>
    </row>
    <row r="826" s="145" customFormat="1" ht="45" customHeight="1" spans="1:24">
      <c r="A826" s="207"/>
      <c r="B826" s="315" t="s">
        <v>2501</v>
      </c>
      <c r="C826" s="158" t="s">
        <v>35</v>
      </c>
      <c r="D826" s="19" t="s">
        <v>166</v>
      </c>
      <c r="E826" s="96" t="s">
        <v>2487</v>
      </c>
      <c r="F826" s="158" t="s">
        <v>132</v>
      </c>
      <c r="G826" s="158" t="s">
        <v>2502</v>
      </c>
      <c r="H826" s="91" t="s">
        <v>2489</v>
      </c>
      <c r="I826" s="158" t="s">
        <v>2490</v>
      </c>
      <c r="J826" s="158">
        <v>12.66</v>
      </c>
      <c r="K826" s="158">
        <v>12.66</v>
      </c>
      <c r="L826" s="158" t="s">
        <v>42</v>
      </c>
      <c r="M826" s="158" t="s">
        <v>42</v>
      </c>
      <c r="N826" s="158" t="s">
        <v>42</v>
      </c>
      <c r="O826" s="158" t="s">
        <v>42</v>
      </c>
      <c r="P826" s="158" t="s">
        <v>42</v>
      </c>
      <c r="Q826" s="158" t="s">
        <v>42</v>
      </c>
      <c r="R826" s="158" t="s">
        <v>42</v>
      </c>
      <c r="S826" s="158" t="s">
        <v>42</v>
      </c>
      <c r="T826" s="91" t="s">
        <v>2491</v>
      </c>
      <c r="U826" s="91" t="s">
        <v>2492</v>
      </c>
      <c r="V826" s="91" t="s">
        <v>2493</v>
      </c>
      <c r="W826" s="28" t="s">
        <v>2494</v>
      </c>
      <c r="X826" s="158"/>
    </row>
    <row r="827" s="145" customFormat="1" ht="45" customHeight="1" spans="1:24">
      <c r="A827" s="207"/>
      <c r="B827" s="315" t="s">
        <v>2503</v>
      </c>
      <c r="C827" s="158" t="s">
        <v>35</v>
      </c>
      <c r="D827" s="19" t="s">
        <v>166</v>
      </c>
      <c r="E827" s="96" t="s">
        <v>2487</v>
      </c>
      <c r="F827" s="158" t="s">
        <v>84</v>
      </c>
      <c r="G827" s="158" t="s">
        <v>2504</v>
      </c>
      <c r="H827" s="91" t="s">
        <v>2489</v>
      </c>
      <c r="I827" s="158" t="s">
        <v>2490</v>
      </c>
      <c r="J827" s="158">
        <v>12.66</v>
      </c>
      <c r="K827" s="158">
        <v>12.66</v>
      </c>
      <c r="L827" s="158" t="s">
        <v>42</v>
      </c>
      <c r="M827" s="158" t="s">
        <v>42</v>
      </c>
      <c r="N827" s="158" t="s">
        <v>42</v>
      </c>
      <c r="O827" s="158" t="s">
        <v>42</v>
      </c>
      <c r="P827" s="158" t="s">
        <v>42</v>
      </c>
      <c r="Q827" s="158" t="s">
        <v>42</v>
      </c>
      <c r="R827" s="158" t="s">
        <v>42</v>
      </c>
      <c r="S827" s="158" t="s">
        <v>42</v>
      </c>
      <c r="T827" s="91" t="s">
        <v>2491</v>
      </c>
      <c r="U827" s="91" t="s">
        <v>2492</v>
      </c>
      <c r="V827" s="91" t="s">
        <v>2493</v>
      </c>
      <c r="W827" s="28" t="s">
        <v>2494</v>
      </c>
      <c r="X827" s="158"/>
    </row>
    <row r="828" s="145" customFormat="1" ht="45" customHeight="1" spans="1:24">
      <c r="A828" s="207"/>
      <c r="B828" s="315" t="s">
        <v>2505</v>
      </c>
      <c r="C828" s="158" t="s">
        <v>35</v>
      </c>
      <c r="D828" s="19" t="s">
        <v>166</v>
      </c>
      <c r="E828" s="96" t="s">
        <v>2487</v>
      </c>
      <c r="F828" s="158" t="s">
        <v>84</v>
      </c>
      <c r="G828" s="158" t="s">
        <v>2506</v>
      </c>
      <c r="H828" s="91" t="s">
        <v>2489</v>
      </c>
      <c r="I828" s="158" t="s">
        <v>2490</v>
      </c>
      <c r="J828" s="158">
        <v>12.66</v>
      </c>
      <c r="K828" s="158">
        <v>12.66</v>
      </c>
      <c r="L828" s="158" t="s">
        <v>42</v>
      </c>
      <c r="M828" s="158" t="s">
        <v>42</v>
      </c>
      <c r="N828" s="158" t="s">
        <v>42</v>
      </c>
      <c r="O828" s="158" t="s">
        <v>42</v>
      </c>
      <c r="P828" s="158" t="s">
        <v>42</v>
      </c>
      <c r="Q828" s="158" t="s">
        <v>42</v>
      </c>
      <c r="R828" s="158" t="s">
        <v>42</v>
      </c>
      <c r="S828" s="158" t="s">
        <v>42</v>
      </c>
      <c r="T828" s="91" t="s">
        <v>2491</v>
      </c>
      <c r="U828" s="91" t="s">
        <v>2492</v>
      </c>
      <c r="V828" s="91" t="s">
        <v>2493</v>
      </c>
      <c r="W828" s="28" t="s">
        <v>2494</v>
      </c>
      <c r="X828" s="158"/>
    </row>
    <row r="829" s="145" customFormat="1" ht="45" customHeight="1" spans="1:24">
      <c r="A829" s="207"/>
      <c r="B829" s="315" t="s">
        <v>2507</v>
      </c>
      <c r="C829" s="158" t="s">
        <v>35</v>
      </c>
      <c r="D829" s="19" t="s">
        <v>166</v>
      </c>
      <c r="E829" s="96" t="s">
        <v>2487</v>
      </c>
      <c r="F829" s="158" t="s">
        <v>148</v>
      </c>
      <c r="G829" s="158" t="s">
        <v>2508</v>
      </c>
      <c r="H829" s="91" t="s">
        <v>2489</v>
      </c>
      <c r="I829" s="158" t="s">
        <v>2490</v>
      </c>
      <c r="J829" s="158">
        <v>12.66</v>
      </c>
      <c r="K829" s="158">
        <v>12.66</v>
      </c>
      <c r="L829" s="158" t="s">
        <v>42</v>
      </c>
      <c r="M829" s="158" t="s">
        <v>42</v>
      </c>
      <c r="N829" s="158" t="s">
        <v>42</v>
      </c>
      <c r="O829" s="158" t="s">
        <v>42</v>
      </c>
      <c r="P829" s="158" t="s">
        <v>42</v>
      </c>
      <c r="Q829" s="158" t="s">
        <v>42</v>
      </c>
      <c r="R829" s="158" t="s">
        <v>42</v>
      </c>
      <c r="S829" s="158" t="s">
        <v>42</v>
      </c>
      <c r="T829" s="91" t="s">
        <v>2491</v>
      </c>
      <c r="U829" s="91" t="s">
        <v>2492</v>
      </c>
      <c r="V829" s="91" t="s">
        <v>2493</v>
      </c>
      <c r="W829" s="28" t="s">
        <v>2494</v>
      </c>
      <c r="X829" s="158"/>
    </row>
    <row r="830" s="145" customFormat="1" ht="45" customHeight="1" spans="1:24">
      <c r="A830" s="207"/>
      <c r="B830" s="315" t="s">
        <v>2509</v>
      </c>
      <c r="C830" s="158" t="s">
        <v>35</v>
      </c>
      <c r="D830" s="19" t="s">
        <v>166</v>
      </c>
      <c r="E830" s="96" t="s">
        <v>2487</v>
      </c>
      <c r="F830" s="158" t="s">
        <v>168</v>
      </c>
      <c r="G830" s="158" t="s">
        <v>2510</v>
      </c>
      <c r="H830" s="91" t="s">
        <v>2489</v>
      </c>
      <c r="I830" s="158" t="s">
        <v>2490</v>
      </c>
      <c r="J830" s="158">
        <v>12.66</v>
      </c>
      <c r="K830" s="158">
        <v>12.66</v>
      </c>
      <c r="L830" s="158" t="s">
        <v>42</v>
      </c>
      <c r="M830" s="158" t="s">
        <v>42</v>
      </c>
      <c r="N830" s="158" t="s">
        <v>42</v>
      </c>
      <c r="O830" s="158" t="s">
        <v>42</v>
      </c>
      <c r="P830" s="158" t="s">
        <v>42</v>
      </c>
      <c r="Q830" s="158" t="s">
        <v>42</v>
      </c>
      <c r="R830" s="158" t="s">
        <v>42</v>
      </c>
      <c r="S830" s="158" t="s">
        <v>42</v>
      </c>
      <c r="T830" s="91" t="s">
        <v>2491</v>
      </c>
      <c r="U830" s="91" t="s">
        <v>2492</v>
      </c>
      <c r="V830" s="91" t="s">
        <v>2493</v>
      </c>
      <c r="W830" s="28" t="s">
        <v>2494</v>
      </c>
      <c r="X830" s="158"/>
    </row>
    <row r="831" s="145" customFormat="1" ht="45" customHeight="1" spans="1:24">
      <c r="A831" s="207"/>
      <c r="B831" s="315" t="s">
        <v>2511</v>
      </c>
      <c r="C831" s="158" t="s">
        <v>35</v>
      </c>
      <c r="D831" s="19" t="s">
        <v>166</v>
      </c>
      <c r="E831" s="96" t="s">
        <v>2487</v>
      </c>
      <c r="F831" s="158" t="s">
        <v>156</v>
      </c>
      <c r="G831" s="158" t="s">
        <v>2512</v>
      </c>
      <c r="H831" s="91" t="s">
        <v>2489</v>
      </c>
      <c r="I831" s="158" t="s">
        <v>2490</v>
      </c>
      <c r="J831" s="158">
        <v>12.66</v>
      </c>
      <c r="K831" s="158">
        <v>12.66</v>
      </c>
      <c r="L831" s="158" t="s">
        <v>42</v>
      </c>
      <c r="M831" s="158" t="s">
        <v>42</v>
      </c>
      <c r="N831" s="158" t="s">
        <v>42</v>
      </c>
      <c r="O831" s="158" t="s">
        <v>42</v>
      </c>
      <c r="P831" s="158" t="s">
        <v>42</v>
      </c>
      <c r="Q831" s="158" t="s">
        <v>42</v>
      </c>
      <c r="R831" s="158" t="s">
        <v>42</v>
      </c>
      <c r="S831" s="158" t="s">
        <v>42</v>
      </c>
      <c r="T831" s="91" t="s">
        <v>2491</v>
      </c>
      <c r="U831" s="91" t="s">
        <v>2492</v>
      </c>
      <c r="V831" s="91" t="s">
        <v>2493</v>
      </c>
      <c r="W831" s="28" t="s">
        <v>2494</v>
      </c>
      <c r="X831" s="158"/>
    </row>
    <row r="832" s="145" customFormat="1" ht="45" customHeight="1" spans="1:24">
      <c r="A832" s="207"/>
      <c r="B832" s="315" t="s">
        <v>2513</v>
      </c>
      <c r="C832" s="158" t="s">
        <v>35</v>
      </c>
      <c r="D832" s="19" t="s">
        <v>166</v>
      </c>
      <c r="E832" s="96" t="s">
        <v>2487</v>
      </c>
      <c r="F832" s="158" t="s">
        <v>168</v>
      </c>
      <c r="G832" s="158" t="s">
        <v>2514</v>
      </c>
      <c r="H832" s="91" t="s">
        <v>2489</v>
      </c>
      <c r="I832" s="158" t="s">
        <v>2490</v>
      </c>
      <c r="J832" s="158">
        <v>12.66</v>
      </c>
      <c r="K832" s="158">
        <v>12.66</v>
      </c>
      <c r="L832" s="158" t="s">
        <v>42</v>
      </c>
      <c r="M832" s="158" t="s">
        <v>42</v>
      </c>
      <c r="N832" s="158" t="s">
        <v>42</v>
      </c>
      <c r="O832" s="158" t="s">
        <v>42</v>
      </c>
      <c r="P832" s="158" t="s">
        <v>42</v>
      </c>
      <c r="Q832" s="158" t="s">
        <v>42</v>
      </c>
      <c r="R832" s="158" t="s">
        <v>42</v>
      </c>
      <c r="S832" s="158" t="s">
        <v>42</v>
      </c>
      <c r="T832" s="91" t="s">
        <v>2491</v>
      </c>
      <c r="U832" s="91" t="s">
        <v>2492</v>
      </c>
      <c r="V832" s="91" t="s">
        <v>2493</v>
      </c>
      <c r="W832" s="28" t="s">
        <v>2494</v>
      </c>
      <c r="X832" s="158"/>
    </row>
    <row r="833" s="145" customFormat="1" ht="45" customHeight="1" spans="1:24">
      <c r="A833" s="207"/>
      <c r="B833" s="315" t="s">
        <v>2515</v>
      </c>
      <c r="C833" s="158" t="s">
        <v>35</v>
      </c>
      <c r="D833" s="19" t="s">
        <v>166</v>
      </c>
      <c r="E833" s="96" t="s">
        <v>2487</v>
      </c>
      <c r="F833" s="158" t="s">
        <v>137</v>
      </c>
      <c r="G833" s="158" t="s">
        <v>2516</v>
      </c>
      <c r="H833" s="91" t="s">
        <v>2489</v>
      </c>
      <c r="I833" s="158" t="s">
        <v>2490</v>
      </c>
      <c r="J833" s="158">
        <v>12.66</v>
      </c>
      <c r="K833" s="158">
        <v>12.66</v>
      </c>
      <c r="L833" s="158" t="s">
        <v>42</v>
      </c>
      <c r="M833" s="158" t="s">
        <v>42</v>
      </c>
      <c r="N833" s="158" t="s">
        <v>42</v>
      </c>
      <c r="O833" s="158" t="s">
        <v>42</v>
      </c>
      <c r="P833" s="158" t="s">
        <v>42</v>
      </c>
      <c r="Q833" s="158" t="s">
        <v>42</v>
      </c>
      <c r="R833" s="158" t="s">
        <v>42</v>
      </c>
      <c r="S833" s="158" t="s">
        <v>42</v>
      </c>
      <c r="T833" s="91" t="s">
        <v>2491</v>
      </c>
      <c r="U833" s="91" t="s">
        <v>2492</v>
      </c>
      <c r="V833" s="91" t="s">
        <v>2493</v>
      </c>
      <c r="W833" s="28" t="s">
        <v>2494</v>
      </c>
      <c r="X833" s="158"/>
    </row>
    <row r="834" s="145" customFormat="1" ht="45" customHeight="1" spans="1:24">
      <c r="A834" s="207"/>
      <c r="B834" s="315" t="s">
        <v>2517</v>
      </c>
      <c r="C834" s="158" t="s">
        <v>35</v>
      </c>
      <c r="D834" s="19" t="s">
        <v>166</v>
      </c>
      <c r="E834" s="96" t="s">
        <v>2487</v>
      </c>
      <c r="F834" s="158" t="s">
        <v>2518</v>
      </c>
      <c r="G834" s="158" t="s">
        <v>2519</v>
      </c>
      <c r="H834" s="91" t="s">
        <v>2489</v>
      </c>
      <c r="I834" s="158" t="s">
        <v>2490</v>
      </c>
      <c r="J834" s="158">
        <v>12.66</v>
      </c>
      <c r="K834" s="158">
        <v>12.66</v>
      </c>
      <c r="L834" s="158" t="s">
        <v>42</v>
      </c>
      <c r="M834" s="158" t="s">
        <v>42</v>
      </c>
      <c r="N834" s="158" t="s">
        <v>42</v>
      </c>
      <c r="O834" s="158" t="s">
        <v>42</v>
      </c>
      <c r="P834" s="158" t="s">
        <v>42</v>
      </c>
      <c r="Q834" s="158" t="s">
        <v>42</v>
      </c>
      <c r="R834" s="158" t="s">
        <v>42</v>
      </c>
      <c r="S834" s="158" t="s">
        <v>42</v>
      </c>
      <c r="T834" s="91" t="s">
        <v>2491</v>
      </c>
      <c r="U834" s="91" t="s">
        <v>2492</v>
      </c>
      <c r="V834" s="91" t="s">
        <v>2493</v>
      </c>
      <c r="W834" s="28" t="s">
        <v>2494</v>
      </c>
      <c r="X834" s="158"/>
    </row>
    <row r="835" s="145" customFormat="1" ht="45" customHeight="1" spans="1:24">
      <c r="A835" s="207"/>
      <c r="B835" s="315" t="s">
        <v>2520</v>
      </c>
      <c r="C835" s="158" t="s">
        <v>35</v>
      </c>
      <c r="D835" s="19" t="s">
        <v>166</v>
      </c>
      <c r="E835" s="96" t="s">
        <v>2487</v>
      </c>
      <c r="F835" s="158" t="s">
        <v>127</v>
      </c>
      <c r="G835" s="158" t="s">
        <v>2521</v>
      </c>
      <c r="H835" s="91" t="s">
        <v>2489</v>
      </c>
      <c r="I835" s="158" t="s">
        <v>2490</v>
      </c>
      <c r="J835" s="158">
        <v>12.66</v>
      </c>
      <c r="K835" s="158">
        <v>12.66</v>
      </c>
      <c r="L835" s="158" t="s">
        <v>42</v>
      </c>
      <c r="M835" s="158" t="s">
        <v>42</v>
      </c>
      <c r="N835" s="158" t="s">
        <v>42</v>
      </c>
      <c r="O835" s="158" t="s">
        <v>42</v>
      </c>
      <c r="P835" s="158" t="s">
        <v>42</v>
      </c>
      <c r="Q835" s="158" t="s">
        <v>42</v>
      </c>
      <c r="R835" s="158" t="s">
        <v>42</v>
      </c>
      <c r="S835" s="158" t="s">
        <v>42</v>
      </c>
      <c r="T835" s="91" t="s">
        <v>2491</v>
      </c>
      <c r="U835" s="91" t="s">
        <v>2492</v>
      </c>
      <c r="V835" s="91" t="s">
        <v>2493</v>
      </c>
      <c r="W835" s="28" t="s">
        <v>2494</v>
      </c>
      <c r="X835" s="158"/>
    </row>
    <row r="836" s="145" customFormat="1" ht="45" customHeight="1" spans="1:24">
      <c r="A836" s="207"/>
      <c r="B836" s="315" t="s">
        <v>2522</v>
      </c>
      <c r="C836" s="158" t="s">
        <v>35</v>
      </c>
      <c r="D836" s="19" t="s">
        <v>166</v>
      </c>
      <c r="E836" s="96" t="s">
        <v>2487</v>
      </c>
      <c r="F836" s="158" t="s">
        <v>168</v>
      </c>
      <c r="G836" s="158" t="s">
        <v>2523</v>
      </c>
      <c r="H836" s="91" t="s">
        <v>2489</v>
      </c>
      <c r="I836" s="158" t="s">
        <v>2490</v>
      </c>
      <c r="J836" s="158">
        <v>12.66</v>
      </c>
      <c r="K836" s="158">
        <v>12.66</v>
      </c>
      <c r="L836" s="158" t="s">
        <v>42</v>
      </c>
      <c r="M836" s="158" t="s">
        <v>42</v>
      </c>
      <c r="N836" s="158" t="s">
        <v>42</v>
      </c>
      <c r="O836" s="158" t="s">
        <v>42</v>
      </c>
      <c r="P836" s="158" t="s">
        <v>42</v>
      </c>
      <c r="Q836" s="158" t="s">
        <v>42</v>
      </c>
      <c r="R836" s="158" t="s">
        <v>42</v>
      </c>
      <c r="S836" s="158" t="s">
        <v>42</v>
      </c>
      <c r="T836" s="91" t="s">
        <v>2491</v>
      </c>
      <c r="U836" s="91" t="s">
        <v>2492</v>
      </c>
      <c r="V836" s="91" t="s">
        <v>2493</v>
      </c>
      <c r="W836" s="28" t="s">
        <v>2494</v>
      </c>
      <c r="X836" s="158"/>
    </row>
    <row r="837" s="145" customFormat="1" ht="45" customHeight="1" spans="1:24">
      <c r="A837" s="207"/>
      <c r="B837" s="315" t="s">
        <v>2524</v>
      </c>
      <c r="C837" s="158" t="s">
        <v>35</v>
      </c>
      <c r="D837" s="19" t="s">
        <v>166</v>
      </c>
      <c r="E837" s="96" t="s">
        <v>2487</v>
      </c>
      <c r="F837" s="158" t="s">
        <v>84</v>
      </c>
      <c r="G837" s="158" t="s">
        <v>2525</v>
      </c>
      <c r="H837" s="91" t="s">
        <v>2489</v>
      </c>
      <c r="I837" s="158" t="s">
        <v>2490</v>
      </c>
      <c r="J837" s="158">
        <v>12.66</v>
      </c>
      <c r="K837" s="158">
        <v>12.66</v>
      </c>
      <c r="L837" s="158" t="s">
        <v>42</v>
      </c>
      <c r="M837" s="158" t="s">
        <v>42</v>
      </c>
      <c r="N837" s="158" t="s">
        <v>42</v>
      </c>
      <c r="O837" s="158" t="s">
        <v>42</v>
      </c>
      <c r="P837" s="158" t="s">
        <v>42</v>
      </c>
      <c r="Q837" s="158" t="s">
        <v>42</v>
      </c>
      <c r="R837" s="158" t="s">
        <v>42</v>
      </c>
      <c r="S837" s="158" t="s">
        <v>42</v>
      </c>
      <c r="T837" s="91" t="s">
        <v>2491</v>
      </c>
      <c r="U837" s="91" t="s">
        <v>2492</v>
      </c>
      <c r="V837" s="91" t="s">
        <v>2493</v>
      </c>
      <c r="W837" s="28" t="s">
        <v>2494</v>
      </c>
      <c r="X837" s="158"/>
    </row>
    <row r="838" s="145" customFormat="1" ht="45" customHeight="1" spans="1:24">
      <c r="A838" s="207"/>
      <c r="B838" s="315" t="s">
        <v>2526</v>
      </c>
      <c r="C838" s="158" t="s">
        <v>35</v>
      </c>
      <c r="D838" s="19" t="s">
        <v>166</v>
      </c>
      <c r="E838" s="96" t="s">
        <v>2487</v>
      </c>
      <c r="F838" s="158" t="s">
        <v>2518</v>
      </c>
      <c r="G838" s="158" t="s">
        <v>2527</v>
      </c>
      <c r="H838" s="91" t="s">
        <v>2489</v>
      </c>
      <c r="I838" s="158" t="s">
        <v>2490</v>
      </c>
      <c r="J838" s="158">
        <v>12.66</v>
      </c>
      <c r="K838" s="158">
        <v>12.66</v>
      </c>
      <c r="L838" s="158" t="s">
        <v>42</v>
      </c>
      <c r="M838" s="158" t="s">
        <v>42</v>
      </c>
      <c r="N838" s="158" t="s">
        <v>42</v>
      </c>
      <c r="O838" s="158" t="s">
        <v>42</v>
      </c>
      <c r="P838" s="158" t="s">
        <v>42</v>
      </c>
      <c r="Q838" s="158" t="s">
        <v>42</v>
      </c>
      <c r="R838" s="158" t="s">
        <v>42</v>
      </c>
      <c r="S838" s="158" t="s">
        <v>42</v>
      </c>
      <c r="T838" s="91" t="s">
        <v>2491</v>
      </c>
      <c r="U838" s="91" t="s">
        <v>2492</v>
      </c>
      <c r="V838" s="91" t="s">
        <v>2493</v>
      </c>
      <c r="W838" s="28" t="s">
        <v>2494</v>
      </c>
      <c r="X838" s="158"/>
    </row>
    <row r="839" s="145" customFormat="1" ht="45" customHeight="1" spans="1:24">
      <c r="A839" s="207"/>
      <c r="B839" s="315" t="s">
        <v>2528</v>
      </c>
      <c r="C839" s="158" t="s">
        <v>35</v>
      </c>
      <c r="D839" s="19" t="s">
        <v>166</v>
      </c>
      <c r="E839" s="96" t="s">
        <v>2487</v>
      </c>
      <c r="F839" s="158" t="s">
        <v>156</v>
      </c>
      <c r="G839" s="158" t="s">
        <v>2529</v>
      </c>
      <c r="H839" s="91" t="s">
        <v>2489</v>
      </c>
      <c r="I839" s="158" t="s">
        <v>2490</v>
      </c>
      <c r="J839" s="158">
        <v>12.66</v>
      </c>
      <c r="K839" s="158">
        <v>12.66</v>
      </c>
      <c r="L839" s="158" t="s">
        <v>42</v>
      </c>
      <c r="M839" s="158" t="s">
        <v>42</v>
      </c>
      <c r="N839" s="158" t="s">
        <v>42</v>
      </c>
      <c r="O839" s="158" t="s">
        <v>42</v>
      </c>
      <c r="P839" s="158" t="s">
        <v>42</v>
      </c>
      <c r="Q839" s="158" t="s">
        <v>42</v>
      </c>
      <c r="R839" s="158" t="s">
        <v>42</v>
      </c>
      <c r="S839" s="158" t="s">
        <v>42</v>
      </c>
      <c r="T839" s="91" t="s">
        <v>2491</v>
      </c>
      <c r="U839" s="91" t="s">
        <v>2492</v>
      </c>
      <c r="V839" s="91" t="s">
        <v>2493</v>
      </c>
      <c r="W839" s="28" t="s">
        <v>2494</v>
      </c>
      <c r="X839" s="158"/>
    </row>
    <row r="840" s="145" customFormat="1" ht="45" customHeight="1" spans="1:24">
      <c r="A840" s="207"/>
      <c r="B840" s="315" t="s">
        <v>2530</v>
      </c>
      <c r="C840" s="158" t="s">
        <v>35</v>
      </c>
      <c r="D840" s="19" t="s">
        <v>166</v>
      </c>
      <c r="E840" s="96" t="s">
        <v>2487</v>
      </c>
      <c r="F840" s="158" t="s">
        <v>120</v>
      </c>
      <c r="G840" s="158" t="s">
        <v>2531</v>
      </c>
      <c r="H840" s="91" t="s">
        <v>2489</v>
      </c>
      <c r="I840" s="158" t="s">
        <v>2490</v>
      </c>
      <c r="J840" s="158">
        <v>12.66</v>
      </c>
      <c r="K840" s="158">
        <v>12.66</v>
      </c>
      <c r="L840" s="158" t="s">
        <v>42</v>
      </c>
      <c r="M840" s="158" t="s">
        <v>42</v>
      </c>
      <c r="N840" s="158" t="s">
        <v>42</v>
      </c>
      <c r="O840" s="158" t="s">
        <v>42</v>
      </c>
      <c r="P840" s="158" t="s">
        <v>42</v>
      </c>
      <c r="Q840" s="158" t="s">
        <v>42</v>
      </c>
      <c r="R840" s="158" t="s">
        <v>42</v>
      </c>
      <c r="S840" s="158" t="s">
        <v>42</v>
      </c>
      <c r="T840" s="91" t="s">
        <v>2491</v>
      </c>
      <c r="U840" s="91" t="s">
        <v>2492</v>
      </c>
      <c r="V840" s="91" t="s">
        <v>2493</v>
      </c>
      <c r="W840" s="28" t="s">
        <v>2494</v>
      </c>
      <c r="X840" s="158"/>
    </row>
    <row r="841" s="145" customFormat="1" ht="45" customHeight="1" spans="1:24">
      <c r="A841" s="207"/>
      <c r="B841" s="315" t="s">
        <v>2532</v>
      </c>
      <c r="C841" s="158" t="s">
        <v>35</v>
      </c>
      <c r="D841" s="19" t="s">
        <v>166</v>
      </c>
      <c r="E841" s="96" t="s">
        <v>2487</v>
      </c>
      <c r="F841" s="158" t="s">
        <v>113</v>
      </c>
      <c r="G841" s="158" t="s">
        <v>2533</v>
      </c>
      <c r="H841" s="91" t="s">
        <v>2489</v>
      </c>
      <c r="I841" s="158" t="s">
        <v>2490</v>
      </c>
      <c r="J841" s="158">
        <v>12.66</v>
      </c>
      <c r="K841" s="158">
        <v>12.66</v>
      </c>
      <c r="L841" s="158" t="s">
        <v>42</v>
      </c>
      <c r="M841" s="158" t="s">
        <v>42</v>
      </c>
      <c r="N841" s="158" t="s">
        <v>42</v>
      </c>
      <c r="O841" s="158" t="s">
        <v>42</v>
      </c>
      <c r="P841" s="158" t="s">
        <v>42</v>
      </c>
      <c r="Q841" s="158" t="s">
        <v>42</v>
      </c>
      <c r="R841" s="158" t="s">
        <v>42</v>
      </c>
      <c r="S841" s="158" t="s">
        <v>42</v>
      </c>
      <c r="T841" s="91" t="s">
        <v>2491</v>
      </c>
      <c r="U841" s="91" t="s">
        <v>2492</v>
      </c>
      <c r="V841" s="91" t="s">
        <v>2493</v>
      </c>
      <c r="W841" s="28" t="s">
        <v>2494</v>
      </c>
      <c r="X841" s="158"/>
    </row>
    <row r="842" s="145" customFormat="1" ht="45" customHeight="1" spans="1:24">
      <c r="A842" s="207"/>
      <c r="B842" s="315" t="s">
        <v>2534</v>
      </c>
      <c r="C842" s="158" t="s">
        <v>35</v>
      </c>
      <c r="D842" s="19" t="s">
        <v>166</v>
      </c>
      <c r="E842" s="96" t="s">
        <v>2487</v>
      </c>
      <c r="F842" s="158" t="s">
        <v>91</v>
      </c>
      <c r="G842" s="158" t="s">
        <v>2535</v>
      </c>
      <c r="H842" s="91" t="s">
        <v>2489</v>
      </c>
      <c r="I842" s="158" t="s">
        <v>2490</v>
      </c>
      <c r="J842" s="158">
        <v>12.66</v>
      </c>
      <c r="K842" s="158">
        <v>12.66</v>
      </c>
      <c r="L842" s="158" t="s">
        <v>42</v>
      </c>
      <c r="M842" s="158" t="s">
        <v>42</v>
      </c>
      <c r="N842" s="158" t="s">
        <v>42</v>
      </c>
      <c r="O842" s="158" t="s">
        <v>42</v>
      </c>
      <c r="P842" s="158" t="s">
        <v>42</v>
      </c>
      <c r="Q842" s="158" t="s">
        <v>42</v>
      </c>
      <c r="R842" s="158" t="s">
        <v>42</v>
      </c>
      <c r="S842" s="158" t="s">
        <v>42</v>
      </c>
      <c r="T842" s="91" t="s">
        <v>2491</v>
      </c>
      <c r="U842" s="91" t="s">
        <v>2492</v>
      </c>
      <c r="V842" s="91" t="s">
        <v>2493</v>
      </c>
      <c r="W842" s="28" t="s">
        <v>2494</v>
      </c>
      <c r="X842" s="158"/>
    </row>
    <row r="843" s="145" customFormat="1" ht="45" customHeight="1" spans="1:24">
      <c r="A843" s="207"/>
      <c r="B843" s="315" t="s">
        <v>2536</v>
      </c>
      <c r="C843" s="158" t="s">
        <v>35</v>
      </c>
      <c r="D843" s="19" t="s">
        <v>166</v>
      </c>
      <c r="E843" s="96" t="s">
        <v>2487</v>
      </c>
      <c r="F843" s="158" t="s">
        <v>143</v>
      </c>
      <c r="G843" s="158" t="s">
        <v>2537</v>
      </c>
      <c r="H843" s="91" t="s">
        <v>2489</v>
      </c>
      <c r="I843" s="158" t="s">
        <v>2490</v>
      </c>
      <c r="J843" s="158">
        <v>12.66</v>
      </c>
      <c r="K843" s="158">
        <v>12.66</v>
      </c>
      <c r="L843" s="158" t="s">
        <v>42</v>
      </c>
      <c r="M843" s="158" t="s">
        <v>42</v>
      </c>
      <c r="N843" s="158" t="s">
        <v>42</v>
      </c>
      <c r="O843" s="158" t="s">
        <v>42</v>
      </c>
      <c r="P843" s="158" t="s">
        <v>42</v>
      </c>
      <c r="Q843" s="158" t="s">
        <v>42</v>
      </c>
      <c r="R843" s="158" t="s">
        <v>42</v>
      </c>
      <c r="S843" s="158" t="s">
        <v>42</v>
      </c>
      <c r="T843" s="91" t="s">
        <v>2491</v>
      </c>
      <c r="U843" s="91" t="s">
        <v>2492</v>
      </c>
      <c r="V843" s="91" t="s">
        <v>2493</v>
      </c>
      <c r="W843" s="28" t="s">
        <v>2494</v>
      </c>
      <c r="X843" s="158"/>
    </row>
    <row r="844" s="145" customFormat="1" ht="45" customHeight="1" spans="1:24">
      <c r="A844" s="207"/>
      <c r="B844" s="315" t="s">
        <v>2538</v>
      </c>
      <c r="C844" s="158" t="s">
        <v>35</v>
      </c>
      <c r="D844" s="19" t="s">
        <v>166</v>
      </c>
      <c r="E844" s="96" t="s">
        <v>2487</v>
      </c>
      <c r="F844" s="158" t="s">
        <v>78</v>
      </c>
      <c r="G844" s="158" t="s">
        <v>2539</v>
      </c>
      <c r="H844" s="91" t="s">
        <v>2489</v>
      </c>
      <c r="I844" s="158" t="s">
        <v>2490</v>
      </c>
      <c r="J844" s="158">
        <v>12.66</v>
      </c>
      <c r="K844" s="158">
        <v>12.66</v>
      </c>
      <c r="L844" s="158" t="s">
        <v>42</v>
      </c>
      <c r="M844" s="158" t="s">
        <v>42</v>
      </c>
      <c r="N844" s="158" t="s">
        <v>42</v>
      </c>
      <c r="O844" s="158" t="s">
        <v>42</v>
      </c>
      <c r="P844" s="158" t="s">
        <v>42</v>
      </c>
      <c r="Q844" s="158" t="s">
        <v>42</v>
      </c>
      <c r="R844" s="158" t="s">
        <v>42</v>
      </c>
      <c r="S844" s="158" t="s">
        <v>42</v>
      </c>
      <c r="T844" s="91" t="s">
        <v>2491</v>
      </c>
      <c r="U844" s="91" t="s">
        <v>2492</v>
      </c>
      <c r="V844" s="91" t="s">
        <v>2493</v>
      </c>
      <c r="W844" s="28" t="s">
        <v>2494</v>
      </c>
      <c r="X844" s="158"/>
    </row>
    <row r="845" s="145" customFormat="1" ht="45" customHeight="1" spans="1:24">
      <c r="A845" s="207"/>
      <c r="B845" s="315" t="s">
        <v>2540</v>
      </c>
      <c r="C845" s="158" t="s">
        <v>35</v>
      </c>
      <c r="D845" s="19" t="s">
        <v>166</v>
      </c>
      <c r="E845" s="96" t="s">
        <v>2487</v>
      </c>
      <c r="F845" s="158" t="s">
        <v>127</v>
      </c>
      <c r="G845" s="158" t="s">
        <v>2541</v>
      </c>
      <c r="H845" s="91" t="s">
        <v>2489</v>
      </c>
      <c r="I845" s="158" t="s">
        <v>2490</v>
      </c>
      <c r="J845" s="158">
        <v>12.66</v>
      </c>
      <c r="K845" s="158">
        <v>12.66</v>
      </c>
      <c r="L845" s="158" t="s">
        <v>42</v>
      </c>
      <c r="M845" s="158" t="s">
        <v>42</v>
      </c>
      <c r="N845" s="158" t="s">
        <v>42</v>
      </c>
      <c r="O845" s="158" t="s">
        <v>42</v>
      </c>
      <c r="P845" s="158" t="s">
        <v>42</v>
      </c>
      <c r="Q845" s="158" t="s">
        <v>42</v>
      </c>
      <c r="R845" s="158" t="s">
        <v>42</v>
      </c>
      <c r="S845" s="158" t="s">
        <v>42</v>
      </c>
      <c r="T845" s="91" t="s">
        <v>2491</v>
      </c>
      <c r="U845" s="91" t="s">
        <v>2492</v>
      </c>
      <c r="V845" s="91" t="s">
        <v>2493</v>
      </c>
      <c r="W845" s="28" t="s">
        <v>2494</v>
      </c>
      <c r="X845" s="158"/>
    </row>
    <row r="846" s="145" customFormat="1" ht="45" customHeight="1" spans="1:24">
      <c r="A846" s="207"/>
      <c r="B846" s="315" t="s">
        <v>2542</v>
      </c>
      <c r="C846" s="158" t="s">
        <v>35</v>
      </c>
      <c r="D846" s="19" t="s">
        <v>166</v>
      </c>
      <c r="E846" s="96" t="s">
        <v>2487</v>
      </c>
      <c r="F846" s="158" t="s">
        <v>113</v>
      </c>
      <c r="G846" s="158" t="s">
        <v>2543</v>
      </c>
      <c r="H846" s="91" t="s">
        <v>2489</v>
      </c>
      <c r="I846" s="158" t="s">
        <v>2490</v>
      </c>
      <c r="J846" s="158">
        <v>12.66</v>
      </c>
      <c r="K846" s="158">
        <v>12.66</v>
      </c>
      <c r="L846" s="158" t="s">
        <v>42</v>
      </c>
      <c r="M846" s="158" t="s">
        <v>42</v>
      </c>
      <c r="N846" s="158" t="s">
        <v>42</v>
      </c>
      <c r="O846" s="158" t="s">
        <v>42</v>
      </c>
      <c r="P846" s="158" t="s">
        <v>42</v>
      </c>
      <c r="Q846" s="158" t="s">
        <v>42</v>
      </c>
      <c r="R846" s="158" t="s">
        <v>42</v>
      </c>
      <c r="S846" s="158" t="s">
        <v>42</v>
      </c>
      <c r="T846" s="91" t="s">
        <v>2491</v>
      </c>
      <c r="U846" s="91" t="s">
        <v>2492</v>
      </c>
      <c r="V846" s="91" t="s">
        <v>2493</v>
      </c>
      <c r="W846" s="28" t="s">
        <v>2494</v>
      </c>
      <c r="X846" s="158"/>
    </row>
    <row r="847" s="145" customFormat="1" ht="45" customHeight="1" spans="1:24">
      <c r="A847" s="207"/>
      <c r="B847" s="315" t="s">
        <v>2544</v>
      </c>
      <c r="C847" s="158" t="s">
        <v>35</v>
      </c>
      <c r="D847" s="19" t="s">
        <v>166</v>
      </c>
      <c r="E847" s="96" t="s">
        <v>2487</v>
      </c>
      <c r="F847" s="158" t="s">
        <v>107</v>
      </c>
      <c r="G847" s="158" t="s">
        <v>2545</v>
      </c>
      <c r="H847" s="91" t="s">
        <v>2489</v>
      </c>
      <c r="I847" s="158" t="s">
        <v>2490</v>
      </c>
      <c r="J847" s="158">
        <v>12.66</v>
      </c>
      <c r="K847" s="158">
        <v>12.66</v>
      </c>
      <c r="L847" s="158" t="s">
        <v>42</v>
      </c>
      <c r="M847" s="158" t="s">
        <v>42</v>
      </c>
      <c r="N847" s="158" t="s">
        <v>42</v>
      </c>
      <c r="O847" s="158" t="s">
        <v>42</v>
      </c>
      <c r="P847" s="158" t="s">
        <v>42</v>
      </c>
      <c r="Q847" s="158" t="s">
        <v>42</v>
      </c>
      <c r="R847" s="158" t="s">
        <v>42</v>
      </c>
      <c r="S847" s="158" t="s">
        <v>42</v>
      </c>
      <c r="T847" s="91" t="s">
        <v>2491</v>
      </c>
      <c r="U847" s="91" t="s">
        <v>2492</v>
      </c>
      <c r="V847" s="91" t="s">
        <v>2493</v>
      </c>
      <c r="W847" s="28" t="s">
        <v>2494</v>
      </c>
      <c r="X847" s="158"/>
    </row>
    <row r="848" s="145" customFormat="1" ht="45" customHeight="1" spans="1:24">
      <c r="A848" s="207"/>
      <c r="B848" s="315" t="s">
        <v>2546</v>
      </c>
      <c r="C848" s="158" t="s">
        <v>35</v>
      </c>
      <c r="D848" s="19" t="s">
        <v>166</v>
      </c>
      <c r="E848" s="96" t="s">
        <v>2487</v>
      </c>
      <c r="F848" s="158" t="s">
        <v>107</v>
      </c>
      <c r="G848" s="158" t="s">
        <v>2547</v>
      </c>
      <c r="H848" s="91" t="s">
        <v>2489</v>
      </c>
      <c r="I848" s="158" t="s">
        <v>2490</v>
      </c>
      <c r="J848" s="158">
        <v>12.66</v>
      </c>
      <c r="K848" s="158">
        <v>12.66</v>
      </c>
      <c r="L848" s="158" t="s">
        <v>42</v>
      </c>
      <c r="M848" s="158" t="s">
        <v>42</v>
      </c>
      <c r="N848" s="158" t="s">
        <v>42</v>
      </c>
      <c r="O848" s="158" t="s">
        <v>42</v>
      </c>
      <c r="P848" s="158" t="s">
        <v>42</v>
      </c>
      <c r="Q848" s="158" t="s">
        <v>42</v>
      </c>
      <c r="R848" s="158" t="s">
        <v>42</v>
      </c>
      <c r="S848" s="158" t="s">
        <v>42</v>
      </c>
      <c r="T848" s="91" t="s">
        <v>2491</v>
      </c>
      <c r="U848" s="91" t="s">
        <v>2492</v>
      </c>
      <c r="V848" s="91" t="s">
        <v>2493</v>
      </c>
      <c r="W848" s="28" t="s">
        <v>2494</v>
      </c>
      <c r="X848" s="158"/>
    </row>
    <row r="849" s="145" customFormat="1" ht="45" customHeight="1" spans="1:24">
      <c r="A849" s="207"/>
      <c r="B849" s="315" t="s">
        <v>2548</v>
      </c>
      <c r="C849" s="158" t="s">
        <v>35</v>
      </c>
      <c r="D849" s="19" t="s">
        <v>166</v>
      </c>
      <c r="E849" s="96" t="s">
        <v>2487</v>
      </c>
      <c r="F849" s="158" t="s">
        <v>84</v>
      </c>
      <c r="G849" s="158" t="s">
        <v>2549</v>
      </c>
      <c r="H849" s="91" t="s">
        <v>2489</v>
      </c>
      <c r="I849" s="158" t="s">
        <v>2490</v>
      </c>
      <c r="J849" s="158">
        <v>12.66</v>
      </c>
      <c r="K849" s="158">
        <v>12.66</v>
      </c>
      <c r="L849" s="158" t="s">
        <v>42</v>
      </c>
      <c r="M849" s="158" t="s">
        <v>42</v>
      </c>
      <c r="N849" s="158" t="s">
        <v>42</v>
      </c>
      <c r="O849" s="158" t="s">
        <v>42</v>
      </c>
      <c r="P849" s="158" t="s">
        <v>42</v>
      </c>
      <c r="Q849" s="158" t="s">
        <v>42</v>
      </c>
      <c r="R849" s="158" t="s">
        <v>42</v>
      </c>
      <c r="S849" s="158" t="s">
        <v>42</v>
      </c>
      <c r="T849" s="91" t="s">
        <v>2491</v>
      </c>
      <c r="U849" s="91" t="s">
        <v>2492</v>
      </c>
      <c r="V849" s="91" t="s">
        <v>2493</v>
      </c>
      <c r="W849" s="28" t="s">
        <v>2494</v>
      </c>
      <c r="X849" s="158"/>
    </row>
    <row r="850" s="145" customFormat="1" ht="45" customHeight="1" spans="1:24">
      <c r="A850" s="207"/>
      <c r="B850" s="315" t="s">
        <v>2550</v>
      </c>
      <c r="C850" s="158" t="s">
        <v>35</v>
      </c>
      <c r="D850" s="19" t="s">
        <v>166</v>
      </c>
      <c r="E850" s="96" t="s">
        <v>2487</v>
      </c>
      <c r="F850" s="158" t="s">
        <v>84</v>
      </c>
      <c r="G850" s="158" t="s">
        <v>2551</v>
      </c>
      <c r="H850" s="91" t="s">
        <v>2489</v>
      </c>
      <c r="I850" s="158" t="s">
        <v>2490</v>
      </c>
      <c r="J850" s="158">
        <v>12.66</v>
      </c>
      <c r="K850" s="158">
        <v>12.66</v>
      </c>
      <c r="L850" s="158" t="s">
        <v>42</v>
      </c>
      <c r="M850" s="158" t="s">
        <v>42</v>
      </c>
      <c r="N850" s="158" t="s">
        <v>42</v>
      </c>
      <c r="O850" s="158" t="s">
        <v>42</v>
      </c>
      <c r="P850" s="158" t="s">
        <v>42</v>
      </c>
      <c r="Q850" s="158" t="s">
        <v>42</v>
      </c>
      <c r="R850" s="158" t="s">
        <v>42</v>
      </c>
      <c r="S850" s="158" t="s">
        <v>42</v>
      </c>
      <c r="T850" s="91" t="s">
        <v>2491</v>
      </c>
      <c r="U850" s="91" t="s">
        <v>2492</v>
      </c>
      <c r="V850" s="91" t="s">
        <v>2552</v>
      </c>
      <c r="W850" s="28" t="s">
        <v>2553</v>
      </c>
      <c r="X850" s="158"/>
    </row>
    <row r="851" s="145" customFormat="1" ht="45" customHeight="1" spans="1:24">
      <c r="A851" s="207"/>
      <c r="B851" s="315" t="s">
        <v>2554</v>
      </c>
      <c r="C851" s="158" t="s">
        <v>35</v>
      </c>
      <c r="D851" s="19" t="s">
        <v>166</v>
      </c>
      <c r="E851" s="96" t="s">
        <v>2487</v>
      </c>
      <c r="F851" s="158" t="s">
        <v>156</v>
      </c>
      <c r="G851" s="158" t="s">
        <v>2555</v>
      </c>
      <c r="H851" s="91" t="s">
        <v>2489</v>
      </c>
      <c r="I851" s="158" t="s">
        <v>2490</v>
      </c>
      <c r="J851" s="158">
        <v>12.66</v>
      </c>
      <c r="K851" s="158">
        <v>12.66</v>
      </c>
      <c r="L851" s="158" t="s">
        <v>42</v>
      </c>
      <c r="M851" s="158" t="s">
        <v>42</v>
      </c>
      <c r="N851" s="158" t="s">
        <v>42</v>
      </c>
      <c r="O851" s="158" t="s">
        <v>42</v>
      </c>
      <c r="P851" s="158" t="s">
        <v>42</v>
      </c>
      <c r="Q851" s="158" t="s">
        <v>42</v>
      </c>
      <c r="R851" s="158" t="s">
        <v>42</v>
      </c>
      <c r="S851" s="158" t="s">
        <v>42</v>
      </c>
      <c r="T851" s="91" t="s">
        <v>2491</v>
      </c>
      <c r="U851" s="91" t="s">
        <v>2492</v>
      </c>
      <c r="V851" s="91" t="s">
        <v>2556</v>
      </c>
      <c r="W851" s="28" t="s">
        <v>2553</v>
      </c>
      <c r="X851" s="158"/>
    </row>
    <row r="852" s="145" customFormat="1" ht="45" customHeight="1" spans="1:24">
      <c r="A852" s="207"/>
      <c r="B852" s="315" t="s">
        <v>2557</v>
      </c>
      <c r="C852" s="158" t="s">
        <v>35</v>
      </c>
      <c r="D852" s="19" t="s">
        <v>166</v>
      </c>
      <c r="E852" s="96" t="s">
        <v>2487</v>
      </c>
      <c r="F852" s="158" t="s">
        <v>132</v>
      </c>
      <c r="G852" s="158" t="s">
        <v>2558</v>
      </c>
      <c r="H852" s="91" t="s">
        <v>2489</v>
      </c>
      <c r="I852" s="158" t="s">
        <v>2490</v>
      </c>
      <c r="J852" s="158">
        <v>12.66</v>
      </c>
      <c r="K852" s="158">
        <v>12.66</v>
      </c>
      <c r="L852" s="158" t="s">
        <v>42</v>
      </c>
      <c r="M852" s="158" t="s">
        <v>42</v>
      </c>
      <c r="N852" s="158" t="s">
        <v>42</v>
      </c>
      <c r="O852" s="158" t="s">
        <v>42</v>
      </c>
      <c r="P852" s="158" t="s">
        <v>42</v>
      </c>
      <c r="Q852" s="158" t="s">
        <v>42</v>
      </c>
      <c r="R852" s="158" t="s">
        <v>42</v>
      </c>
      <c r="S852" s="158" t="s">
        <v>42</v>
      </c>
      <c r="T852" s="91" t="s">
        <v>2491</v>
      </c>
      <c r="U852" s="91" t="s">
        <v>2492</v>
      </c>
      <c r="V852" s="91" t="s">
        <v>2559</v>
      </c>
      <c r="W852" s="28" t="s">
        <v>2553</v>
      </c>
      <c r="X852" s="158"/>
    </row>
    <row r="853" s="145" customFormat="1" ht="45" customHeight="1" spans="1:24">
      <c r="A853" s="207"/>
      <c r="B853" s="315" t="s">
        <v>2560</v>
      </c>
      <c r="C853" s="158" t="s">
        <v>35</v>
      </c>
      <c r="D853" s="19" t="s">
        <v>166</v>
      </c>
      <c r="E853" s="96" t="s">
        <v>2487</v>
      </c>
      <c r="F853" s="158" t="s">
        <v>148</v>
      </c>
      <c r="G853" s="158" t="s">
        <v>2561</v>
      </c>
      <c r="H853" s="91" t="s">
        <v>2489</v>
      </c>
      <c r="I853" s="158" t="s">
        <v>2490</v>
      </c>
      <c r="J853" s="158">
        <v>12.66</v>
      </c>
      <c r="K853" s="158">
        <v>12.66</v>
      </c>
      <c r="L853" s="158" t="s">
        <v>42</v>
      </c>
      <c r="M853" s="158" t="s">
        <v>42</v>
      </c>
      <c r="N853" s="158" t="s">
        <v>42</v>
      </c>
      <c r="O853" s="158" t="s">
        <v>42</v>
      </c>
      <c r="P853" s="158" t="s">
        <v>42</v>
      </c>
      <c r="Q853" s="158" t="s">
        <v>42</v>
      </c>
      <c r="R853" s="158" t="s">
        <v>42</v>
      </c>
      <c r="S853" s="158" t="s">
        <v>42</v>
      </c>
      <c r="T853" s="91" t="s">
        <v>2491</v>
      </c>
      <c r="U853" s="91" t="s">
        <v>2492</v>
      </c>
      <c r="V853" s="91" t="s">
        <v>2562</v>
      </c>
      <c r="W853" s="28" t="s">
        <v>2553</v>
      </c>
      <c r="X853" s="158"/>
    </row>
    <row r="854" s="145" customFormat="1" ht="45" customHeight="1" spans="1:24">
      <c r="A854" s="207"/>
      <c r="B854" s="315" t="s">
        <v>2563</v>
      </c>
      <c r="C854" s="158" t="s">
        <v>35</v>
      </c>
      <c r="D854" s="19" t="s">
        <v>166</v>
      </c>
      <c r="E854" s="96" t="s">
        <v>2487</v>
      </c>
      <c r="F854" s="158" t="s">
        <v>55</v>
      </c>
      <c r="G854" s="158" t="s">
        <v>2564</v>
      </c>
      <c r="H854" s="91" t="s">
        <v>2489</v>
      </c>
      <c r="I854" s="158" t="s">
        <v>2490</v>
      </c>
      <c r="J854" s="158">
        <v>12.66</v>
      </c>
      <c r="K854" s="158">
        <v>12.66</v>
      </c>
      <c r="L854" s="158" t="s">
        <v>42</v>
      </c>
      <c r="M854" s="158" t="s">
        <v>42</v>
      </c>
      <c r="N854" s="158" t="s">
        <v>42</v>
      </c>
      <c r="O854" s="158" t="s">
        <v>42</v>
      </c>
      <c r="P854" s="158" t="s">
        <v>42</v>
      </c>
      <c r="Q854" s="158" t="s">
        <v>42</v>
      </c>
      <c r="R854" s="158" t="s">
        <v>42</v>
      </c>
      <c r="S854" s="158" t="s">
        <v>42</v>
      </c>
      <c r="T854" s="91" t="s">
        <v>2491</v>
      </c>
      <c r="U854" s="91" t="s">
        <v>2492</v>
      </c>
      <c r="V854" s="91" t="s">
        <v>2565</v>
      </c>
      <c r="W854" s="28" t="s">
        <v>2553</v>
      </c>
      <c r="X854" s="158"/>
    </row>
    <row r="855" s="145" customFormat="1" ht="45" customHeight="1" spans="1:24">
      <c r="A855" s="207"/>
      <c r="B855" s="315" t="s">
        <v>2566</v>
      </c>
      <c r="C855" s="158" t="s">
        <v>35</v>
      </c>
      <c r="D855" s="19" t="s">
        <v>166</v>
      </c>
      <c r="E855" s="96" t="s">
        <v>2487</v>
      </c>
      <c r="F855" s="158" t="s">
        <v>100</v>
      </c>
      <c r="G855" s="158" t="s">
        <v>2567</v>
      </c>
      <c r="H855" s="91" t="s">
        <v>2489</v>
      </c>
      <c r="I855" s="158" t="s">
        <v>2490</v>
      </c>
      <c r="J855" s="158">
        <v>12.66</v>
      </c>
      <c r="K855" s="158">
        <v>12.66</v>
      </c>
      <c r="L855" s="158" t="s">
        <v>42</v>
      </c>
      <c r="M855" s="158" t="s">
        <v>42</v>
      </c>
      <c r="N855" s="158" t="s">
        <v>42</v>
      </c>
      <c r="O855" s="158" t="s">
        <v>42</v>
      </c>
      <c r="P855" s="158" t="s">
        <v>42</v>
      </c>
      <c r="Q855" s="158" t="s">
        <v>42</v>
      </c>
      <c r="R855" s="158" t="s">
        <v>42</v>
      </c>
      <c r="S855" s="158" t="s">
        <v>42</v>
      </c>
      <c r="T855" s="91" t="s">
        <v>2491</v>
      </c>
      <c r="U855" s="91" t="s">
        <v>2492</v>
      </c>
      <c r="V855" s="91" t="s">
        <v>2568</v>
      </c>
      <c r="W855" s="28" t="s">
        <v>2553</v>
      </c>
      <c r="X855" s="158"/>
    </row>
    <row r="856" s="145" customFormat="1" ht="45" customHeight="1" spans="1:24">
      <c r="A856" s="207"/>
      <c r="B856" s="315" t="s">
        <v>2569</v>
      </c>
      <c r="C856" s="158" t="s">
        <v>35</v>
      </c>
      <c r="D856" s="19" t="s">
        <v>166</v>
      </c>
      <c r="E856" s="96" t="s">
        <v>2487</v>
      </c>
      <c r="F856" s="158" t="s">
        <v>50</v>
      </c>
      <c r="G856" s="158" t="s">
        <v>2570</v>
      </c>
      <c r="H856" s="91" t="s">
        <v>2489</v>
      </c>
      <c r="I856" s="158" t="s">
        <v>2490</v>
      </c>
      <c r="J856" s="158">
        <v>12.66</v>
      </c>
      <c r="K856" s="158">
        <v>12.66</v>
      </c>
      <c r="L856" s="158" t="s">
        <v>42</v>
      </c>
      <c r="M856" s="158" t="s">
        <v>42</v>
      </c>
      <c r="N856" s="158" t="s">
        <v>42</v>
      </c>
      <c r="O856" s="158" t="s">
        <v>42</v>
      </c>
      <c r="P856" s="158" t="s">
        <v>42</v>
      </c>
      <c r="Q856" s="158" t="s">
        <v>42</v>
      </c>
      <c r="R856" s="158" t="s">
        <v>42</v>
      </c>
      <c r="S856" s="158" t="s">
        <v>42</v>
      </c>
      <c r="T856" s="91" t="s">
        <v>2491</v>
      </c>
      <c r="U856" s="91" t="s">
        <v>2492</v>
      </c>
      <c r="V856" s="91" t="s">
        <v>2571</v>
      </c>
      <c r="W856" s="28" t="s">
        <v>2553</v>
      </c>
      <c r="X856" s="158"/>
    </row>
    <row r="857" s="145" customFormat="1" ht="45" customHeight="1" spans="1:24">
      <c r="A857" s="207"/>
      <c r="B857" s="315" t="s">
        <v>2572</v>
      </c>
      <c r="C857" s="158" t="s">
        <v>35</v>
      </c>
      <c r="D857" s="19" t="s">
        <v>166</v>
      </c>
      <c r="E857" s="96" t="s">
        <v>2487</v>
      </c>
      <c r="F857" s="158" t="s">
        <v>156</v>
      </c>
      <c r="G857" s="158" t="s">
        <v>2573</v>
      </c>
      <c r="H857" s="91" t="s">
        <v>2489</v>
      </c>
      <c r="I857" s="158" t="s">
        <v>2490</v>
      </c>
      <c r="J857" s="158">
        <v>12.66</v>
      </c>
      <c r="K857" s="158">
        <v>12.66</v>
      </c>
      <c r="L857" s="158" t="s">
        <v>42</v>
      </c>
      <c r="M857" s="158" t="s">
        <v>42</v>
      </c>
      <c r="N857" s="158" t="s">
        <v>42</v>
      </c>
      <c r="O857" s="158" t="s">
        <v>42</v>
      </c>
      <c r="P857" s="158" t="s">
        <v>42</v>
      </c>
      <c r="Q857" s="158" t="s">
        <v>42</v>
      </c>
      <c r="R857" s="158" t="s">
        <v>42</v>
      </c>
      <c r="S857" s="158" t="s">
        <v>42</v>
      </c>
      <c r="T857" s="91" t="s">
        <v>2491</v>
      </c>
      <c r="U857" s="91" t="s">
        <v>2492</v>
      </c>
      <c r="V857" s="91" t="s">
        <v>2574</v>
      </c>
      <c r="W857" s="28" t="s">
        <v>2553</v>
      </c>
      <c r="X857" s="158"/>
    </row>
    <row r="858" s="145" customFormat="1" ht="45" customHeight="1" spans="1:24">
      <c r="A858" s="207"/>
      <c r="B858" s="315" t="s">
        <v>2575</v>
      </c>
      <c r="C858" s="158" t="s">
        <v>35</v>
      </c>
      <c r="D858" s="19" t="s">
        <v>166</v>
      </c>
      <c r="E858" s="96" t="s">
        <v>2487</v>
      </c>
      <c r="F858" s="158" t="s">
        <v>156</v>
      </c>
      <c r="G858" s="158" t="s">
        <v>2576</v>
      </c>
      <c r="H858" s="91" t="s">
        <v>2489</v>
      </c>
      <c r="I858" s="158" t="s">
        <v>2490</v>
      </c>
      <c r="J858" s="158">
        <v>12.66</v>
      </c>
      <c r="K858" s="158">
        <v>12.66</v>
      </c>
      <c r="L858" s="158" t="s">
        <v>42</v>
      </c>
      <c r="M858" s="158" t="s">
        <v>42</v>
      </c>
      <c r="N858" s="158" t="s">
        <v>42</v>
      </c>
      <c r="O858" s="158" t="s">
        <v>42</v>
      </c>
      <c r="P858" s="158" t="s">
        <v>42</v>
      </c>
      <c r="Q858" s="158" t="s">
        <v>42</v>
      </c>
      <c r="R858" s="158" t="s">
        <v>42</v>
      </c>
      <c r="S858" s="158" t="s">
        <v>42</v>
      </c>
      <c r="T858" s="91" t="s">
        <v>2491</v>
      </c>
      <c r="U858" s="91" t="s">
        <v>2492</v>
      </c>
      <c r="V858" s="91" t="s">
        <v>2577</v>
      </c>
      <c r="W858" s="28" t="s">
        <v>2553</v>
      </c>
      <c r="X858" s="158"/>
    </row>
    <row r="859" s="145" customFormat="1" ht="45" customHeight="1" spans="1:24">
      <c r="A859" s="207"/>
      <c r="B859" s="315" t="s">
        <v>2578</v>
      </c>
      <c r="C859" s="158" t="s">
        <v>35</v>
      </c>
      <c r="D859" s="19" t="s">
        <v>166</v>
      </c>
      <c r="E859" s="96" t="s">
        <v>2487</v>
      </c>
      <c r="F859" s="158" t="s">
        <v>137</v>
      </c>
      <c r="G859" s="158" t="s">
        <v>2579</v>
      </c>
      <c r="H859" s="91" t="s">
        <v>2489</v>
      </c>
      <c r="I859" s="158" t="s">
        <v>2490</v>
      </c>
      <c r="J859" s="158">
        <v>12.66</v>
      </c>
      <c r="K859" s="158">
        <v>12.66</v>
      </c>
      <c r="L859" s="158" t="s">
        <v>42</v>
      </c>
      <c r="M859" s="158" t="s">
        <v>42</v>
      </c>
      <c r="N859" s="158" t="s">
        <v>42</v>
      </c>
      <c r="O859" s="158" t="s">
        <v>42</v>
      </c>
      <c r="P859" s="158" t="s">
        <v>42</v>
      </c>
      <c r="Q859" s="158" t="s">
        <v>42</v>
      </c>
      <c r="R859" s="158" t="s">
        <v>42</v>
      </c>
      <c r="S859" s="158" t="s">
        <v>42</v>
      </c>
      <c r="T859" s="91" t="s">
        <v>2491</v>
      </c>
      <c r="U859" s="91" t="s">
        <v>2492</v>
      </c>
      <c r="V859" s="91" t="s">
        <v>2580</v>
      </c>
      <c r="W859" s="28" t="s">
        <v>2553</v>
      </c>
      <c r="X859" s="158"/>
    </row>
    <row r="860" s="145" customFormat="1" ht="45" customHeight="1" spans="1:24">
      <c r="A860" s="162"/>
      <c r="B860" s="317" t="s">
        <v>2581</v>
      </c>
      <c r="C860" s="158" t="s">
        <v>35</v>
      </c>
      <c r="D860" s="19" t="s">
        <v>166</v>
      </c>
      <c r="E860" s="96" t="s">
        <v>2487</v>
      </c>
      <c r="F860" s="158" t="s">
        <v>55</v>
      </c>
      <c r="G860" s="158" t="s">
        <v>2582</v>
      </c>
      <c r="H860" s="91" t="s">
        <v>2489</v>
      </c>
      <c r="I860" s="158" t="s">
        <v>2490</v>
      </c>
      <c r="J860" s="158">
        <v>12.66</v>
      </c>
      <c r="K860" s="158">
        <v>12.66</v>
      </c>
      <c r="L860" s="158" t="s">
        <v>42</v>
      </c>
      <c r="M860" s="158" t="s">
        <v>42</v>
      </c>
      <c r="N860" s="158" t="s">
        <v>42</v>
      </c>
      <c r="O860" s="158" t="s">
        <v>42</v>
      </c>
      <c r="P860" s="158" t="s">
        <v>42</v>
      </c>
      <c r="Q860" s="158" t="s">
        <v>42</v>
      </c>
      <c r="R860" s="158" t="s">
        <v>42</v>
      </c>
      <c r="S860" s="158" t="s">
        <v>42</v>
      </c>
      <c r="T860" s="91" t="s">
        <v>2491</v>
      </c>
      <c r="U860" s="91" t="s">
        <v>2492</v>
      </c>
      <c r="V860" s="91" t="s">
        <v>2583</v>
      </c>
      <c r="W860" s="28" t="s">
        <v>2553</v>
      </c>
      <c r="X860" s="158"/>
    </row>
    <row r="861" s="145" customFormat="1" ht="45" customHeight="1" spans="1:24">
      <c r="A861" s="162"/>
      <c r="B861" s="317" t="s">
        <v>2584</v>
      </c>
      <c r="C861" s="158" t="s">
        <v>35</v>
      </c>
      <c r="D861" s="19" t="s">
        <v>166</v>
      </c>
      <c r="E861" s="96" t="s">
        <v>2487</v>
      </c>
      <c r="F861" s="158" t="s">
        <v>78</v>
      </c>
      <c r="G861" s="158" t="s">
        <v>2585</v>
      </c>
      <c r="H861" s="91" t="s">
        <v>2489</v>
      </c>
      <c r="I861" s="158" t="s">
        <v>2490</v>
      </c>
      <c r="J861" s="158">
        <v>12.66</v>
      </c>
      <c r="K861" s="158">
        <v>12.66</v>
      </c>
      <c r="L861" s="158" t="s">
        <v>42</v>
      </c>
      <c r="M861" s="158" t="s">
        <v>42</v>
      </c>
      <c r="N861" s="158" t="s">
        <v>42</v>
      </c>
      <c r="O861" s="158" t="s">
        <v>42</v>
      </c>
      <c r="P861" s="158" t="s">
        <v>42</v>
      </c>
      <c r="Q861" s="158" t="s">
        <v>42</v>
      </c>
      <c r="R861" s="158" t="s">
        <v>42</v>
      </c>
      <c r="S861" s="158" t="s">
        <v>42</v>
      </c>
      <c r="T861" s="91" t="s">
        <v>2491</v>
      </c>
      <c r="U861" s="91" t="s">
        <v>2492</v>
      </c>
      <c r="V861" s="91" t="s">
        <v>2586</v>
      </c>
      <c r="W861" s="28" t="s">
        <v>2553</v>
      </c>
      <c r="X861" s="158"/>
    </row>
    <row r="862" s="148" customFormat="1" ht="45" customHeight="1" spans="1:24">
      <c r="A862" s="227"/>
      <c r="B862" s="318" t="s">
        <v>2587</v>
      </c>
      <c r="C862" s="319"/>
      <c r="D862" s="53"/>
      <c r="E862" s="320"/>
      <c r="F862" s="319"/>
      <c r="G862" s="319"/>
      <c r="H862" s="53"/>
      <c r="I862" s="319"/>
      <c r="J862" s="53" t="s">
        <v>2588</v>
      </c>
      <c r="K862" s="319"/>
      <c r="L862" s="319"/>
      <c r="M862" s="319"/>
      <c r="N862" s="319"/>
      <c r="O862" s="319"/>
      <c r="P862" s="319"/>
      <c r="Q862" s="319"/>
      <c r="R862" s="319"/>
      <c r="S862" s="319"/>
      <c r="T862" s="53"/>
      <c r="U862" s="53"/>
      <c r="V862" s="53"/>
      <c r="W862" s="322"/>
      <c r="X862" s="319"/>
    </row>
    <row r="863" s="145" customFormat="1" ht="45" customHeight="1" spans="1:24">
      <c r="A863" s="207" t="s">
        <v>568</v>
      </c>
      <c r="B863" s="321"/>
      <c r="C863" s="158"/>
      <c r="D863" s="19"/>
      <c r="E863" s="96"/>
      <c r="F863" s="158"/>
      <c r="G863" s="158"/>
      <c r="H863" s="91"/>
      <c r="I863" s="158"/>
      <c r="J863" s="158"/>
      <c r="K863" s="158"/>
      <c r="L863" s="158"/>
      <c r="M863" s="158"/>
      <c r="N863" s="158"/>
      <c r="O863" s="158"/>
      <c r="P863" s="158"/>
      <c r="Q863" s="158"/>
      <c r="R863" s="158"/>
      <c r="S863" s="158"/>
      <c r="T863" s="91"/>
      <c r="U863" s="91"/>
      <c r="V863" s="91"/>
      <c r="W863" s="28"/>
      <c r="X863" s="158"/>
    </row>
    <row r="864" s="145" customFormat="1" ht="45" customHeight="1" spans="1:24">
      <c r="A864" s="207" t="s">
        <v>2589</v>
      </c>
      <c r="B864" s="162" t="s">
        <v>2590</v>
      </c>
      <c r="C864" s="162"/>
      <c r="D864" s="162"/>
      <c r="E864" s="162"/>
      <c r="F864" s="162"/>
      <c r="G864" s="162"/>
      <c r="H864" s="162"/>
      <c r="I864" s="162"/>
      <c r="J864" s="162" t="s">
        <v>2591</v>
      </c>
      <c r="K864" s="162"/>
      <c r="L864" s="162"/>
      <c r="M864" s="162"/>
      <c r="N864" s="162"/>
      <c r="O864" s="162"/>
      <c r="P864" s="162"/>
      <c r="Q864" s="162"/>
      <c r="R864" s="162"/>
      <c r="S864" s="162"/>
      <c r="T864" s="162"/>
      <c r="U864" s="162"/>
      <c r="V864" s="162"/>
      <c r="W864" s="162"/>
      <c r="X864" s="162"/>
    </row>
  </sheetData>
  <mergeCells count="18">
    <mergeCell ref="A1:X1"/>
    <mergeCell ref="Q2:V2"/>
    <mergeCell ref="Q3:U3"/>
    <mergeCell ref="Q4:S4"/>
    <mergeCell ref="T4:U4"/>
    <mergeCell ref="A2:A5"/>
    <mergeCell ref="B2:B5"/>
    <mergeCell ref="C2:C5"/>
    <mergeCell ref="D2:D5"/>
    <mergeCell ref="E2:E5"/>
    <mergeCell ref="H2:H5"/>
    <mergeCell ref="I2:I5"/>
    <mergeCell ref="J2:J5"/>
    <mergeCell ref="V3:V4"/>
    <mergeCell ref="W2:W5"/>
    <mergeCell ref="X2:X5"/>
    <mergeCell ref="F2:G4"/>
    <mergeCell ref="K2:P4"/>
  </mergeCells>
  <pageMargins left="0.314583333333333" right="0.118055555555556" top="0.275" bottom="0.236111111111111" header="0.5" footer="0.5"/>
  <pageSetup paperSize="9" scale="4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71"/>
  <sheetViews>
    <sheetView zoomScale="85" zoomScaleNormal="85" workbookViewId="0">
      <selection activeCell="N5" sqref="N5"/>
    </sheetView>
  </sheetViews>
  <sheetFormatPr defaultColWidth="9" defaultRowHeight="13.5"/>
  <cols>
    <col min="1" max="1" width="29.4583333333333" style="6" customWidth="1"/>
    <col min="2" max="2" width="21" style="3" customWidth="1"/>
    <col min="3" max="3" width="9" style="3"/>
    <col min="4" max="4" width="18.125" style="3" customWidth="1"/>
    <col min="5" max="5" width="16.875" style="3" customWidth="1"/>
    <col min="6" max="7" width="9.625" style="3" customWidth="1"/>
    <col min="8" max="8" width="30.4583333333333" style="3" customWidth="1"/>
    <col min="9" max="9" width="11.2" style="3" customWidth="1"/>
    <col min="10" max="10" width="14.075" style="3" customWidth="1"/>
    <col min="11" max="11" width="11.625" style="3"/>
    <col min="12" max="12" width="11.5" style="3"/>
    <col min="13" max="15" width="9" style="3"/>
    <col min="16" max="16" width="9.375" style="3" customWidth="1"/>
    <col min="17" max="19" width="10.875" style="3" customWidth="1"/>
    <col min="20" max="20" width="13.625" style="3" customWidth="1"/>
    <col min="21" max="21" width="10.875" style="3" customWidth="1"/>
    <col min="22" max="22" width="12.75" style="3" customWidth="1"/>
    <col min="23" max="23" width="10.05" style="3" customWidth="1"/>
    <col min="24" max="24" width="19.0583333333333" style="3" customWidth="1"/>
    <col min="25" max="16384" width="9" style="5"/>
  </cols>
  <sheetData>
    <row r="1" s="1" customFormat="1" ht="99" customHeight="1" spans="1:24">
      <c r="A1" s="7" t="s">
        <v>2592</v>
      </c>
      <c r="B1" s="8"/>
      <c r="C1" s="8"/>
      <c r="D1" s="8"/>
      <c r="E1" s="8"/>
      <c r="F1" s="8"/>
      <c r="G1" s="8"/>
      <c r="H1" s="8"/>
      <c r="I1" s="8"/>
      <c r="J1" s="30"/>
      <c r="K1" s="8"/>
      <c r="L1" s="8"/>
      <c r="M1" s="31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="1" customFormat="1" ht="28" customHeight="1" spans="1:24">
      <c r="A2" s="9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4"/>
      <c r="H2" s="10" t="s">
        <v>7</v>
      </c>
      <c r="I2" s="11" t="s">
        <v>8</v>
      </c>
      <c r="J2" s="32" t="s">
        <v>9</v>
      </c>
      <c r="K2" s="13" t="s">
        <v>10</v>
      </c>
      <c r="L2" s="33"/>
      <c r="M2" s="33"/>
      <c r="N2" s="33"/>
      <c r="O2" s="33"/>
      <c r="P2" s="14"/>
      <c r="Q2" s="45" t="s">
        <v>11</v>
      </c>
      <c r="R2" s="45"/>
      <c r="S2" s="45"/>
      <c r="T2" s="45"/>
      <c r="U2" s="45"/>
      <c r="V2" s="46"/>
      <c r="W2" s="47" t="s">
        <v>12</v>
      </c>
      <c r="X2" s="48" t="s">
        <v>13</v>
      </c>
    </row>
    <row r="3" s="1" customFormat="1" ht="18" customHeight="1" spans="1:24">
      <c r="A3" s="9"/>
      <c r="B3" s="10"/>
      <c r="C3" s="10"/>
      <c r="D3" s="11"/>
      <c r="E3" s="12"/>
      <c r="F3" s="15"/>
      <c r="G3" s="16"/>
      <c r="H3" s="10"/>
      <c r="I3" s="11"/>
      <c r="J3" s="32"/>
      <c r="K3" s="15"/>
      <c r="L3" s="34"/>
      <c r="M3" s="34"/>
      <c r="N3" s="34"/>
      <c r="O3" s="34"/>
      <c r="P3" s="16"/>
      <c r="Q3" s="9" t="s">
        <v>14</v>
      </c>
      <c r="R3" s="45"/>
      <c r="S3" s="45"/>
      <c r="T3" s="45"/>
      <c r="U3" s="46"/>
      <c r="V3" s="49" t="s">
        <v>15</v>
      </c>
      <c r="W3" s="47"/>
      <c r="X3" s="48"/>
    </row>
    <row r="4" s="1" customFormat="1" ht="26" customHeight="1" spans="1:24">
      <c r="A4" s="9"/>
      <c r="B4" s="10"/>
      <c r="C4" s="10"/>
      <c r="D4" s="11"/>
      <c r="E4" s="12"/>
      <c r="F4" s="17"/>
      <c r="G4" s="18"/>
      <c r="H4" s="10"/>
      <c r="I4" s="11"/>
      <c r="J4" s="32"/>
      <c r="K4" s="17"/>
      <c r="L4" s="35"/>
      <c r="M4" s="35"/>
      <c r="N4" s="35"/>
      <c r="O4" s="35"/>
      <c r="P4" s="18"/>
      <c r="Q4" s="9" t="s">
        <v>16</v>
      </c>
      <c r="R4" s="45"/>
      <c r="S4" s="46"/>
      <c r="T4" s="9" t="s">
        <v>17</v>
      </c>
      <c r="U4" s="46"/>
      <c r="V4" s="50"/>
      <c r="W4" s="47"/>
      <c r="X4" s="48"/>
    </row>
    <row r="5" s="1" customFormat="1" ht="36" customHeight="1" spans="1:24">
      <c r="A5" s="9"/>
      <c r="B5" s="10"/>
      <c r="C5" s="10"/>
      <c r="D5" s="11"/>
      <c r="E5" s="12"/>
      <c r="F5" s="12" t="s">
        <v>18</v>
      </c>
      <c r="G5" s="10" t="s">
        <v>19</v>
      </c>
      <c r="H5" s="10"/>
      <c r="I5" s="11"/>
      <c r="J5" s="32"/>
      <c r="K5" s="32" t="s">
        <v>20</v>
      </c>
      <c r="L5" s="10" t="s">
        <v>21</v>
      </c>
      <c r="M5" s="36" t="s">
        <v>22</v>
      </c>
      <c r="N5" s="10" t="s">
        <v>23</v>
      </c>
      <c r="O5" s="10" t="s">
        <v>24</v>
      </c>
      <c r="P5" s="37" t="s">
        <v>25</v>
      </c>
      <c r="Q5" s="37" t="s">
        <v>26</v>
      </c>
      <c r="R5" s="37" t="s">
        <v>27</v>
      </c>
      <c r="S5" s="37" t="s">
        <v>28</v>
      </c>
      <c r="T5" s="37" t="s">
        <v>29</v>
      </c>
      <c r="U5" s="37" t="s">
        <v>30</v>
      </c>
      <c r="V5" s="37" t="s">
        <v>31</v>
      </c>
      <c r="W5" s="47"/>
      <c r="X5" s="48"/>
    </row>
    <row r="6" s="2" customFormat="1" ht="48" customHeight="1" spans="1:24">
      <c r="A6" s="9" t="s">
        <v>32</v>
      </c>
      <c r="B6" s="19"/>
      <c r="C6" s="19"/>
      <c r="D6" s="19"/>
      <c r="E6" s="19"/>
      <c r="F6" s="19"/>
      <c r="G6" s="19"/>
      <c r="H6" s="19"/>
      <c r="I6" s="38"/>
      <c r="J6" s="39"/>
      <c r="K6" s="19"/>
      <c r="L6" s="19"/>
      <c r="M6" s="40"/>
      <c r="N6" s="27"/>
      <c r="O6" s="27"/>
      <c r="P6" s="41"/>
      <c r="Q6" s="41"/>
      <c r="R6" s="41"/>
      <c r="S6" s="41"/>
      <c r="T6" s="41"/>
      <c r="U6" s="41"/>
      <c r="V6" s="41"/>
      <c r="W6" s="28"/>
      <c r="X6" s="51"/>
    </row>
    <row r="7" s="3" customFormat="1" ht="45" customHeight="1" spans="1:24">
      <c r="A7" s="20" t="s">
        <v>33</v>
      </c>
      <c r="B7" s="21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52"/>
      <c r="R7" s="52"/>
      <c r="S7" s="52"/>
      <c r="T7" s="53"/>
      <c r="U7" s="53"/>
      <c r="V7" s="54"/>
      <c r="W7" s="53"/>
      <c r="X7" s="53"/>
    </row>
    <row r="8" s="3" customFormat="1" ht="38" customHeight="1" spans="1:24">
      <c r="A8" s="19"/>
      <c r="B8" s="19" t="s">
        <v>2593</v>
      </c>
      <c r="C8" s="19" t="s">
        <v>35</v>
      </c>
      <c r="D8" s="19" t="s">
        <v>36</v>
      </c>
      <c r="E8" s="19" t="s">
        <v>2487</v>
      </c>
      <c r="F8" s="19" t="s">
        <v>143</v>
      </c>
      <c r="G8" s="19" t="s">
        <v>2594</v>
      </c>
      <c r="H8" s="19" t="s">
        <v>2595</v>
      </c>
      <c r="I8" s="19" t="s">
        <v>150</v>
      </c>
      <c r="J8" s="42">
        <v>0.2</v>
      </c>
      <c r="K8" s="42">
        <v>0.2</v>
      </c>
      <c r="L8" s="19" t="s">
        <v>42</v>
      </c>
      <c r="M8" s="19" t="s">
        <v>42</v>
      </c>
      <c r="N8" s="19" t="s">
        <v>42</v>
      </c>
      <c r="O8" s="19" t="s">
        <v>42</v>
      </c>
      <c r="P8" s="19" t="s">
        <v>42</v>
      </c>
      <c r="Q8" s="19" t="s">
        <v>2596</v>
      </c>
      <c r="R8" s="19" t="s">
        <v>2597</v>
      </c>
      <c r="S8" s="55" t="s">
        <v>150</v>
      </c>
      <c r="T8" s="19" t="s">
        <v>2598</v>
      </c>
      <c r="U8" s="19">
        <v>5</v>
      </c>
      <c r="V8" s="19">
        <v>1</v>
      </c>
      <c r="W8" s="19" t="s">
        <v>2599</v>
      </c>
      <c r="X8" s="19"/>
    </row>
    <row r="9" s="3" customFormat="1" ht="45" customHeight="1" spans="1:24">
      <c r="A9" s="19"/>
      <c r="B9" s="22" t="s">
        <v>2600</v>
      </c>
      <c r="C9" s="19" t="s">
        <v>35</v>
      </c>
      <c r="D9" s="19" t="s">
        <v>36</v>
      </c>
      <c r="E9" s="19" t="s">
        <v>84</v>
      </c>
      <c r="F9" s="19" t="s">
        <v>84</v>
      </c>
      <c r="G9" s="19" t="s">
        <v>56</v>
      </c>
      <c r="H9" s="19" t="s">
        <v>2601</v>
      </c>
      <c r="I9" s="19" t="s">
        <v>150</v>
      </c>
      <c r="J9" s="43">
        <v>0.2</v>
      </c>
      <c r="K9" s="43">
        <v>0.2</v>
      </c>
      <c r="L9" s="19" t="s">
        <v>42</v>
      </c>
      <c r="M9" s="19" t="s">
        <v>42</v>
      </c>
      <c r="N9" s="19" t="s">
        <v>42</v>
      </c>
      <c r="O9" s="19" t="s">
        <v>42</v>
      </c>
      <c r="P9" s="19" t="s">
        <v>42</v>
      </c>
      <c r="Q9" s="19" t="s">
        <v>2602</v>
      </c>
      <c r="R9" s="22" t="s">
        <v>2603</v>
      </c>
      <c r="S9" s="55" t="s">
        <v>150</v>
      </c>
      <c r="T9" s="19" t="s">
        <v>2604</v>
      </c>
      <c r="U9" s="56">
        <v>1</v>
      </c>
      <c r="V9" s="57">
        <v>1</v>
      </c>
      <c r="W9" s="58" t="s">
        <v>2605</v>
      </c>
      <c r="X9" s="58"/>
    </row>
    <row r="10" s="3" customFormat="1" ht="45" customHeight="1" spans="1:24">
      <c r="A10" s="19"/>
      <c r="B10" s="19" t="s">
        <v>2606</v>
      </c>
      <c r="C10" s="19" t="s">
        <v>35</v>
      </c>
      <c r="D10" s="19" t="s">
        <v>36</v>
      </c>
      <c r="E10" s="19" t="s">
        <v>131</v>
      </c>
      <c r="F10" s="19" t="s">
        <v>132</v>
      </c>
      <c r="G10" s="19" t="s">
        <v>2416</v>
      </c>
      <c r="H10" s="19" t="s">
        <v>2607</v>
      </c>
      <c r="I10" s="19" t="s">
        <v>150</v>
      </c>
      <c r="J10" s="42">
        <v>0.4</v>
      </c>
      <c r="K10" s="42">
        <v>0.4</v>
      </c>
      <c r="L10" s="19" t="s">
        <v>42</v>
      </c>
      <c r="M10" s="19" t="s">
        <v>42</v>
      </c>
      <c r="N10" s="19" t="s">
        <v>42</v>
      </c>
      <c r="O10" s="19" t="s">
        <v>42</v>
      </c>
      <c r="P10" s="19" t="s">
        <v>42</v>
      </c>
      <c r="Q10" s="19" t="s">
        <v>2608</v>
      </c>
      <c r="R10" s="19" t="s">
        <v>309</v>
      </c>
      <c r="S10" s="55" t="s">
        <v>150</v>
      </c>
      <c r="T10" s="19" t="s">
        <v>2609</v>
      </c>
      <c r="U10" s="19">
        <v>7</v>
      </c>
      <c r="V10" s="57">
        <v>1</v>
      </c>
      <c r="W10" s="19" t="s">
        <v>2610</v>
      </c>
      <c r="X10" s="19"/>
    </row>
    <row r="11" s="3" customFormat="1" ht="45" customHeight="1" spans="1:24">
      <c r="A11" s="19"/>
      <c r="B11" s="23" t="s">
        <v>2611</v>
      </c>
      <c r="C11" s="23" t="s">
        <v>35</v>
      </c>
      <c r="D11" s="19" t="s">
        <v>36</v>
      </c>
      <c r="E11" s="23" t="s">
        <v>131</v>
      </c>
      <c r="F11" s="23" t="s">
        <v>132</v>
      </c>
      <c r="G11" s="23" t="s">
        <v>2612</v>
      </c>
      <c r="H11" s="23" t="s">
        <v>2613</v>
      </c>
      <c r="I11" s="19" t="s">
        <v>150</v>
      </c>
      <c r="J11" s="44">
        <v>0.6</v>
      </c>
      <c r="K11" s="44">
        <v>0.6</v>
      </c>
      <c r="L11" s="19" t="s">
        <v>42</v>
      </c>
      <c r="M11" s="19" t="s">
        <v>42</v>
      </c>
      <c r="N11" s="19" t="s">
        <v>42</v>
      </c>
      <c r="O11" s="19" t="s">
        <v>42</v>
      </c>
      <c r="P11" s="19" t="s">
        <v>42</v>
      </c>
      <c r="Q11" s="23" t="s">
        <v>2614</v>
      </c>
      <c r="R11" s="23" t="s">
        <v>309</v>
      </c>
      <c r="S11" s="55" t="s">
        <v>150</v>
      </c>
      <c r="T11" s="23" t="s">
        <v>2615</v>
      </c>
      <c r="U11" s="23">
        <v>17</v>
      </c>
      <c r="V11" s="59">
        <v>1</v>
      </c>
      <c r="W11" s="23" t="s">
        <v>2616</v>
      </c>
      <c r="X11" s="19"/>
    </row>
    <row r="12" s="3" customFormat="1" ht="45" customHeight="1" spans="1:24">
      <c r="A12" s="19"/>
      <c r="B12" s="19" t="s">
        <v>2617</v>
      </c>
      <c r="C12" s="19" t="s">
        <v>35</v>
      </c>
      <c r="D12" s="19" t="s">
        <v>36</v>
      </c>
      <c r="E12" s="19" t="s">
        <v>2618</v>
      </c>
      <c r="F12" s="19" t="s">
        <v>168</v>
      </c>
      <c r="G12" s="19" t="s">
        <v>238</v>
      </c>
      <c r="H12" s="19" t="s">
        <v>2619</v>
      </c>
      <c r="I12" s="19" t="s">
        <v>150</v>
      </c>
      <c r="J12" s="42">
        <v>0.4</v>
      </c>
      <c r="K12" s="42">
        <v>0.4</v>
      </c>
      <c r="L12" s="19" t="s">
        <v>42</v>
      </c>
      <c r="M12" s="19" t="s">
        <v>42</v>
      </c>
      <c r="N12" s="19" t="s">
        <v>42</v>
      </c>
      <c r="O12" s="19" t="s">
        <v>42</v>
      </c>
      <c r="P12" s="19" t="s">
        <v>42</v>
      </c>
      <c r="Q12" s="19" t="s">
        <v>2620</v>
      </c>
      <c r="R12" s="19" t="s">
        <v>2621</v>
      </c>
      <c r="S12" s="55" t="s">
        <v>150</v>
      </c>
      <c r="T12" s="19" t="s">
        <v>2622</v>
      </c>
      <c r="U12" s="19" t="s">
        <v>2623</v>
      </c>
      <c r="V12" s="59">
        <v>1</v>
      </c>
      <c r="W12" s="19" t="s">
        <v>2605</v>
      </c>
      <c r="X12" s="19"/>
    </row>
    <row r="13" s="3" customFormat="1" ht="45" customHeight="1" spans="1:24">
      <c r="A13" s="19"/>
      <c r="B13" s="19" t="s">
        <v>2617</v>
      </c>
      <c r="C13" s="19" t="s">
        <v>35</v>
      </c>
      <c r="D13" s="19" t="s">
        <v>36</v>
      </c>
      <c r="E13" s="19" t="s">
        <v>148</v>
      </c>
      <c r="F13" s="19" t="s">
        <v>148</v>
      </c>
      <c r="G13" s="19" t="s">
        <v>56</v>
      </c>
      <c r="H13" s="19" t="s">
        <v>2624</v>
      </c>
      <c r="I13" s="19" t="s">
        <v>150</v>
      </c>
      <c r="J13" s="42">
        <v>0.25</v>
      </c>
      <c r="K13" s="42">
        <v>0.25</v>
      </c>
      <c r="L13" s="19" t="s">
        <v>42</v>
      </c>
      <c r="M13" s="19" t="s">
        <v>42</v>
      </c>
      <c r="N13" s="19" t="s">
        <v>42</v>
      </c>
      <c r="O13" s="19" t="s">
        <v>42</v>
      </c>
      <c r="P13" s="19" t="s">
        <v>42</v>
      </c>
      <c r="Q13" s="19" t="s">
        <v>2625</v>
      </c>
      <c r="R13" s="19" t="s">
        <v>2621</v>
      </c>
      <c r="S13" s="55" t="s">
        <v>150</v>
      </c>
      <c r="T13" s="19" t="s">
        <v>95</v>
      </c>
      <c r="U13" s="19">
        <v>10</v>
      </c>
      <c r="V13" s="59">
        <v>1</v>
      </c>
      <c r="W13" s="19" t="s">
        <v>2626</v>
      </c>
      <c r="X13" s="19"/>
    </row>
    <row r="14" s="3" customFormat="1" ht="45" customHeight="1" spans="1:24">
      <c r="A14" s="19"/>
      <c r="B14" s="19" t="s">
        <v>2627</v>
      </c>
      <c r="C14" s="19" t="s">
        <v>35</v>
      </c>
      <c r="D14" s="19" t="s">
        <v>36</v>
      </c>
      <c r="E14" s="19" t="s">
        <v>68</v>
      </c>
      <c r="F14" s="19" t="s">
        <v>100</v>
      </c>
      <c r="G14" s="19" t="s">
        <v>56</v>
      </c>
      <c r="H14" s="19" t="s">
        <v>2628</v>
      </c>
      <c r="I14" s="19" t="s">
        <v>150</v>
      </c>
      <c r="J14" s="42">
        <v>0.225</v>
      </c>
      <c r="K14" s="42">
        <v>0.225</v>
      </c>
      <c r="L14" s="19" t="s">
        <v>42</v>
      </c>
      <c r="M14" s="19" t="s">
        <v>42</v>
      </c>
      <c r="N14" s="19" t="s">
        <v>42</v>
      </c>
      <c r="O14" s="19" t="s">
        <v>42</v>
      </c>
      <c r="P14" s="19" t="s">
        <v>42</v>
      </c>
      <c r="Q14" s="19" t="s">
        <v>2629</v>
      </c>
      <c r="R14" s="19" t="s">
        <v>2630</v>
      </c>
      <c r="S14" s="55" t="s">
        <v>150</v>
      </c>
      <c r="T14" s="19" t="s">
        <v>2631</v>
      </c>
      <c r="U14" s="19">
        <v>10</v>
      </c>
      <c r="V14" s="59">
        <v>1</v>
      </c>
      <c r="W14" s="19" t="s">
        <v>2632</v>
      </c>
      <c r="X14" s="19"/>
    </row>
    <row r="15" s="3" customFormat="1" ht="45" customHeight="1" spans="1:24">
      <c r="A15" s="19"/>
      <c r="B15" s="19" t="s">
        <v>2617</v>
      </c>
      <c r="C15" s="19" t="s">
        <v>35</v>
      </c>
      <c r="D15" s="19" t="s">
        <v>36</v>
      </c>
      <c r="E15" s="19" t="s">
        <v>68</v>
      </c>
      <c r="F15" s="19" t="s">
        <v>107</v>
      </c>
      <c r="G15" s="19" t="s">
        <v>2633</v>
      </c>
      <c r="H15" s="19" t="s">
        <v>2634</v>
      </c>
      <c r="I15" s="19" t="s">
        <v>150</v>
      </c>
      <c r="J15" s="42">
        <v>0.2</v>
      </c>
      <c r="K15" s="42">
        <v>0.2</v>
      </c>
      <c r="L15" s="19" t="s">
        <v>42</v>
      </c>
      <c r="M15" s="19" t="s">
        <v>42</v>
      </c>
      <c r="N15" s="19" t="s">
        <v>42</v>
      </c>
      <c r="O15" s="19" t="s">
        <v>42</v>
      </c>
      <c r="P15" s="19" t="s">
        <v>42</v>
      </c>
      <c r="Q15" s="19" t="s">
        <v>2635</v>
      </c>
      <c r="R15" s="19" t="s">
        <v>2630</v>
      </c>
      <c r="S15" s="55" t="s">
        <v>150</v>
      </c>
      <c r="T15" s="19" t="s">
        <v>2636</v>
      </c>
      <c r="U15" s="19">
        <v>10</v>
      </c>
      <c r="V15" s="59">
        <v>1</v>
      </c>
      <c r="W15" s="28" t="s">
        <v>2599</v>
      </c>
      <c r="X15" s="19"/>
    </row>
    <row r="16" s="3" customFormat="1" ht="45" customHeight="1" spans="1:24">
      <c r="A16" s="19"/>
      <c r="B16" s="22" t="s">
        <v>2637</v>
      </c>
      <c r="C16" s="19" t="s">
        <v>35</v>
      </c>
      <c r="D16" s="19" t="s">
        <v>36</v>
      </c>
      <c r="E16" s="19" t="s">
        <v>1051</v>
      </c>
      <c r="F16" s="19" t="s">
        <v>69</v>
      </c>
      <c r="G16" s="24" t="s">
        <v>56</v>
      </c>
      <c r="H16" s="19" t="s">
        <v>2638</v>
      </c>
      <c r="I16" s="19" t="s">
        <v>150</v>
      </c>
      <c r="J16" s="42">
        <v>0.43</v>
      </c>
      <c r="K16" s="42">
        <v>0.43</v>
      </c>
      <c r="L16" s="19" t="s">
        <v>42</v>
      </c>
      <c r="M16" s="19" t="s">
        <v>42</v>
      </c>
      <c r="N16" s="19" t="s">
        <v>42</v>
      </c>
      <c r="O16" s="19" t="s">
        <v>42</v>
      </c>
      <c r="P16" s="19" t="s">
        <v>42</v>
      </c>
      <c r="Q16" s="19" t="s">
        <v>2639</v>
      </c>
      <c r="R16" s="19" t="s">
        <v>2640</v>
      </c>
      <c r="S16" s="55" t="s">
        <v>150</v>
      </c>
      <c r="T16" s="19" t="s">
        <v>2641</v>
      </c>
      <c r="U16" s="19">
        <v>20</v>
      </c>
      <c r="V16" s="59">
        <v>1</v>
      </c>
      <c r="W16" s="19" t="s">
        <v>2642</v>
      </c>
      <c r="X16" s="19"/>
    </row>
    <row r="17" s="3" customFormat="1" ht="45" customHeight="1" spans="1:24">
      <c r="A17" s="19"/>
      <c r="B17" s="23" t="s">
        <v>2643</v>
      </c>
      <c r="C17" s="23" t="s">
        <v>35</v>
      </c>
      <c r="D17" s="19" t="s">
        <v>36</v>
      </c>
      <c r="E17" s="23" t="s">
        <v>68</v>
      </c>
      <c r="F17" s="23" t="s">
        <v>100</v>
      </c>
      <c r="G17" s="23" t="s">
        <v>56</v>
      </c>
      <c r="H17" s="23" t="s">
        <v>2644</v>
      </c>
      <c r="I17" s="19" t="s">
        <v>150</v>
      </c>
      <c r="J17" s="44">
        <v>0.21</v>
      </c>
      <c r="K17" s="44">
        <v>0.21</v>
      </c>
      <c r="L17" s="19" t="s">
        <v>42</v>
      </c>
      <c r="M17" s="19" t="s">
        <v>42</v>
      </c>
      <c r="N17" s="19" t="s">
        <v>42</v>
      </c>
      <c r="O17" s="19" t="s">
        <v>42</v>
      </c>
      <c r="P17" s="19" t="s">
        <v>42</v>
      </c>
      <c r="Q17" s="23" t="s">
        <v>2645</v>
      </c>
      <c r="R17" s="23" t="s">
        <v>2646</v>
      </c>
      <c r="S17" s="55" t="s">
        <v>150</v>
      </c>
      <c r="T17" s="23" t="s">
        <v>2647</v>
      </c>
      <c r="U17" s="23">
        <v>10</v>
      </c>
      <c r="V17" s="59">
        <v>1</v>
      </c>
      <c r="W17" s="23" t="s">
        <v>2632</v>
      </c>
      <c r="X17" s="19"/>
    </row>
    <row r="18" s="3" customFormat="1" ht="45" customHeight="1" spans="1:24">
      <c r="A18" s="19"/>
      <c r="B18" s="19" t="s">
        <v>2648</v>
      </c>
      <c r="C18" s="19" t="s">
        <v>35</v>
      </c>
      <c r="D18" s="19" t="s">
        <v>36</v>
      </c>
      <c r="E18" s="19" t="s">
        <v>68</v>
      </c>
      <c r="F18" s="19" t="s">
        <v>55</v>
      </c>
      <c r="G18" s="19" t="s">
        <v>56</v>
      </c>
      <c r="H18" s="19" t="s">
        <v>2649</v>
      </c>
      <c r="I18" s="19" t="s">
        <v>150</v>
      </c>
      <c r="J18" s="42">
        <v>0.45</v>
      </c>
      <c r="K18" s="42">
        <v>0.45</v>
      </c>
      <c r="L18" s="19" t="s">
        <v>42</v>
      </c>
      <c r="M18" s="19" t="s">
        <v>42</v>
      </c>
      <c r="N18" s="19" t="s">
        <v>42</v>
      </c>
      <c r="O18" s="19" t="s">
        <v>42</v>
      </c>
      <c r="P18" s="19" t="s">
        <v>42</v>
      </c>
      <c r="Q18" s="23" t="s">
        <v>2650</v>
      </c>
      <c r="R18" s="23" t="s">
        <v>2646</v>
      </c>
      <c r="S18" s="55" t="s">
        <v>150</v>
      </c>
      <c r="T18" s="19" t="s">
        <v>95</v>
      </c>
      <c r="U18" s="19">
        <v>1</v>
      </c>
      <c r="V18" s="59">
        <v>1</v>
      </c>
      <c r="W18" s="19" t="s">
        <v>2651</v>
      </c>
      <c r="X18" s="19"/>
    </row>
    <row r="19" s="3" customFormat="1" ht="45" customHeight="1" spans="1:24">
      <c r="A19" s="19"/>
      <c r="B19" s="19" t="s">
        <v>2652</v>
      </c>
      <c r="C19" s="19" t="s">
        <v>35</v>
      </c>
      <c r="D19" s="19" t="s">
        <v>36</v>
      </c>
      <c r="E19" s="19" t="s">
        <v>68</v>
      </c>
      <c r="F19" s="19" t="s">
        <v>162</v>
      </c>
      <c r="G19" s="19" t="s">
        <v>56</v>
      </c>
      <c r="H19" s="19" t="s">
        <v>2653</v>
      </c>
      <c r="I19" s="19" t="s">
        <v>150</v>
      </c>
      <c r="J19" s="42">
        <v>1.4</v>
      </c>
      <c r="K19" s="42">
        <v>1.4</v>
      </c>
      <c r="L19" s="19" t="s">
        <v>42</v>
      </c>
      <c r="M19" s="19" t="s">
        <v>42</v>
      </c>
      <c r="N19" s="19" t="s">
        <v>42</v>
      </c>
      <c r="O19" s="19" t="s">
        <v>42</v>
      </c>
      <c r="P19" s="19" t="s">
        <v>42</v>
      </c>
      <c r="Q19" s="19" t="s">
        <v>2654</v>
      </c>
      <c r="R19" s="19" t="s">
        <v>309</v>
      </c>
      <c r="S19" s="55" t="s">
        <v>150</v>
      </c>
      <c r="T19" s="19" t="s">
        <v>2655</v>
      </c>
      <c r="U19" s="19">
        <v>8</v>
      </c>
      <c r="V19" s="59">
        <v>1</v>
      </c>
      <c r="W19" s="19" t="s">
        <v>2632</v>
      </c>
      <c r="X19" s="19"/>
    </row>
    <row r="20" s="3" customFormat="1" ht="45" customHeight="1" spans="1:24">
      <c r="A20" s="19"/>
      <c r="B20" s="19" t="s">
        <v>2652</v>
      </c>
      <c r="C20" s="19" t="s">
        <v>35</v>
      </c>
      <c r="D20" s="19" t="s">
        <v>36</v>
      </c>
      <c r="E20" s="19" t="s">
        <v>148</v>
      </c>
      <c r="F20" s="19" t="s">
        <v>148</v>
      </c>
      <c r="G20" s="19" t="s">
        <v>1501</v>
      </c>
      <c r="H20" s="19" t="s">
        <v>2656</v>
      </c>
      <c r="I20" s="19" t="s">
        <v>150</v>
      </c>
      <c r="J20" s="42">
        <v>0.2</v>
      </c>
      <c r="K20" s="42">
        <v>0.2</v>
      </c>
      <c r="L20" s="19" t="s">
        <v>42</v>
      </c>
      <c r="M20" s="19" t="s">
        <v>42</v>
      </c>
      <c r="N20" s="19" t="s">
        <v>42</v>
      </c>
      <c r="O20" s="19" t="s">
        <v>42</v>
      </c>
      <c r="P20" s="19" t="s">
        <v>42</v>
      </c>
      <c r="Q20" s="19" t="s">
        <v>2657</v>
      </c>
      <c r="R20" s="19" t="s">
        <v>309</v>
      </c>
      <c r="S20" s="55" t="s">
        <v>150</v>
      </c>
      <c r="T20" s="19" t="s">
        <v>95</v>
      </c>
      <c r="U20" s="19">
        <v>5</v>
      </c>
      <c r="V20" s="59">
        <v>1</v>
      </c>
      <c r="W20" s="19" t="s">
        <v>2605</v>
      </c>
      <c r="X20" s="19"/>
    </row>
    <row r="21" s="3" customFormat="1" ht="45" customHeight="1" spans="1:24">
      <c r="A21" s="19"/>
      <c r="B21" s="25" t="s">
        <v>2658</v>
      </c>
      <c r="C21" s="19" t="s">
        <v>35</v>
      </c>
      <c r="D21" s="19" t="s">
        <v>36</v>
      </c>
      <c r="E21" s="19" t="s">
        <v>68</v>
      </c>
      <c r="F21" s="19" t="s">
        <v>127</v>
      </c>
      <c r="G21" s="19" t="s">
        <v>127</v>
      </c>
      <c r="H21" s="19" t="s">
        <v>2659</v>
      </c>
      <c r="I21" s="19" t="s">
        <v>150</v>
      </c>
      <c r="J21" s="43">
        <v>5.335</v>
      </c>
      <c r="K21" s="43">
        <v>5.335</v>
      </c>
      <c r="L21" s="19" t="s">
        <v>42</v>
      </c>
      <c r="M21" s="19" t="s">
        <v>42</v>
      </c>
      <c r="N21" s="19" t="s">
        <v>42</v>
      </c>
      <c r="O21" s="19" t="s">
        <v>42</v>
      </c>
      <c r="P21" s="19" t="s">
        <v>42</v>
      </c>
      <c r="Q21" s="19" t="s">
        <v>2660</v>
      </c>
      <c r="R21" s="22" t="s">
        <v>2661</v>
      </c>
      <c r="S21" s="55" t="s">
        <v>150</v>
      </c>
      <c r="T21" s="19" t="s">
        <v>2662</v>
      </c>
      <c r="U21" s="19">
        <v>145</v>
      </c>
      <c r="V21" s="59">
        <v>1</v>
      </c>
      <c r="W21" s="19" t="s">
        <v>2663</v>
      </c>
      <c r="X21" s="19"/>
    </row>
    <row r="22" s="3" customFormat="1" ht="45" customHeight="1" spans="1:24">
      <c r="A22" s="19"/>
      <c r="B22" s="23" t="s">
        <v>2664</v>
      </c>
      <c r="C22" s="23" t="s">
        <v>35</v>
      </c>
      <c r="D22" s="19" t="s">
        <v>36</v>
      </c>
      <c r="E22" s="23" t="s">
        <v>68</v>
      </c>
      <c r="F22" s="23" t="s">
        <v>162</v>
      </c>
      <c r="G22" s="23" t="s">
        <v>56</v>
      </c>
      <c r="H22" s="23" t="s">
        <v>2665</v>
      </c>
      <c r="I22" s="19" t="s">
        <v>150</v>
      </c>
      <c r="J22" s="44">
        <v>4.02</v>
      </c>
      <c r="K22" s="42">
        <v>4.02</v>
      </c>
      <c r="L22" s="19" t="s">
        <v>42</v>
      </c>
      <c r="M22" s="19" t="s">
        <v>42</v>
      </c>
      <c r="N22" s="19" t="s">
        <v>42</v>
      </c>
      <c r="O22" s="19" t="s">
        <v>42</v>
      </c>
      <c r="P22" s="19" t="s">
        <v>42</v>
      </c>
      <c r="Q22" s="23" t="s">
        <v>2666</v>
      </c>
      <c r="R22" s="23" t="s">
        <v>309</v>
      </c>
      <c r="S22" s="55" t="s">
        <v>150</v>
      </c>
      <c r="T22" s="23" t="s">
        <v>2667</v>
      </c>
      <c r="U22" s="23">
        <v>56</v>
      </c>
      <c r="V22" s="59">
        <v>1</v>
      </c>
      <c r="W22" s="23" t="s">
        <v>2668</v>
      </c>
      <c r="X22" s="19"/>
    </row>
    <row r="23" s="3" customFormat="1" ht="45" customHeight="1" spans="1:24">
      <c r="A23" s="19"/>
      <c r="B23" s="19" t="s">
        <v>2664</v>
      </c>
      <c r="C23" s="19" t="s">
        <v>35</v>
      </c>
      <c r="D23" s="19" t="s">
        <v>36</v>
      </c>
      <c r="E23" s="19" t="s">
        <v>875</v>
      </c>
      <c r="F23" s="19" t="s">
        <v>113</v>
      </c>
      <c r="G23" s="19" t="s">
        <v>56</v>
      </c>
      <c r="H23" s="19" t="s">
        <v>2669</v>
      </c>
      <c r="I23" s="19" t="s">
        <v>150</v>
      </c>
      <c r="J23" s="27">
        <v>27.4225</v>
      </c>
      <c r="K23" s="27">
        <v>27.4225</v>
      </c>
      <c r="L23" s="19" t="s">
        <v>42</v>
      </c>
      <c r="M23" s="19" t="s">
        <v>42</v>
      </c>
      <c r="N23" s="19" t="s">
        <v>42</v>
      </c>
      <c r="O23" s="19" t="s">
        <v>42</v>
      </c>
      <c r="P23" s="19" t="s">
        <v>42</v>
      </c>
      <c r="Q23" s="23" t="s">
        <v>2670</v>
      </c>
      <c r="R23" s="23" t="s">
        <v>309</v>
      </c>
      <c r="S23" s="55" t="s">
        <v>150</v>
      </c>
      <c r="T23" s="19" t="s">
        <v>95</v>
      </c>
      <c r="U23" s="19">
        <v>520</v>
      </c>
      <c r="V23" s="59">
        <v>1</v>
      </c>
      <c r="W23" s="23" t="s">
        <v>2671</v>
      </c>
      <c r="X23" s="19"/>
    </row>
    <row r="24" s="3" customFormat="1" ht="45" customHeight="1" spans="1:24">
      <c r="A24" s="19"/>
      <c r="B24" s="19" t="s">
        <v>2672</v>
      </c>
      <c r="C24" s="19" t="s">
        <v>35</v>
      </c>
      <c r="D24" s="19" t="s">
        <v>36</v>
      </c>
      <c r="E24" s="19" t="s">
        <v>408</v>
      </c>
      <c r="F24" s="19" t="s">
        <v>100</v>
      </c>
      <c r="G24" s="19" t="s">
        <v>56</v>
      </c>
      <c r="H24" s="19" t="s">
        <v>2673</v>
      </c>
      <c r="I24" s="19" t="s">
        <v>150</v>
      </c>
      <c r="J24" s="42">
        <v>1.815</v>
      </c>
      <c r="K24" s="42">
        <v>1.815</v>
      </c>
      <c r="L24" s="19" t="s">
        <v>42</v>
      </c>
      <c r="M24" s="19" t="s">
        <v>42</v>
      </c>
      <c r="N24" s="19" t="s">
        <v>42</v>
      </c>
      <c r="O24" s="19" t="s">
        <v>42</v>
      </c>
      <c r="P24" s="19" t="s">
        <v>42</v>
      </c>
      <c r="Q24" s="23" t="s">
        <v>2674</v>
      </c>
      <c r="R24" s="23" t="s">
        <v>2675</v>
      </c>
      <c r="S24" s="55" t="s">
        <v>150</v>
      </c>
      <c r="T24" s="19" t="s">
        <v>2676</v>
      </c>
      <c r="U24" s="19">
        <v>58</v>
      </c>
      <c r="V24" s="59">
        <v>1</v>
      </c>
      <c r="W24" s="19" t="s">
        <v>2677</v>
      </c>
      <c r="X24" s="19"/>
    </row>
    <row r="25" s="3" customFormat="1" ht="45" customHeight="1" spans="1:24">
      <c r="A25" s="19"/>
      <c r="B25" s="19" t="s">
        <v>2658</v>
      </c>
      <c r="C25" s="19" t="s">
        <v>35</v>
      </c>
      <c r="D25" s="19" t="s">
        <v>36</v>
      </c>
      <c r="E25" s="19" t="s">
        <v>68</v>
      </c>
      <c r="F25" s="19" t="s">
        <v>107</v>
      </c>
      <c r="G25" s="19" t="s">
        <v>2633</v>
      </c>
      <c r="H25" s="19" t="s">
        <v>2678</v>
      </c>
      <c r="I25" s="19" t="s">
        <v>150</v>
      </c>
      <c r="J25" s="42">
        <v>35.77</v>
      </c>
      <c r="K25" s="42">
        <v>35.77</v>
      </c>
      <c r="L25" s="19" t="s">
        <v>42</v>
      </c>
      <c r="M25" s="19" t="s">
        <v>42</v>
      </c>
      <c r="N25" s="19" t="s">
        <v>42</v>
      </c>
      <c r="O25" s="19" t="s">
        <v>42</v>
      </c>
      <c r="P25" s="19" t="s">
        <v>42</v>
      </c>
      <c r="Q25" s="19" t="s">
        <v>2679</v>
      </c>
      <c r="R25" s="19" t="s">
        <v>2661</v>
      </c>
      <c r="S25" s="55" t="s">
        <v>150</v>
      </c>
      <c r="T25" s="19" t="s">
        <v>2680</v>
      </c>
      <c r="U25" s="19">
        <v>1130</v>
      </c>
      <c r="V25" s="59">
        <v>1</v>
      </c>
      <c r="W25" s="19" t="s">
        <v>2681</v>
      </c>
      <c r="X25" s="19"/>
    </row>
    <row r="26" s="3" customFormat="1" ht="45" customHeight="1" spans="1:24">
      <c r="A26" s="19"/>
      <c r="B26" s="19" t="s">
        <v>2664</v>
      </c>
      <c r="C26" s="19" t="s">
        <v>35</v>
      </c>
      <c r="D26" s="19" t="s">
        <v>36</v>
      </c>
      <c r="E26" s="19" t="s">
        <v>68</v>
      </c>
      <c r="F26" s="19" t="s">
        <v>91</v>
      </c>
      <c r="G26" s="19" t="s">
        <v>2682</v>
      </c>
      <c r="H26" s="19" t="s">
        <v>2683</v>
      </c>
      <c r="I26" s="19" t="s">
        <v>150</v>
      </c>
      <c r="J26" s="42">
        <v>2.555</v>
      </c>
      <c r="K26" s="42">
        <v>2.555</v>
      </c>
      <c r="L26" s="19" t="s">
        <v>42</v>
      </c>
      <c r="M26" s="19" t="s">
        <v>42</v>
      </c>
      <c r="N26" s="19" t="s">
        <v>42</v>
      </c>
      <c r="O26" s="19" t="s">
        <v>42</v>
      </c>
      <c r="P26" s="19" t="s">
        <v>42</v>
      </c>
      <c r="Q26" s="19" t="s">
        <v>2684</v>
      </c>
      <c r="R26" s="19" t="s">
        <v>2685</v>
      </c>
      <c r="S26" s="55" t="s">
        <v>150</v>
      </c>
      <c r="T26" s="19" t="s">
        <v>2686</v>
      </c>
      <c r="U26" s="60">
        <v>145</v>
      </c>
      <c r="V26" s="59">
        <v>1</v>
      </c>
      <c r="W26" s="19" t="s">
        <v>2687</v>
      </c>
      <c r="X26" s="19"/>
    </row>
    <row r="27" s="3" customFormat="1" ht="45" customHeight="1" spans="1:24">
      <c r="A27" s="19"/>
      <c r="B27" s="19" t="s">
        <v>2688</v>
      </c>
      <c r="C27" s="26" t="s">
        <v>35</v>
      </c>
      <c r="D27" s="19" t="s">
        <v>36</v>
      </c>
      <c r="E27" s="19" t="s">
        <v>68</v>
      </c>
      <c r="F27" s="19" t="s">
        <v>127</v>
      </c>
      <c r="G27" s="19" t="s">
        <v>2689</v>
      </c>
      <c r="H27" s="19" t="s">
        <v>2690</v>
      </c>
      <c r="I27" s="19" t="s">
        <v>150</v>
      </c>
      <c r="J27" s="42">
        <v>0.08</v>
      </c>
      <c r="K27" s="42">
        <v>0.08</v>
      </c>
      <c r="L27" s="19" t="s">
        <v>42</v>
      </c>
      <c r="M27" s="19" t="s">
        <v>42</v>
      </c>
      <c r="N27" s="19" t="s">
        <v>42</v>
      </c>
      <c r="O27" s="19" t="s">
        <v>42</v>
      </c>
      <c r="P27" s="19" t="s">
        <v>42</v>
      </c>
      <c r="Q27" s="19" t="s">
        <v>2691</v>
      </c>
      <c r="R27" s="19" t="s">
        <v>2692</v>
      </c>
      <c r="S27" s="55" t="s">
        <v>150</v>
      </c>
      <c r="T27" s="19" t="s">
        <v>95</v>
      </c>
      <c r="U27" s="19">
        <v>1</v>
      </c>
      <c r="V27" s="59">
        <v>1</v>
      </c>
      <c r="W27" s="19" t="s">
        <v>2687</v>
      </c>
      <c r="X27" s="19"/>
    </row>
    <row r="28" s="3" customFormat="1" ht="45" customHeight="1" spans="1:24">
      <c r="A28" s="27"/>
      <c r="B28" s="27" t="s">
        <v>2693</v>
      </c>
      <c r="C28" s="27" t="s">
        <v>35</v>
      </c>
      <c r="D28" s="19" t="s">
        <v>36</v>
      </c>
      <c r="E28" s="27" t="s">
        <v>2694</v>
      </c>
      <c r="F28" s="27" t="s">
        <v>113</v>
      </c>
      <c r="G28" s="27" t="s">
        <v>349</v>
      </c>
      <c r="H28" s="27" t="s">
        <v>2695</v>
      </c>
      <c r="I28" s="19" t="s">
        <v>150</v>
      </c>
      <c r="J28" s="27">
        <v>0.2</v>
      </c>
      <c r="K28" s="27">
        <v>0.2</v>
      </c>
      <c r="L28" s="19" t="s">
        <v>42</v>
      </c>
      <c r="M28" s="19" t="s">
        <v>42</v>
      </c>
      <c r="N28" s="19" t="s">
        <v>42</v>
      </c>
      <c r="O28" s="19" t="s">
        <v>42</v>
      </c>
      <c r="P28" s="19" t="s">
        <v>42</v>
      </c>
      <c r="Q28" s="27" t="s">
        <v>2696</v>
      </c>
      <c r="R28" s="27" t="s">
        <v>2697</v>
      </c>
      <c r="S28" s="55" t="s">
        <v>150</v>
      </c>
      <c r="T28" s="27" t="s">
        <v>2698</v>
      </c>
      <c r="U28" s="27">
        <v>3</v>
      </c>
      <c r="V28" s="59">
        <v>1</v>
      </c>
      <c r="W28" s="27" t="s">
        <v>2605</v>
      </c>
      <c r="X28" s="27"/>
    </row>
    <row r="29" s="3" customFormat="1" ht="45" customHeight="1" spans="1:24">
      <c r="A29" s="19"/>
      <c r="B29" s="19" t="s">
        <v>2699</v>
      </c>
      <c r="C29" s="28" t="s">
        <v>35</v>
      </c>
      <c r="D29" s="19" t="s">
        <v>36</v>
      </c>
      <c r="E29" s="19" t="s">
        <v>1051</v>
      </c>
      <c r="F29" s="19" t="s">
        <v>69</v>
      </c>
      <c r="G29" s="19" t="s">
        <v>56</v>
      </c>
      <c r="H29" s="19" t="s">
        <v>2700</v>
      </c>
      <c r="I29" s="19" t="s">
        <v>150</v>
      </c>
      <c r="J29" s="42">
        <v>0.2845</v>
      </c>
      <c r="K29" s="42">
        <v>0.2845</v>
      </c>
      <c r="L29" s="19" t="s">
        <v>42</v>
      </c>
      <c r="M29" s="19" t="s">
        <v>42</v>
      </c>
      <c r="N29" s="19" t="s">
        <v>42</v>
      </c>
      <c r="O29" s="19" t="s">
        <v>42</v>
      </c>
      <c r="P29" s="19" t="s">
        <v>42</v>
      </c>
      <c r="Q29" s="19" t="s">
        <v>2701</v>
      </c>
      <c r="R29" s="19" t="s">
        <v>2661</v>
      </c>
      <c r="S29" s="55" t="s">
        <v>150</v>
      </c>
      <c r="T29" s="19" t="s">
        <v>2686</v>
      </c>
      <c r="U29" s="19">
        <v>48</v>
      </c>
      <c r="V29" s="59">
        <v>1</v>
      </c>
      <c r="W29" s="19" t="s">
        <v>2702</v>
      </c>
      <c r="X29" s="19"/>
    </row>
    <row r="30" s="3" customFormat="1" ht="45" customHeight="1" spans="1:24">
      <c r="A30" s="19"/>
      <c r="B30" s="22" t="s">
        <v>2703</v>
      </c>
      <c r="C30" s="19" t="s">
        <v>35</v>
      </c>
      <c r="D30" s="19" t="s">
        <v>36</v>
      </c>
      <c r="E30" s="19" t="s">
        <v>68</v>
      </c>
      <c r="F30" s="19" t="s">
        <v>91</v>
      </c>
      <c r="G30" s="19" t="s">
        <v>2682</v>
      </c>
      <c r="H30" s="19" t="s">
        <v>2704</v>
      </c>
      <c r="I30" s="19" t="s">
        <v>150</v>
      </c>
      <c r="J30" s="43">
        <v>0.2</v>
      </c>
      <c r="K30" s="42">
        <v>0.2</v>
      </c>
      <c r="L30" s="19" t="s">
        <v>42</v>
      </c>
      <c r="M30" s="19" t="s">
        <v>42</v>
      </c>
      <c r="N30" s="19" t="s">
        <v>42</v>
      </c>
      <c r="O30" s="19" t="s">
        <v>42</v>
      </c>
      <c r="P30" s="19" t="s">
        <v>42</v>
      </c>
      <c r="Q30" s="19" t="s">
        <v>2705</v>
      </c>
      <c r="R30" s="22" t="s">
        <v>2706</v>
      </c>
      <c r="S30" s="55" t="s">
        <v>150</v>
      </c>
      <c r="T30" s="19" t="s">
        <v>2707</v>
      </c>
      <c r="U30" s="60">
        <v>3</v>
      </c>
      <c r="V30" s="59">
        <v>1</v>
      </c>
      <c r="W30" s="19" t="s">
        <v>2687</v>
      </c>
      <c r="X30" s="19"/>
    </row>
    <row r="31" s="3" customFormat="1" ht="45" customHeight="1" spans="1:24">
      <c r="A31" s="19"/>
      <c r="B31" s="19" t="s">
        <v>2708</v>
      </c>
      <c r="C31" s="19" t="s">
        <v>35</v>
      </c>
      <c r="D31" s="19" t="s">
        <v>36</v>
      </c>
      <c r="E31" s="19" t="s">
        <v>2709</v>
      </c>
      <c r="F31" s="19" t="s">
        <v>168</v>
      </c>
      <c r="G31" s="19" t="s">
        <v>2710</v>
      </c>
      <c r="H31" s="19" t="s">
        <v>2711</v>
      </c>
      <c r="I31" s="19" t="s">
        <v>150</v>
      </c>
      <c r="J31" s="42">
        <v>2</v>
      </c>
      <c r="K31" s="42">
        <v>2</v>
      </c>
      <c r="L31" s="19" t="s">
        <v>42</v>
      </c>
      <c r="M31" s="19" t="s">
        <v>42</v>
      </c>
      <c r="N31" s="19" t="s">
        <v>42</v>
      </c>
      <c r="O31" s="19" t="s">
        <v>42</v>
      </c>
      <c r="P31" s="19" t="s">
        <v>42</v>
      </c>
      <c r="Q31" s="23" t="s">
        <v>2712</v>
      </c>
      <c r="R31" s="23" t="s">
        <v>2713</v>
      </c>
      <c r="S31" s="55" t="s">
        <v>150</v>
      </c>
      <c r="T31" s="19" t="s">
        <v>2714</v>
      </c>
      <c r="U31" s="19" t="s">
        <v>2715</v>
      </c>
      <c r="V31" s="59">
        <v>1</v>
      </c>
      <c r="W31" s="19" t="s">
        <v>2716</v>
      </c>
      <c r="X31" s="19"/>
    </row>
    <row r="32" s="3" customFormat="1" ht="45" customHeight="1" spans="1:24">
      <c r="A32" s="19"/>
      <c r="B32" s="23" t="s">
        <v>2717</v>
      </c>
      <c r="C32" s="23" t="s">
        <v>35</v>
      </c>
      <c r="D32" s="19" t="s">
        <v>36</v>
      </c>
      <c r="E32" s="23" t="s">
        <v>68</v>
      </c>
      <c r="F32" s="23" t="s">
        <v>120</v>
      </c>
      <c r="G32" s="23" t="s">
        <v>56</v>
      </c>
      <c r="H32" s="23" t="s">
        <v>2718</v>
      </c>
      <c r="I32" s="19" t="s">
        <v>150</v>
      </c>
      <c r="J32" s="44">
        <v>0.2</v>
      </c>
      <c r="K32" s="44">
        <v>0.2</v>
      </c>
      <c r="L32" s="19" t="s">
        <v>42</v>
      </c>
      <c r="M32" s="19" t="s">
        <v>42</v>
      </c>
      <c r="N32" s="19" t="s">
        <v>42</v>
      </c>
      <c r="O32" s="19" t="s">
        <v>42</v>
      </c>
      <c r="P32" s="19" t="s">
        <v>42</v>
      </c>
      <c r="Q32" s="23" t="s">
        <v>2719</v>
      </c>
      <c r="R32" s="23" t="s">
        <v>2713</v>
      </c>
      <c r="S32" s="55" t="s">
        <v>150</v>
      </c>
      <c r="T32" s="23" t="s">
        <v>2720</v>
      </c>
      <c r="U32" s="23" t="s">
        <v>2721</v>
      </c>
      <c r="V32" s="59">
        <v>1</v>
      </c>
      <c r="W32" s="23" t="s">
        <v>2605</v>
      </c>
      <c r="X32" s="19"/>
    </row>
    <row r="33" s="3" customFormat="1" ht="45" customHeight="1" spans="1:24">
      <c r="A33" s="19"/>
      <c r="B33" s="19" t="s">
        <v>2722</v>
      </c>
      <c r="C33" s="19" t="s">
        <v>35</v>
      </c>
      <c r="D33" s="19" t="s">
        <v>36</v>
      </c>
      <c r="E33" s="19" t="s">
        <v>131</v>
      </c>
      <c r="F33" s="19" t="s">
        <v>132</v>
      </c>
      <c r="G33" s="19" t="s">
        <v>2416</v>
      </c>
      <c r="H33" s="19" t="s">
        <v>2723</v>
      </c>
      <c r="I33" s="19" t="s">
        <v>150</v>
      </c>
      <c r="J33" s="42">
        <v>0.2</v>
      </c>
      <c r="K33" s="42">
        <v>0.2</v>
      </c>
      <c r="L33" s="19" t="s">
        <v>42</v>
      </c>
      <c r="M33" s="19" t="s">
        <v>42</v>
      </c>
      <c r="N33" s="19" t="s">
        <v>42</v>
      </c>
      <c r="O33" s="19" t="s">
        <v>42</v>
      </c>
      <c r="P33" s="19" t="s">
        <v>42</v>
      </c>
      <c r="Q33" s="23" t="s">
        <v>2724</v>
      </c>
      <c r="R33" s="23" t="s">
        <v>2713</v>
      </c>
      <c r="S33" s="55" t="s">
        <v>150</v>
      </c>
      <c r="T33" s="19" t="s">
        <v>2725</v>
      </c>
      <c r="U33" s="19">
        <v>4</v>
      </c>
      <c r="V33" s="59">
        <v>1</v>
      </c>
      <c r="W33" s="19" t="s">
        <v>2726</v>
      </c>
      <c r="X33" s="19"/>
    </row>
    <row r="34" s="3" customFormat="1" ht="45" customHeight="1" spans="1:24">
      <c r="A34" s="19"/>
      <c r="B34" s="19" t="s">
        <v>2727</v>
      </c>
      <c r="C34" s="19" t="s">
        <v>35</v>
      </c>
      <c r="D34" s="19" t="s">
        <v>36</v>
      </c>
      <c r="E34" s="19" t="s">
        <v>68</v>
      </c>
      <c r="F34" s="19" t="s">
        <v>127</v>
      </c>
      <c r="G34" s="19" t="s">
        <v>2479</v>
      </c>
      <c r="H34" s="19" t="s">
        <v>2728</v>
      </c>
      <c r="I34" s="19" t="s">
        <v>150</v>
      </c>
      <c r="J34" s="42">
        <v>0.225</v>
      </c>
      <c r="K34" s="42">
        <v>0.225</v>
      </c>
      <c r="L34" s="19" t="s">
        <v>42</v>
      </c>
      <c r="M34" s="19" t="s">
        <v>42</v>
      </c>
      <c r="N34" s="19" t="s">
        <v>42</v>
      </c>
      <c r="O34" s="19" t="s">
        <v>42</v>
      </c>
      <c r="P34" s="19" t="s">
        <v>42</v>
      </c>
      <c r="Q34" s="19" t="s">
        <v>2729</v>
      </c>
      <c r="R34" s="19" t="s">
        <v>2730</v>
      </c>
      <c r="S34" s="55" t="s">
        <v>150</v>
      </c>
      <c r="T34" s="19" t="s">
        <v>2731</v>
      </c>
      <c r="U34" s="19">
        <v>7</v>
      </c>
      <c r="V34" s="59">
        <v>1</v>
      </c>
      <c r="W34" s="19" t="s">
        <v>2732</v>
      </c>
      <c r="X34" s="19"/>
    </row>
    <row r="35" s="3" customFormat="1" ht="45" customHeight="1" spans="1:24">
      <c r="A35" s="19"/>
      <c r="B35" s="19" t="s">
        <v>2733</v>
      </c>
      <c r="C35" s="19" t="s">
        <v>35</v>
      </c>
      <c r="D35" s="19" t="s">
        <v>36</v>
      </c>
      <c r="E35" s="19" t="s">
        <v>84</v>
      </c>
      <c r="F35" s="19" t="s">
        <v>84</v>
      </c>
      <c r="G35" s="19" t="s">
        <v>56</v>
      </c>
      <c r="H35" s="19" t="s">
        <v>2734</v>
      </c>
      <c r="I35" s="19" t="s">
        <v>150</v>
      </c>
      <c r="J35" s="42">
        <v>0.2</v>
      </c>
      <c r="K35" s="42">
        <v>0.2</v>
      </c>
      <c r="L35" s="19" t="s">
        <v>42</v>
      </c>
      <c r="M35" s="19" t="s">
        <v>42</v>
      </c>
      <c r="N35" s="19" t="s">
        <v>42</v>
      </c>
      <c r="O35" s="19" t="s">
        <v>42</v>
      </c>
      <c r="P35" s="19" t="s">
        <v>42</v>
      </c>
      <c r="Q35" s="19" t="s">
        <v>2735</v>
      </c>
      <c r="R35" s="19" t="s">
        <v>2736</v>
      </c>
      <c r="S35" s="55" t="s">
        <v>150</v>
      </c>
      <c r="T35" s="19" t="s">
        <v>2737</v>
      </c>
      <c r="U35" s="56">
        <v>1</v>
      </c>
      <c r="V35" s="59">
        <v>1</v>
      </c>
      <c r="W35" s="58" t="s">
        <v>2605</v>
      </c>
      <c r="X35" s="58"/>
    </row>
    <row r="36" s="3" customFormat="1" ht="45" customHeight="1" spans="1:24">
      <c r="A36" s="19"/>
      <c r="B36" s="19" t="s">
        <v>2738</v>
      </c>
      <c r="C36" s="19" t="s">
        <v>35</v>
      </c>
      <c r="D36" s="19" t="s">
        <v>36</v>
      </c>
      <c r="E36" s="19" t="s">
        <v>131</v>
      </c>
      <c r="F36" s="19" t="s">
        <v>132</v>
      </c>
      <c r="G36" s="19" t="s">
        <v>2419</v>
      </c>
      <c r="H36" s="19" t="s">
        <v>2739</v>
      </c>
      <c r="I36" s="19" t="s">
        <v>150</v>
      </c>
      <c r="J36" s="42">
        <v>0.2</v>
      </c>
      <c r="K36" s="42">
        <v>0.2</v>
      </c>
      <c r="L36" s="19" t="s">
        <v>42</v>
      </c>
      <c r="M36" s="19" t="s">
        <v>42</v>
      </c>
      <c r="N36" s="19" t="s">
        <v>42</v>
      </c>
      <c r="O36" s="19" t="s">
        <v>42</v>
      </c>
      <c r="P36" s="19" t="s">
        <v>42</v>
      </c>
      <c r="Q36" s="19" t="s">
        <v>2740</v>
      </c>
      <c r="R36" s="19" t="s">
        <v>309</v>
      </c>
      <c r="S36" s="55" t="s">
        <v>150</v>
      </c>
      <c r="T36" s="19" t="s">
        <v>2741</v>
      </c>
      <c r="U36" s="19">
        <v>6</v>
      </c>
      <c r="V36" s="59">
        <v>1</v>
      </c>
      <c r="W36" s="19" t="s">
        <v>2742</v>
      </c>
      <c r="X36" s="19"/>
    </row>
    <row r="37" s="3" customFormat="1" ht="45" customHeight="1" spans="1:24">
      <c r="A37" s="19"/>
      <c r="B37" s="29" t="s">
        <v>2743</v>
      </c>
      <c r="C37" s="23" t="s">
        <v>35</v>
      </c>
      <c r="D37" s="19" t="s">
        <v>36</v>
      </c>
      <c r="E37" s="23" t="s">
        <v>68</v>
      </c>
      <c r="F37" s="23" t="s">
        <v>127</v>
      </c>
      <c r="G37" s="23" t="s">
        <v>127</v>
      </c>
      <c r="H37" s="23" t="s">
        <v>2744</v>
      </c>
      <c r="I37" s="19" t="s">
        <v>150</v>
      </c>
      <c r="J37" s="44">
        <v>4.46</v>
      </c>
      <c r="K37" s="44">
        <v>4.46</v>
      </c>
      <c r="L37" s="19" t="s">
        <v>42</v>
      </c>
      <c r="M37" s="19" t="s">
        <v>42</v>
      </c>
      <c r="N37" s="19" t="s">
        <v>42</v>
      </c>
      <c r="O37" s="19" t="s">
        <v>42</v>
      </c>
      <c r="P37" s="19" t="s">
        <v>42</v>
      </c>
      <c r="Q37" s="23" t="s">
        <v>2745</v>
      </c>
      <c r="R37" s="23" t="s">
        <v>2746</v>
      </c>
      <c r="S37" s="55" t="s">
        <v>150</v>
      </c>
      <c r="T37" s="23" t="s">
        <v>2747</v>
      </c>
      <c r="U37" s="23">
        <v>95</v>
      </c>
      <c r="V37" s="59">
        <v>1</v>
      </c>
      <c r="W37" s="23" t="s">
        <v>2748</v>
      </c>
      <c r="X37" s="19"/>
    </row>
    <row r="38" s="3" customFormat="1" ht="45" customHeight="1" spans="1:24">
      <c r="A38" s="19"/>
      <c r="B38" s="19" t="s">
        <v>2749</v>
      </c>
      <c r="C38" s="19" t="s">
        <v>35</v>
      </c>
      <c r="D38" s="19" t="s">
        <v>36</v>
      </c>
      <c r="E38" s="19" t="s">
        <v>68</v>
      </c>
      <c r="F38" s="19" t="s">
        <v>127</v>
      </c>
      <c r="G38" s="19" t="s">
        <v>127</v>
      </c>
      <c r="H38" s="19" t="s">
        <v>2750</v>
      </c>
      <c r="I38" s="19" t="s">
        <v>150</v>
      </c>
      <c r="J38" s="42">
        <v>15.12</v>
      </c>
      <c r="K38" s="42">
        <v>15.12</v>
      </c>
      <c r="L38" s="19" t="s">
        <v>42</v>
      </c>
      <c r="M38" s="19" t="s">
        <v>42</v>
      </c>
      <c r="N38" s="19" t="s">
        <v>42</v>
      </c>
      <c r="O38" s="19" t="s">
        <v>42</v>
      </c>
      <c r="P38" s="19" t="s">
        <v>42</v>
      </c>
      <c r="Q38" s="19" t="s">
        <v>2751</v>
      </c>
      <c r="R38" s="19" t="s">
        <v>2752</v>
      </c>
      <c r="S38" s="55" t="s">
        <v>150</v>
      </c>
      <c r="T38" s="19" t="s">
        <v>2753</v>
      </c>
      <c r="U38" s="19">
        <v>2</v>
      </c>
      <c r="V38" s="59">
        <v>1</v>
      </c>
      <c r="W38" s="19" t="s">
        <v>2754</v>
      </c>
      <c r="X38" s="19"/>
    </row>
    <row r="39" s="3" customFormat="1" ht="45" customHeight="1" spans="1:24">
      <c r="A39" s="19"/>
      <c r="B39" s="22" t="s">
        <v>2593</v>
      </c>
      <c r="C39" s="19" t="s">
        <v>35</v>
      </c>
      <c r="D39" s="19" t="s">
        <v>36</v>
      </c>
      <c r="E39" s="19" t="s">
        <v>2487</v>
      </c>
      <c r="F39" s="19" t="s">
        <v>143</v>
      </c>
      <c r="G39" s="19" t="s">
        <v>2594</v>
      </c>
      <c r="H39" s="19" t="s">
        <v>2755</v>
      </c>
      <c r="I39" s="19" t="s">
        <v>150</v>
      </c>
      <c r="J39" s="42">
        <v>0.2</v>
      </c>
      <c r="K39" s="42">
        <v>0.2</v>
      </c>
      <c r="L39" s="19" t="s">
        <v>42</v>
      </c>
      <c r="M39" s="19" t="s">
        <v>42</v>
      </c>
      <c r="N39" s="19" t="s">
        <v>42</v>
      </c>
      <c r="O39" s="19" t="s">
        <v>42</v>
      </c>
      <c r="P39" s="19" t="s">
        <v>42</v>
      </c>
      <c r="Q39" s="19" t="s">
        <v>2596</v>
      </c>
      <c r="R39" s="19" t="s">
        <v>2597</v>
      </c>
      <c r="S39" s="55" t="s">
        <v>150</v>
      </c>
      <c r="T39" s="19" t="s">
        <v>2598</v>
      </c>
      <c r="U39" s="19">
        <v>5</v>
      </c>
      <c r="V39" s="59">
        <v>1</v>
      </c>
      <c r="W39" s="19" t="s">
        <v>2599</v>
      </c>
      <c r="X39" s="19"/>
    </row>
    <row r="40" s="3" customFormat="1" ht="45" customHeight="1" spans="1:24">
      <c r="A40" s="19"/>
      <c r="B40" s="23" t="s">
        <v>2756</v>
      </c>
      <c r="C40" s="23" t="s">
        <v>35</v>
      </c>
      <c r="D40" s="19" t="s">
        <v>36</v>
      </c>
      <c r="E40" s="23" t="s">
        <v>2757</v>
      </c>
      <c r="F40" s="23" t="s">
        <v>168</v>
      </c>
      <c r="G40" s="23" t="s">
        <v>2758</v>
      </c>
      <c r="H40" s="23" t="s">
        <v>2759</v>
      </c>
      <c r="I40" s="19" t="s">
        <v>150</v>
      </c>
      <c r="J40" s="44">
        <v>0.2</v>
      </c>
      <c r="K40" s="44">
        <v>0.2</v>
      </c>
      <c r="L40" s="19" t="s">
        <v>42</v>
      </c>
      <c r="M40" s="19" t="s">
        <v>42</v>
      </c>
      <c r="N40" s="19" t="s">
        <v>42</v>
      </c>
      <c r="O40" s="19" t="s">
        <v>42</v>
      </c>
      <c r="P40" s="19" t="s">
        <v>42</v>
      </c>
      <c r="Q40" s="23" t="s">
        <v>2760</v>
      </c>
      <c r="R40" s="19" t="s">
        <v>309</v>
      </c>
      <c r="S40" s="55" t="s">
        <v>150</v>
      </c>
      <c r="T40" s="19" t="s">
        <v>95</v>
      </c>
      <c r="U40" s="23" t="s">
        <v>2761</v>
      </c>
      <c r="V40" s="59">
        <v>1</v>
      </c>
      <c r="W40" s="23" t="s">
        <v>2605</v>
      </c>
      <c r="X40" s="19"/>
    </row>
    <row r="41" s="3" customFormat="1" ht="45" customHeight="1" spans="1:24">
      <c r="A41" s="19"/>
      <c r="B41" s="19" t="s">
        <v>2762</v>
      </c>
      <c r="C41" s="19" t="s">
        <v>35</v>
      </c>
      <c r="D41" s="19" t="s">
        <v>36</v>
      </c>
      <c r="E41" s="19" t="s">
        <v>2763</v>
      </c>
      <c r="F41" s="19" t="s">
        <v>168</v>
      </c>
      <c r="G41" s="19" t="s">
        <v>2764</v>
      </c>
      <c r="H41" s="19" t="s">
        <v>2765</v>
      </c>
      <c r="I41" s="19" t="s">
        <v>150</v>
      </c>
      <c r="J41" s="42">
        <v>0.2</v>
      </c>
      <c r="K41" s="42">
        <v>0.2</v>
      </c>
      <c r="L41" s="19" t="s">
        <v>42</v>
      </c>
      <c r="M41" s="19" t="s">
        <v>42</v>
      </c>
      <c r="N41" s="19" t="s">
        <v>42</v>
      </c>
      <c r="O41" s="19" t="s">
        <v>42</v>
      </c>
      <c r="P41" s="19" t="s">
        <v>42</v>
      </c>
      <c r="Q41" s="19" t="s">
        <v>2766</v>
      </c>
      <c r="R41" s="19" t="s">
        <v>2767</v>
      </c>
      <c r="S41" s="55" t="s">
        <v>150</v>
      </c>
      <c r="T41" s="19" t="s">
        <v>2768</v>
      </c>
      <c r="U41" s="19" t="s">
        <v>2769</v>
      </c>
      <c r="V41" s="59">
        <v>1</v>
      </c>
      <c r="W41" s="19" t="s">
        <v>2605</v>
      </c>
      <c r="X41" s="19"/>
    </row>
    <row r="42" s="3" customFormat="1" ht="45" customHeight="1" spans="1:24">
      <c r="A42" s="19"/>
      <c r="B42" s="19" t="s">
        <v>2770</v>
      </c>
      <c r="C42" s="19" t="s">
        <v>35</v>
      </c>
      <c r="D42" s="19" t="s">
        <v>36</v>
      </c>
      <c r="E42" s="19" t="s">
        <v>2763</v>
      </c>
      <c r="F42" s="19" t="s">
        <v>168</v>
      </c>
      <c r="G42" s="19" t="s">
        <v>2764</v>
      </c>
      <c r="H42" s="19" t="s">
        <v>2771</v>
      </c>
      <c r="I42" s="19" t="s">
        <v>150</v>
      </c>
      <c r="J42" s="42">
        <v>0.2</v>
      </c>
      <c r="K42" s="42">
        <v>0.2</v>
      </c>
      <c r="L42" s="19" t="s">
        <v>42</v>
      </c>
      <c r="M42" s="19" t="s">
        <v>42</v>
      </c>
      <c r="N42" s="19" t="s">
        <v>42</v>
      </c>
      <c r="O42" s="19" t="s">
        <v>42</v>
      </c>
      <c r="P42" s="19" t="s">
        <v>42</v>
      </c>
      <c r="Q42" s="19" t="s">
        <v>2772</v>
      </c>
      <c r="R42" s="19" t="s">
        <v>2773</v>
      </c>
      <c r="S42" s="55" t="s">
        <v>150</v>
      </c>
      <c r="T42" s="19" t="s">
        <v>2774</v>
      </c>
      <c r="U42" s="19" t="s">
        <v>2769</v>
      </c>
      <c r="V42" s="59">
        <v>1</v>
      </c>
      <c r="W42" s="19" t="s">
        <v>2605</v>
      </c>
      <c r="X42" s="19"/>
    </row>
    <row r="43" s="3" customFormat="1" ht="45" customHeight="1" spans="1:24">
      <c r="A43" s="19"/>
      <c r="B43" s="19" t="s">
        <v>2775</v>
      </c>
      <c r="C43" s="19" t="s">
        <v>35</v>
      </c>
      <c r="D43" s="19" t="s">
        <v>36</v>
      </c>
      <c r="E43" s="19" t="s">
        <v>2763</v>
      </c>
      <c r="F43" s="19" t="s">
        <v>168</v>
      </c>
      <c r="G43" s="19" t="s">
        <v>2764</v>
      </c>
      <c r="H43" s="19" t="s">
        <v>2776</v>
      </c>
      <c r="I43" s="19" t="s">
        <v>150</v>
      </c>
      <c r="J43" s="42">
        <v>0.2</v>
      </c>
      <c r="K43" s="42">
        <v>0.2</v>
      </c>
      <c r="L43" s="19" t="s">
        <v>42</v>
      </c>
      <c r="M43" s="19" t="s">
        <v>42</v>
      </c>
      <c r="N43" s="19" t="s">
        <v>42</v>
      </c>
      <c r="O43" s="19" t="s">
        <v>42</v>
      </c>
      <c r="P43" s="19" t="s">
        <v>42</v>
      </c>
      <c r="Q43" s="19" t="s">
        <v>2777</v>
      </c>
      <c r="R43" s="19" t="s">
        <v>2778</v>
      </c>
      <c r="S43" s="55" t="s">
        <v>150</v>
      </c>
      <c r="T43" s="19" t="s">
        <v>2779</v>
      </c>
      <c r="U43" s="19" t="s">
        <v>2780</v>
      </c>
      <c r="V43" s="59">
        <v>1</v>
      </c>
      <c r="W43" s="19" t="s">
        <v>2605</v>
      </c>
      <c r="X43" s="19"/>
    </row>
    <row r="44" s="3" customFormat="1" ht="45" customHeight="1" spans="1:24">
      <c r="A44" s="19"/>
      <c r="B44" s="19" t="s">
        <v>2781</v>
      </c>
      <c r="C44" s="19" t="s">
        <v>35</v>
      </c>
      <c r="D44" s="19" t="s">
        <v>36</v>
      </c>
      <c r="E44" s="19" t="s">
        <v>155</v>
      </c>
      <c r="F44" s="19" t="s">
        <v>156</v>
      </c>
      <c r="G44" s="19" t="s">
        <v>2782</v>
      </c>
      <c r="H44" s="19" t="s">
        <v>2783</v>
      </c>
      <c r="I44" s="19" t="s">
        <v>150</v>
      </c>
      <c r="J44" s="42">
        <v>0.6</v>
      </c>
      <c r="K44" s="42">
        <v>0.6</v>
      </c>
      <c r="L44" s="19" t="s">
        <v>42</v>
      </c>
      <c r="M44" s="19" t="s">
        <v>42</v>
      </c>
      <c r="N44" s="19" t="s">
        <v>42</v>
      </c>
      <c r="O44" s="19" t="s">
        <v>42</v>
      </c>
      <c r="P44" s="19" t="s">
        <v>42</v>
      </c>
      <c r="Q44" s="19" t="s">
        <v>2784</v>
      </c>
      <c r="R44" s="19" t="s">
        <v>309</v>
      </c>
      <c r="S44" s="55" t="s">
        <v>150</v>
      </c>
      <c r="T44" s="19" t="s">
        <v>2785</v>
      </c>
      <c r="U44" s="19">
        <v>4</v>
      </c>
      <c r="V44" s="59">
        <v>1</v>
      </c>
      <c r="W44" s="19" t="s">
        <v>2599</v>
      </c>
      <c r="X44" s="19"/>
    </row>
    <row r="45" s="3" customFormat="1" ht="45" customHeight="1" spans="1:24">
      <c r="A45" s="19"/>
      <c r="B45" s="23" t="s">
        <v>2786</v>
      </c>
      <c r="C45" s="23" t="s">
        <v>35</v>
      </c>
      <c r="D45" s="19" t="s">
        <v>36</v>
      </c>
      <c r="E45" s="23" t="s">
        <v>155</v>
      </c>
      <c r="F45" s="23" t="s">
        <v>156</v>
      </c>
      <c r="G45" s="23" t="s">
        <v>2282</v>
      </c>
      <c r="H45" s="23" t="s">
        <v>2787</v>
      </c>
      <c r="I45" s="19" t="s">
        <v>150</v>
      </c>
      <c r="J45" s="44">
        <v>0.2</v>
      </c>
      <c r="K45" s="44">
        <v>0.2</v>
      </c>
      <c r="L45" s="19" t="s">
        <v>42</v>
      </c>
      <c r="M45" s="19" t="s">
        <v>42</v>
      </c>
      <c r="N45" s="19" t="s">
        <v>42</v>
      </c>
      <c r="O45" s="19" t="s">
        <v>42</v>
      </c>
      <c r="P45" s="19" t="s">
        <v>42</v>
      </c>
      <c r="Q45" s="19" t="s">
        <v>2788</v>
      </c>
      <c r="R45" s="19" t="s">
        <v>309</v>
      </c>
      <c r="S45" s="55" t="s">
        <v>150</v>
      </c>
      <c r="T45" s="23" t="s">
        <v>2785</v>
      </c>
      <c r="U45" s="23">
        <v>7</v>
      </c>
      <c r="V45" s="59">
        <v>1</v>
      </c>
      <c r="W45" s="23" t="s">
        <v>2605</v>
      </c>
      <c r="X45" s="19"/>
    </row>
    <row r="46" s="3" customFormat="1" ht="45" customHeight="1" spans="1:24">
      <c r="A46" s="19"/>
      <c r="B46" s="19" t="s">
        <v>2781</v>
      </c>
      <c r="C46" s="19" t="s">
        <v>35</v>
      </c>
      <c r="D46" s="19" t="s">
        <v>36</v>
      </c>
      <c r="E46" s="19" t="s">
        <v>68</v>
      </c>
      <c r="F46" s="19" t="s">
        <v>162</v>
      </c>
      <c r="G46" s="19" t="s">
        <v>56</v>
      </c>
      <c r="H46" s="19" t="s">
        <v>2789</v>
      </c>
      <c r="I46" s="19" t="s">
        <v>150</v>
      </c>
      <c r="J46" s="42">
        <v>16.34</v>
      </c>
      <c r="K46" s="42">
        <v>16.34</v>
      </c>
      <c r="L46" s="19" t="s">
        <v>42</v>
      </c>
      <c r="M46" s="19" t="s">
        <v>42</v>
      </c>
      <c r="N46" s="19" t="s">
        <v>42</v>
      </c>
      <c r="O46" s="19" t="s">
        <v>42</v>
      </c>
      <c r="P46" s="19" t="s">
        <v>42</v>
      </c>
      <c r="Q46" s="19" t="s">
        <v>2790</v>
      </c>
      <c r="R46" s="19" t="s">
        <v>309</v>
      </c>
      <c r="S46" s="55" t="s">
        <v>150</v>
      </c>
      <c r="T46" s="19" t="s">
        <v>2791</v>
      </c>
      <c r="U46" s="19">
        <v>180</v>
      </c>
      <c r="V46" s="59">
        <v>1</v>
      </c>
      <c r="W46" s="19" t="s">
        <v>2792</v>
      </c>
      <c r="X46" s="19"/>
    </row>
    <row r="47" s="3" customFormat="1" ht="45" customHeight="1" spans="1:24">
      <c r="A47" s="19"/>
      <c r="B47" s="19" t="s">
        <v>2756</v>
      </c>
      <c r="C47" s="19" t="s">
        <v>35</v>
      </c>
      <c r="D47" s="19" t="s">
        <v>36</v>
      </c>
      <c r="E47" s="19" t="s">
        <v>68</v>
      </c>
      <c r="F47" s="19" t="s">
        <v>162</v>
      </c>
      <c r="G47" s="19" t="s">
        <v>56</v>
      </c>
      <c r="H47" s="19" t="s">
        <v>2793</v>
      </c>
      <c r="I47" s="19" t="s">
        <v>150</v>
      </c>
      <c r="J47" s="42">
        <v>10.11</v>
      </c>
      <c r="K47" s="42">
        <v>10.11</v>
      </c>
      <c r="L47" s="19" t="s">
        <v>42</v>
      </c>
      <c r="M47" s="19" t="s">
        <v>42</v>
      </c>
      <c r="N47" s="19" t="s">
        <v>42</v>
      </c>
      <c r="O47" s="19" t="s">
        <v>42</v>
      </c>
      <c r="P47" s="19" t="s">
        <v>42</v>
      </c>
      <c r="Q47" s="19" t="s">
        <v>2794</v>
      </c>
      <c r="R47" s="19" t="s">
        <v>309</v>
      </c>
      <c r="S47" s="55" t="s">
        <v>150</v>
      </c>
      <c r="T47" s="19" t="s">
        <v>2795</v>
      </c>
      <c r="U47" s="19">
        <v>87</v>
      </c>
      <c r="V47" s="59">
        <v>1</v>
      </c>
      <c r="W47" s="19" t="s">
        <v>2796</v>
      </c>
      <c r="X47" s="19"/>
    </row>
    <row r="48" s="3" customFormat="1" ht="45" customHeight="1" spans="1:24">
      <c r="A48" s="27"/>
      <c r="B48" s="27" t="s">
        <v>2775</v>
      </c>
      <c r="C48" s="19" t="s">
        <v>35</v>
      </c>
      <c r="D48" s="19" t="s">
        <v>36</v>
      </c>
      <c r="E48" s="19" t="s">
        <v>875</v>
      </c>
      <c r="F48" s="19" t="s">
        <v>113</v>
      </c>
      <c r="G48" s="19" t="s">
        <v>56</v>
      </c>
      <c r="H48" s="27" t="s">
        <v>2797</v>
      </c>
      <c r="I48" s="19" t="s">
        <v>150</v>
      </c>
      <c r="J48" s="27">
        <v>0.345</v>
      </c>
      <c r="K48" s="27">
        <v>0.345</v>
      </c>
      <c r="L48" s="19" t="s">
        <v>42</v>
      </c>
      <c r="M48" s="19" t="s">
        <v>42</v>
      </c>
      <c r="N48" s="19" t="s">
        <v>42</v>
      </c>
      <c r="O48" s="19" t="s">
        <v>42</v>
      </c>
      <c r="P48" s="19" t="s">
        <v>42</v>
      </c>
      <c r="Q48" s="19" t="s">
        <v>2798</v>
      </c>
      <c r="R48" s="19" t="s">
        <v>2752</v>
      </c>
      <c r="S48" s="55" t="s">
        <v>150</v>
      </c>
      <c r="T48" s="19" t="s">
        <v>95</v>
      </c>
      <c r="U48" s="27">
        <v>2</v>
      </c>
      <c r="V48" s="59">
        <v>1</v>
      </c>
      <c r="W48" s="19" t="s">
        <v>2687</v>
      </c>
      <c r="X48" s="27"/>
    </row>
    <row r="49" s="3" customFormat="1" ht="45" customHeight="1" spans="1:24">
      <c r="A49" s="19"/>
      <c r="B49" s="19" t="s">
        <v>2799</v>
      </c>
      <c r="C49" s="19" t="s">
        <v>35</v>
      </c>
      <c r="D49" s="19" t="s">
        <v>36</v>
      </c>
      <c r="E49" s="19" t="s">
        <v>68</v>
      </c>
      <c r="F49" s="19" t="s">
        <v>100</v>
      </c>
      <c r="G49" s="19" t="s">
        <v>56</v>
      </c>
      <c r="H49" s="19" t="s">
        <v>2800</v>
      </c>
      <c r="I49" s="19" t="s">
        <v>150</v>
      </c>
      <c r="J49" s="42">
        <v>2.1</v>
      </c>
      <c r="K49" s="42">
        <v>2.1</v>
      </c>
      <c r="L49" s="19" t="s">
        <v>42</v>
      </c>
      <c r="M49" s="19" t="s">
        <v>42</v>
      </c>
      <c r="N49" s="19" t="s">
        <v>42</v>
      </c>
      <c r="O49" s="19" t="s">
        <v>42</v>
      </c>
      <c r="P49" s="19" t="s">
        <v>42</v>
      </c>
      <c r="Q49" s="19" t="s">
        <v>2801</v>
      </c>
      <c r="R49" s="19" t="s">
        <v>2802</v>
      </c>
      <c r="S49" s="55" t="s">
        <v>150</v>
      </c>
      <c r="T49" s="19" t="s">
        <v>2803</v>
      </c>
      <c r="U49" s="19">
        <v>29</v>
      </c>
      <c r="V49" s="59">
        <v>1</v>
      </c>
      <c r="W49" s="19" t="s">
        <v>2804</v>
      </c>
      <c r="X49" s="19"/>
    </row>
    <row r="50" s="3" customFormat="1" ht="45" customHeight="1" spans="1:24">
      <c r="A50" s="19"/>
      <c r="B50" s="19" t="s">
        <v>2805</v>
      </c>
      <c r="C50" s="19" t="s">
        <v>35</v>
      </c>
      <c r="D50" s="19" t="s">
        <v>36</v>
      </c>
      <c r="E50" s="19" t="s">
        <v>68</v>
      </c>
      <c r="F50" s="19" t="s">
        <v>107</v>
      </c>
      <c r="G50" s="19" t="s">
        <v>1382</v>
      </c>
      <c r="H50" s="19" t="s">
        <v>2806</v>
      </c>
      <c r="I50" s="19" t="s">
        <v>150</v>
      </c>
      <c r="J50" s="42">
        <v>0.12</v>
      </c>
      <c r="K50" s="42">
        <v>0.12</v>
      </c>
      <c r="L50" s="19" t="s">
        <v>42</v>
      </c>
      <c r="M50" s="19" t="s">
        <v>42</v>
      </c>
      <c r="N50" s="19" t="s">
        <v>42</v>
      </c>
      <c r="O50" s="19" t="s">
        <v>42</v>
      </c>
      <c r="P50" s="19" t="s">
        <v>42</v>
      </c>
      <c r="Q50" s="19" t="s">
        <v>2807</v>
      </c>
      <c r="R50" s="19" t="s">
        <v>2808</v>
      </c>
      <c r="S50" s="55" t="s">
        <v>150</v>
      </c>
      <c r="T50" s="19" t="s">
        <v>2809</v>
      </c>
      <c r="U50" s="19">
        <v>2</v>
      </c>
      <c r="V50" s="59">
        <v>1</v>
      </c>
      <c r="W50" s="19" t="s">
        <v>2605</v>
      </c>
      <c r="X50" s="19"/>
    </row>
    <row r="51" s="3" customFormat="1" ht="45" customHeight="1" spans="1:24">
      <c r="A51" s="19"/>
      <c r="B51" s="19" t="s">
        <v>2786</v>
      </c>
      <c r="C51" s="19" t="s">
        <v>35</v>
      </c>
      <c r="D51" s="19" t="s">
        <v>36</v>
      </c>
      <c r="E51" s="19" t="s">
        <v>136</v>
      </c>
      <c r="F51" s="19" t="s">
        <v>137</v>
      </c>
      <c r="G51" s="19" t="s">
        <v>56</v>
      </c>
      <c r="H51" s="19" t="s">
        <v>2810</v>
      </c>
      <c r="I51" s="19" t="s">
        <v>150</v>
      </c>
      <c r="J51" s="42">
        <v>4.14</v>
      </c>
      <c r="K51" s="42">
        <v>4.14</v>
      </c>
      <c r="L51" s="19" t="s">
        <v>42</v>
      </c>
      <c r="M51" s="19" t="s">
        <v>42</v>
      </c>
      <c r="N51" s="19" t="s">
        <v>42</v>
      </c>
      <c r="O51" s="19" t="s">
        <v>42</v>
      </c>
      <c r="P51" s="19" t="s">
        <v>42</v>
      </c>
      <c r="Q51" s="24" t="s">
        <v>2811</v>
      </c>
      <c r="R51" s="19" t="s">
        <v>2746</v>
      </c>
      <c r="S51" s="55" t="s">
        <v>150</v>
      </c>
      <c r="T51" s="19" t="s">
        <v>2812</v>
      </c>
      <c r="U51" s="19">
        <v>161</v>
      </c>
      <c r="V51" s="59">
        <v>1</v>
      </c>
      <c r="W51" s="19" t="s">
        <v>2813</v>
      </c>
      <c r="X51" s="19"/>
    </row>
    <row r="52" s="3" customFormat="1" ht="45" customHeight="1" spans="1:24">
      <c r="A52" s="19"/>
      <c r="B52" s="22" t="s">
        <v>2781</v>
      </c>
      <c r="C52" s="19" t="s">
        <v>35</v>
      </c>
      <c r="D52" s="19" t="s">
        <v>36</v>
      </c>
      <c r="E52" s="19" t="s">
        <v>68</v>
      </c>
      <c r="F52" s="19" t="s">
        <v>91</v>
      </c>
      <c r="G52" s="19" t="s">
        <v>2682</v>
      </c>
      <c r="H52" s="19" t="s">
        <v>2814</v>
      </c>
      <c r="I52" s="19" t="s">
        <v>150</v>
      </c>
      <c r="J52" s="42">
        <v>0.2</v>
      </c>
      <c r="K52" s="42">
        <v>0.2</v>
      </c>
      <c r="L52" s="19" t="s">
        <v>42</v>
      </c>
      <c r="M52" s="19" t="s">
        <v>42</v>
      </c>
      <c r="N52" s="19" t="s">
        <v>42</v>
      </c>
      <c r="O52" s="19" t="s">
        <v>42</v>
      </c>
      <c r="P52" s="19" t="s">
        <v>42</v>
      </c>
      <c r="Q52" s="19" t="s">
        <v>2815</v>
      </c>
      <c r="R52" s="19" t="s">
        <v>2816</v>
      </c>
      <c r="S52" s="55" t="s">
        <v>150</v>
      </c>
      <c r="T52" s="19" t="s">
        <v>95</v>
      </c>
      <c r="U52" s="60">
        <v>6</v>
      </c>
      <c r="V52" s="59">
        <v>1</v>
      </c>
      <c r="W52" s="19" t="s">
        <v>2817</v>
      </c>
      <c r="X52" s="19"/>
    </row>
    <row r="53" s="3" customFormat="1" ht="45" customHeight="1" spans="1:24">
      <c r="A53" s="19"/>
      <c r="B53" s="23" t="s">
        <v>2818</v>
      </c>
      <c r="C53" s="23" t="s">
        <v>35</v>
      </c>
      <c r="D53" s="19" t="s">
        <v>36</v>
      </c>
      <c r="E53" s="23" t="s">
        <v>68</v>
      </c>
      <c r="F53" s="23" t="s">
        <v>91</v>
      </c>
      <c r="G53" s="23" t="s">
        <v>2682</v>
      </c>
      <c r="H53" s="23" t="s">
        <v>2819</v>
      </c>
      <c r="I53" s="19" t="s">
        <v>150</v>
      </c>
      <c r="J53" s="44">
        <v>0.72</v>
      </c>
      <c r="K53" s="44">
        <v>0.72</v>
      </c>
      <c r="L53" s="19" t="s">
        <v>42</v>
      </c>
      <c r="M53" s="19" t="s">
        <v>42</v>
      </c>
      <c r="N53" s="19" t="s">
        <v>42</v>
      </c>
      <c r="O53" s="19" t="s">
        <v>42</v>
      </c>
      <c r="P53" s="19" t="s">
        <v>42</v>
      </c>
      <c r="Q53" s="23" t="s">
        <v>2820</v>
      </c>
      <c r="R53" s="23" t="s">
        <v>2816</v>
      </c>
      <c r="S53" s="55" t="s">
        <v>150</v>
      </c>
      <c r="T53" s="23" t="s">
        <v>95</v>
      </c>
      <c r="U53" s="61">
        <v>26</v>
      </c>
      <c r="V53" s="59">
        <v>1</v>
      </c>
      <c r="W53" s="23" t="s">
        <v>2687</v>
      </c>
      <c r="X53" s="19"/>
    </row>
    <row r="54" s="3" customFormat="1" ht="45" customHeight="1" spans="1:24">
      <c r="A54" s="19"/>
      <c r="B54" s="19" t="s">
        <v>2821</v>
      </c>
      <c r="C54" s="19" t="s">
        <v>35</v>
      </c>
      <c r="D54" s="19" t="s">
        <v>36</v>
      </c>
      <c r="E54" s="19" t="s">
        <v>68</v>
      </c>
      <c r="F54" s="19" t="s">
        <v>91</v>
      </c>
      <c r="G54" s="19" t="s">
        <v>2682</v>
      </c>
      <c r="H54" s="19" t="s">
        <v>2822</v>
      </c>
      <c r="I54" s="19" t="s">
        <v>150</v>
      </c>
      <c r="J54" s="42">
        <v>0.375</v>
      </c>
      <c r="K54" s="42">
        <v>0.375</v>
      </c>
      <c r="L54" s="19" t="s">
        <v>42</v>
      </c>
      <c r="M54" s="19" t="s">
        <v>42</v>
      </c>
      <c r="N54" s="19" t="s">
        <v>42</v>
      </c>
      <c r="O54" s="19" t="s">
        <v>42</v>
      </c>
      <c r="P54" s="19" t="s">
        <v>42</v>
      </c>
      <c r="Q54" s="19" t="s">
        <v>2823</v>
      </c>
      <c r="R54" s="19" t="s">
        <v>2824</v>
      </c>
      <c r="S54" s="55" t="s">
        <v>150</v>
      </c>
      <c r="T54" s="19" t="s">
        <v>2825</v>
      </c>
      <c r="U54" s="60">
        <v>26</v>
      </c>
      <c r="V54" s="59">
        <v>1</v>
      </c>
      <c r="W54" s="19" t="s">
        <v>2687</v>
      </c>
      <c r="X54" s="19"/>
    </row>
    <row r="55" s="3" customFormat="1" ht="45" customHeight="1" spans="1:24">
      <c r="A55" s="19"/>
      <c r="B55" s="19" t="s">
        <v>2826</v>
      </c>
      <c r="C55" s="19" t="s">
        <v>35</v>
      </c>
      <c r="D55" s="19" t="s">
        <v>36</v>
      </c>
      <c r="E55" s="19" t="s">
        <v>68</v>
      </c>
      <c r="F55" s="19" t="s">
        <v>91</v>
      </c>
      <c r="G55" s="19" t="s">
        <v>2682</v>
      </c>
      <c r="H55" s="19" t="s">
        <v>2827</v>
      </c>
      <c r="I55" s="19" t="s">
        <v>150</v>
      </c>
      <c r="J55" s="42">
        <v>0.2</v>
      </c>
      <c r="K55" s="42">
        <v>0.2</v>
      </c>
      <c r="L55" s="19" t="s">
        <v>42</v>
      </c>
      <c r="M55" s="19" t="s">
        <v>42</v>
      </c>
      <c r="N55" s="19" t="s">
        <v>42</v>
      </c>
      <c r="O55" s="19" t="s">
        <v>42</v>
      </c>
      <c r="P55" s="19" t="s">
        <v>42</v>
      </c>
      <c r="Q55" s="19" t="s">
        <v>2828</v>
      </c>
      <c r="R55" s="19" t="s">
        <v>2816</v>
      </c>
      <c r="S55" s="55" t="s">
        <v>150</v>
      </c>
      <c r="T55" s="19" t="s">
        <v>95</v>
      </c>
      <c r="U55" s="60">
        <v>6</v>
      </c>
      <c r="V55" s="59">
        <v>1</v>
      </c>
      <c r="W55" s="19" t="s">
        <v>2817</v>
      </c>
      <c r="X55" s="19"/>
    </row>
    <row r="56" s="3" customFormat="1" ht="45" customHeight="1" spans="1:24">
      <c r="A56" s="19"/>
      <c r="B56" s="19" t="s">
        <v>2829</v>
      </c>
      <c r="C56" s="19" t="s">
        <v>35</v>
      </c>
      <c r="D56" s="19" t="s">
        <v>36</v>
      </c>
      <c r="E56" s="19" t="s">
        <v>68</v>
      </c>
      <c r="F56" s="19" t="s">
        <v>91</v>
      </c>
      <c r="G56" s="19" t="s">
        <v>2682</v>
      </c>
      <c r="H56" s="19" t="s">
        <v>2830</v>
      </c>
      <c r="I56" s="19" t="s">
        <v>150</v>
      </c>
      <c r="J56" s="42">
        <v>0.15</v>
      </c>
      <c r="K56" s="42">
        <v>0.15</v>
      </c>
      <c r="L56" s="19" t="s">
        <v>42</v>
      </c>
      <c r="M56" s="19" t="s">
        <v>42</v>
      </c>
      <c r="N56" s="19" t="s">
        <v>42</v>
      </c>
      <c r="O56" s="19" t="s">
        <v>42</v>
      </c>
      <c r="P56" s="19" t="s">
        <v>42</v>
      </c>
      <c r="Q56" s="19" t="s">
        <v>2831</v>
      </c>
      <c r="R56" s="19" t="s">
        <v>2832</v>
      </c>
      <c r="S56" s="55" t="s">
        <v>150</v>
      </c>
      <c r="T56" s="19" t="s">
        <v>2833</v>
      </c>
      <c r="U56" s="60">
        <v>9</v>
      </c>
      <c r="V56" s="59">
        <v>1</v>
      </c>
      <c r="W56" s="19" t="s">
        <v>2687</v>
      </c>
      <c r="X56" s="19"/>
    </row>
    <row r="57" s="3" customFormat="1" ht="45" customHeight="1" spans="1:24">
      <c r="A57" s="19"/>
      <c r="B57" s="19" t="s">
        <v>2834</v>
      </c>
      <c r="C57" s="19" t="s">
        <v>35</v>
      </c>
      <c r="D57" s="19" t="s">
        <v>36</v>
      </c>
      <c r="E57" s="19" t="s">
        <v>68</v>
      </c>
      <c r="F57" s="19" t="s">
        <v>120</v>
      </c>
      <c r="G57" s="19" t="s">
        <v>56</v>
      </c>
      <c r="H57" s="19" t="s">
        <v>2835</v>
      </c>
      <c r="I57" s="19" t="s">
        <v>150</v>
      </c>
      <c r="J57" s="42">
        <v>0.2</v>
      </c>
      <c r="K57" s="42">
        <v>0.2</v>
      </c>
      <c r="L57" s="19" t="s">
        <v>42</v>
      </c>
      <c r="M57" s="19" t="s">
        <v>42</v>
      </c>
      <c r="N57" s="19" t="s">
        <v>42</v>
      </c>
      <c r="O57" s="19" t="s">
        <v>42</v>
      </c>
      <c r="P57" s="19" t="s">
        <v>42</v>
      </c>
      <c r="Q57" s="19" t="s">
        <v>2836</v>
      </c>
      <c r="R57" s="19" t="s">
        <v>2837</v>
      </c>
      <c r="S57" s="55" t="s">
        <v>150</v>
      </c>
      <c r="T57" s="19" t="s">
        <v>2838</v>
      </c>
      <c r="U57" s="19">
        <v>3</v>
      </c>
      <c r="V57" s="59">
        <v>1</v>
      </c>
      <c r="W57" s="19" t="s">
        <v>2605</v>
      </c>
      <c r="X57" s="19"/>
    </row>
    <row r="58" s="3" customFormat="1" ht="45" customHeight="1" spans="1:24">
      <c r="A58" s="19"/>
      <c r="B58" s="19" t="s">
        <v>2749</v>
      </c>
      <c r="C58" s="19" t="s">
        <v>35</v>
      </c>
      <c r="D58" s="19" t="s">
        <v>36</v>
      </c>
      <c r="E58" s="19" t="s">
        <v>68</v>
      </c>
      <c r="F58" s="19" t="s">
        <v>120</v>
      </c>
      <c r="G58" s="19" t="s">
        <v>56</v>
      </c>
      <c r="H58" s="19" t="s">
        <v>2839</v>
      </c>
      <c r="I58" s="19" t="s">
        <v>150</v>
      </c>
      <c r="J58" s="42">
        <v>5.82</v>
      </c>
      <c r="K58" s="42">
        <v>5.82</v>
      </c>
      <c r="L58" s="19" t="s">
        <v>42</v>
      </c>
      <c r="M58" s="19" t="s">
        <v>42</v>
      </c>
      <c r="N58" s="19" t="s">
        <v>42</v>
      </c>
      <c r="O58" s="19" t="s">
        <v>42</v>
      </c>
      <c r="P58" s="19" t="s">
        <v>42</v>
      </c>
      <c r="Q58" s="19" t="s">
        <v>2840</v>
      </c>
      <c r="R58" s="19" t="s">
        <v>2841</v>
      </c>
      <c r="S58" s="55" t="s">
        <v>150</v>
      </c>
      <c r="T58" s="19" t="s">
        <v>2842</v>
      </c>
      <c r="U58" s="19">
        <v>24</v>
      </c>
      <c r="V58" s="59">
        <v>1</v>
      </c>
      <c r="W58" s="19" t="s">
        <v>2605</v>
      </c>
      <c r="X58" s="19"/>
    </row>
    <row r="59" s="3" customFormat="1" ht="45" customHeight="1" spans="1:24">
      <c r="A59" s="19"/>
      <c r="B59" s="19" t="s">
        <v>2843</v>
      </c>
      <c r="C59" s="19" t="s">
        <v>35</v>
      </c>
      <c r="D59" s="19" t="s">
        <v>36</v>
      </c>
      <c r="E59" s="19" t="s">
        <v>374</v>
      </c>
      <c r="F59" s="19" t="s">
        <v>38</v>
      </c>
      <c r="G59" s="19" t="s">
        <v>56</v>
      </c>
      <c r="H59" s="19" t="s">
        <v>2844</v>
      </c>
      <c r="I59" s="19" t="s">
        <v>150</v>
      </c>
      <c r="J59" s="42">
        <v>2.46</v>
      </c>
      <c r="K59" s="44">
        <v>2.46</v>
      </c>
      <c r="L59" s="19" t="s">
        <v>42</v>
      </c>
      <c r="M59" s="19" t="s">
        <v>42</v>
      </c>
      <c r="N59" s="19" t="s">
        <v>42</v>
      </c>
      <c r="O59" s="19" t="s">
        <v>42</v>
      </c>
      <c r="P59" s="19" t="s">
        <v>42</v>
      </c>
      <c r="Q59" s="23" t="s">
        <v>2845</v>
      </c>
      <c r="R59" s="19" t="s">
        <v>2841</v>
      </c>
      <c r="S59" s="55" t="s">
        <v>150</v>
      </c>
      <c r="T59" s="19" t="s">
        <v>2846</v>
      </c>
      <c r="U59" s="23">
        <v>22</v>
      </c>
      <c r="V59" s="59">
        <v>1</v>
      </c>
      <c r="W59" s="23" t="s">
        <v>2847</v>
      </c>
      <c r="X59" s="19"/>
    </row>
    <row r="60" s="3" customFormat="1" ht="45" customHeight="1" spans="1:24">
      <c r="A60" s="19"/>
      <c r="B60" s="23" t="s">
        <v>2848</v>
      </c>
      <c r="C60" s="23" t="s">
        <v>35</v>
      </c>
      <c r="D60" s="19" t="s">
        <v>36</v>
      </c>
      <c r="E60" s="23" t="s">
        <v>84</v>
      </c>
      <c r="F60" s="23" t="s">
        <v>84</v>
      </c>
      <c r="G60" s="23" t="s">
        <v>56</v>
      </c>
      <c r="H60" s="23" t="s">
        <v>2849</v>
      </c>
      <c r="I60" s="19" t="s">
        <v>150</v>
      </c>
      <c r="J60" s="44">
        <v>4</v>
      </c>
      <c r="K60" s="44">
        <v>4</v>
      </c>
      <c r="L60" s="19" t="s">
        <v>42</v>
      </c>
      <c r="M60" s="19" t="s">
        <v>42</v>
      </c>
      <c r="N60" s="19" t="s">
        <v>42</v>
      </c>
      <c r="O60" s="19" t="s">
        <v>42</v>
      </c>
      <c r="P60" s="19" t="s">
        <v>42</v>
      </c>
      <c r="Q60" s="23" t="s">
        <v>2850</v>
      </c>
      <c r="R60" s="23" t="s">
        <v>2851</v>
      </c>
      <c r="S60" s="55" t="s">
        <v>150</v>
      </c>
      <c r="T60" s="23" t="s">
        <v>2852</v>
      </c>
      <c r="U60" s="62">
        <v>20</v>
      </c>
      <c r="V60" s="59">
        <v>1</v>
      </c>
      <c r="W60" s="63" t="s">
        <v>2853</v>
      </c>
      <c r="X60" s="58"/>
    </row>
    <row r="61" s="3" customFormat="1" ht="45" customHeight="1" spans="1:24">
      <c r="A61" s="19"/>
      <c r="B61" s="19" t="s">
        <v>2743</v>
      </c>
      <c r="C61" s="19" t="s">
        <v>35</v>
      </c>
      <c r="D61" s="19" t="s">
        <v>36</v>
      </c>
      <c r="E61" s="19" t="s">
        <v>84</v>
      </c>
      <c r="F61" s="19" t="s">
        <v>84</v>
      </c>
      <c r="G61" s="19" t="s">
        <v>56</v>
      </c>
      <c r="H61" s="19" t="s">
        <v>2854</v>
      </c>
      <c r="I61" s="19" t="s">
        <v>150</v>
      </c>
      <c r="J61" s="42">
        <v>2.52</v>
      </c>
      <c r="K61" s="42">
        <v>2.52</v>
      </c>
      <c r="L61" s="19" t="s">
        <v>42</v>
      </c>
      <c r="M61" s="19" t="s">
        <v>42</v>
      </c>
      <c r="N61" s="19" t="s">
        <v>42</v>
      </c>
      <c r="O61" s="19" t="s">
        <v>42</v>
      </c>
      <c r="P61" s="19" t="s">
        <v>42</v>
      </c>
      <c r="Q61" s="19" t="s">
        <v>2855</v>
      </c>
      <c r="R61" s="19" t="s">
        <v>2856</v>
      </c>
      <c r="S61" s="55" t="s">
        <v>150</v>
      </c>
      <c r="T61" s="19" t="s">
        <v>2857</v>
      </c>
      <c r="U61" s="56">
        <v>11</v>
      </c>
      <c r="V61" s="59">
        <v>1</v>
      </c>
      <c r="W61" s="58" t="s">
        <v>2599</v>
      </c>
      <c r="X61" s="58"/>
    </row>
    <row r="62" s="3" customFormat="1" ht="45" customHeight="1" spans="1:24">
      <c r="A62" s="19"/>
      <c r="B62" s="27" t="s">
        <v>2858</v>
      </c>
      <c r="C62" s="19" t="s">
        <v>35</v>
      </c>
      <c r="D62" s="19" t="s">
        <v>36</v>
      </c>
      <c r="E62" s="19" t="s">
        <v>84</v>
      </c>
      <c r="F62" s="19" t="s">
        <v>84</v>
      </c>
      <c r="G62" s="19" t="s">
        <v>56</v>
      </c>
      <c r="H62" s="19" t="s">
        <v>2859</v>
      </c>
      <c r="I62" s="19" t="s">
        <v>150</v>
      </c>
      <c r="J62" s="42">
        <v>0.2</v>
      </c>
      <c r="K62" s="42">
        <v>0.2</v>
      </c>
      <c r="L62" s="19" t="s">
        <v>42</v>
      </c>
      <c r="M62" s="19" t="s">
        <v>42</v>
      </c>
      <c r="N62" s="19" t="s">
        <v>42</v>
      </c>
      <c r="O62" s="19" t="s">
        <v>42</v>
      </c>
      <c r="P62" s="19" t="s">
        <v>42</v>
      </c>
      <c r="Q62" s="19" t="s">
        <v>2860</v>
      </c>
      <c r="R62" s="19" t="s">
        <v>2861</v>
      </c>
      <c r="S62" s="55" t="s">
        <v>150</v>
      </c>
      <c r="T62" s="19" t="s">
        <v>95</v>
      </c>
      <c r="U62" s="56" t="s">
        <v>2721</v>
      </c>
      <c r="V62" s="59">
        <v>1</v>
      </c>
      <c r="W62" s="58" t="s">
        <v>2605</v>
      </c>
      <c r="X62" s="58"/>
    </row>
    <row r="63" s="3" customFormat="1" ht="45" customHeight="1" spans="1:24">
      <c r="A63" s="19"/>
      <c r="B63" s="19" t="s">
        <v>2749</v>
      </c>
      <c r="C63" s="19" t="s">
        <v>35</v>
      </c>
      <c r="D63" s="19" t="s">
        <v>36</v>
      </c>
      <c r="E63" s="19" t="s">
        <v>2862</v>
      </c>
      <c r="F63" s="19" t="s">
        <v>50</v>
      </c>
      <c r="G63" s="19" t="s">
        <v>1970</v>
      </c>
      <c r="H63" s="19" t="s">
        <v>2863</v>
      </c>
      <c r="I63" s="19" t="s">
        <v>150</v>
      </c>
      <c r="J63" s="42">
        <v>3.2</v>
      </c>
      <c r="K63" s="42">
        <v>3.2</v>
      </c>
      <c r="L63" s="19" t="s">
        <v>42</v>
      </c>
      <c r="M63" s="19" t="s">
        <v>42</v>
      </c>
      <c r="N63" s="19" t="s">
        <v>42</v>
      </c>
      <c r="O63" s="19" t="s">
        <v>42</v>
      </c>
      <c r="P63" s="19" t="s">
        <v>42</v>
      </c>
      <c r="Q63" s="19" t="s">
        <v>2864</v>
      </c>
      <c r="R63" s="19" t="s">
        <v>2752</v>
      </c>
      <c r="S63" s="55" t="s">
        <v>150</v>
      </c>
      <c r="T63" s="19" t="s">
        <v>2865</v>
      </c>
      <c r="U63" s="19">
        <v>56</v>
      </c>
      <c r="V63" s="59">
        <v>1</v>
      </c>
      <c r="W63" s="64" t="s">
        <v>2866</v>
      </c>
      <c r="X63" s="19"/>
    </row>
    <row r="64" s="3" customFormat="1" ht="45" customHeight="1" spans="1:24">
      <c r="A64" s="19"/>
      <c r="B64" s="19" t="s">
        <v>2749</v>
      </c>
      <c r="C64" s="19" t="s">
        <v>35</v>
      </c>
      <c r="D64" s="19" t="s">
        <v>36</v>
      </c>
      <c r="E64" s="19" t="s">
        <v>131</v>
      </c>
      <c r="F64" s="19" t="s">
        <v>132</v>
      </c>
      <c r="G64" s="19" t="s">
        <v>1947</v>
      </c>
      <c r="H64" s="19" t="s">
        <v>2787</v>
      </c>
      <c r="I64" s="19" t="s">
        <v>150</v>
      </c>
      <c r="J64" s="42">
        <v>0.2</v>
      </c>
      <c r="K64" s="42">
        <v>0.2</v>
      </c>
      <c r="L64" s="19" t="s">
        <v>42</v>
      </c>
      <c r="M64" s="19" t="s">
        <v>42</v>
      </c>
      <c r="N64" s="19" t="s">
        <v>42</v>
      </c>
      <c r="O64" s="19" t="s">
        <v>42</v>
      </c>
      <c r="P64" s="19" t="s">
        <v>42</v>
      </c>
      <c r="Q64" s="19" t="s">
        <v>2867</v>
      </c>
      <c r="R64" s="19" t="s">
        <v>309</v>
      </c>
      <c r="S64" s="55" t="s">
        <v>150</v>
      </c>
      <c r="T64" s="19" t="s">
        <v>2868</v>
      </c>
      <c r="U64" s="19">
        <v>3</v>
      </c>
      <c r="V64" s="59">
        <v>1</v>
      </c>
      <c r="W64" s="19" t="s">
        <v>2742</v>
      </c>
      <c r="X64" s="19"/>
    </row>
    <row r="65" s="3" customFormat="1" ht="45" customHeight="1" spans="1:24">
      <c r="A65" s="19"/>
      <c r="B65" s="19" t="s">
        <v>2869</v>
      </c>
      <c r="C65" s="19" t="s">
        <v>35</v>
      </c>
      <c r="D65" s="19" t="s">
        <v>36</v>
      </c>
      <c r="E65" s="19" t="s">
        <v>168</v>
      </c>
      <c r="F65" s="19" t="s">
        <v>168</v>
      </c>
      <c r="G65" s="19" t="s">
        <v>56</v>
      </c>
      <c r="H65" s="19" t="s">
        <v>2870</v>
      </c>
      <c r="I65" s="19" t="s">
        <v>150</v>
      </c>
      <c r="J65" s="42">
        <v>0.8</v>
      </c>
      <c r="K65" s="42">
        <v>0.8</v>
      </c>
      <c r="L65" s="19" t="s">
        <v>42</v>
      </c>
      <c r="M65" s="19" t="s">
        <v>42</v>
      </c>
      <c r="N65" s="19" t="s">
        <v>42</v>
      </c>
      <c r="O65" s="19" t="s">
        <v>42</v>
      </c>
      <c r="P65" s="19" t="s">
        <v>42</v>
      </c>
      <c r="Q65" s="19" t="s">
        <v>2871</v>
      </c>
      <c r="R65" s="19" t="s">
        <v>2872</v>
      </c>
      <c r="S65" s="55" t="s">
        <v>150</v>
      </c>
      <c r="T65" s="19" t="s">
        <v>2873</v>
      </c>
      <c r="U65" s="19" t="s">
        <v>253</v>
      </c>
      <c r="V65" s="59">
        <v>1</v>
      </c>
      <c r="W65" s="19" t="s">
        <v>2626</v>
      </c>
      <c r="X65" s="19"/>
    </row>
    <row r="66" s="3" customFormat="1" ht="45" customHeight="1" spans="1:24">
      <c r="A66" s="19"/>
      <c r="B66" s="19" t="s">
        <v>2869</v>
      </c>
      <c r="C66" s="19" t="s">
        <v>35</v>
      </c>
      <c r="D66" s="19" t="s">
        <v>36</v>
      </c>
      <c r="E66" s="19" t="s">
        <v>155</v>
      </c>
      <c r="F66" s="19" t="s">
        <v>156</v>
      </c>
      <c r="G66" s="19" t="s">
        <v>2874</v>
      </c>
      <c r="H66" s="19" t="s">
        <v>2875</v>
      </c>
      <c r="I66" s="19" t="s">
        <v>150</v>
      </c>
      <c r="J66" s="42">
        <v>1.672</v>
      </c>
      <c r="K66" s="42">
        <v>1.672</v>
      </c>
      <c r="L66" s="19" t="s">
        <v>42</v>
      </c>
      <c r="M66" s="19" t="s">
        <v>42</v>
      </c>
      <c r="N66" s="19" t="s">
        <v>42</v>
      </c>
      <c r="O66" s="19" t="s">
        <v>42</v>
      </c>
      <c r="P66" s="19" t="s">
        <v>42</v>
      </c>
      <c r="Q66" s="19" t="s">
        <v>2876</v>
      </c>
      <c r="R66" s="19" t="s">
        <v>2877</v>
      </c>
      <c r="S66" s="55" t="s">
        <v>150</v>
      </c>
      <c r="T66" s="19" t="s">
        <v>2785</v>
      </c>
      <c r="U66" s="19">
        <v>19</v>
      </c>
      <c r="V66" s="59">
        <v>1</v>
      </c>
      <c r="W66" s="19" t="s">
        <v>398</v>
      </c>
      <c r="X66" s="19"/>
    </row>
    <row r="67" s="3" customFormat="1" ht="45" customHeight="1" spans="1:24">
      <c r="A67" s="27"/>
      <c r="B67" s="27" t="s">
        <v>2869</v>
      </c>
      <c r="C67" s="19" t="s">
        <v>35</v>
      </c>
      <c r="D67" s="19" t="s">
        <v>36</v>
      </c>
      <c r="E67" s="19" t="s">
        <v>875</v>
      </c>
      <c r="F67" s="19" t="s">
        <v>113</v>
      </c>
      <c r="G67" s="19" t="s">
        <v>56</v>
      </c>
      <c r="H67" s="27" t="s">
        <v>2878</v>
      </c>
      <c r="I67" s="19" t="s">
        <v>150</v>
      </c>
      <c r="J67" s="27">
        <v>0.68</v>
      </c>
      <c r="K67" s="27">
        <v>0.68</v>
      </c>
      <c r="L67" s="19" t="s">
        <v>42</v>
      </c>
      <c r="M67" s="19" t="s">
        <v>42</v>
      </c>
      <c r="N67" s="19" t="s">
        <v>42</v>
      </c>
      <c r="O67" s="19" t="s">
        <v>42</v>
      </c>
      <c r="P67" s="19" t="s">
        <v>42</v>
      </c>
      <c r="Q67" s="19" t="s">
        <v>2879</v>
      </c>
      <c r="R67" s="19" t="s">
        <v>2877</v>
      </c>
      <c r="S67" s="55" t="s">
        <v>150</v>
      </c>
      <c r="T67" s="19" t="s">
        <v>95</v>
      </c>
      <c r="U67" s="27">
        <v>3</v>
      </c>
      <c r="V67" s="59">
        <v>1</v>
      </c>
      <c r="W67" s="19" t="s">
        <v>2632</v>
      </c>
      <c r="X67" s="27"/>
    </row>
    <row r="68" s="3" customFormat="1" ht="45" customHeight="1" spans="1:24">
      <c r="A68" s="19"/>
      <c r="B68" s="19" t="s">
        <v>2869</v>
      </c>
      <c r="C68" s="19" t="s">
        <v>35</v>
      </c>
      <c r="D68" s="19" t="s">
        <v>36</v>
      </c>
      <c r="E68" s="19" t="s">
        <v>148</v>
      </c>
      <c r="F68" s="19" t="s">
        <v>148</v>
      </c>
      <c r="G68" s="19" t="s">
        <v>56</v>
      </c>
      <c r="H68" s="19" t="s">
        <v>2880</v>
      </c>
      <c r="I68" s="19" t="s">
        <v>150</v>
      </c>
      <c r="J68" s="42">
        <v>3.2</v>
      </c>
      <c r="K68" s="42">
        <v>3.2</v>
      </c>
      <c r="L68" s="19" t="s">
        <v>42</v>
      </c>
      <c r="M68" s="19" t="s">
        <v>42</v>
      </c>
      <c r="N68" s="19" t="s">
        <v>42</v>
      </c>
      <c r="O68" s="19" t="s">
        <v>42</v>
      </c>
      <c r="P68" s="19" t="s">
        <v>42</v>
      </c>
      <c r="Q68" s="19" t="s">
        <v>2881</v>
      </c>
      <c r="R68" s="19" t="s">
        <v>2877</v>
      </c>
      <c r="S68" s="55" t="s">
        <v>150</v>
      </c>
      <c r="T68" s="19" t="s">
        <v>95</v>
      </c>
      <c r="U68" s="19">
        <v>27</v>
      </c>
      <c r="V68" s="59">
        <v>1</v>
      </c>
      <c r="W68" s="19" t="s">
        <v>2882</v>
      </c>
      <c r="X68" s="19"/>
    </row>
    <row r="69" s="3" customFormat="1" ht="45" customHeight="1" spans="1:24">
      <c r="A69" s="19"/>
      <c r="B69" s="19" t="s">
        <v>2869</v>
      </c>
      <c r="C69" s="28" t="s">
        <v>35</v>
      </c>
      <c r="D69" s="19" t="s">
        <v>36</v>
      </c>
      <c r="E69" s="19" t="s">
        <v>1051</v>
      </c>
      <c r="F69" s="19" t="s">
        <v>69</v>
      </c>
      <c r="G69" s="19" t="s">
        <v>56</v>
      </c>
      <c r="H69" s="19" t="s">
        <v>2883</v>
      </c>
      <c r="I69" s="19" t="s">
        <v>150</v>
      </c>
      <c r="J69" s="42">
        <v>0.16</v>
      </c>
      <c r="K69" s="42">
        <v>0.16</v>
      </c>
      <c r="L69" s="19" t="s">
        <v>42</v>
      </c>
      <c r="M69" s="19" t="s">
        <v>42</v>
      </c>
      <c r="N69" s="19" t="s">
        <v>42</v>
      </c>
      <c r="O69" s="19" t="s">
        <v>42</v>
      </c>
      <c r="P69" s="19" t="s">
        <v>42</v>
      </c>
      <c r="Q69" s="19" t="s">
        <v>2884</v>
      </c>
      <c r="R69" s="19" t="s">
        <v>2885</v>
      </c>
      <c r="S69" s="55" t="s">
        <v>150</v>
      </c>
      <c r="T69" s="19" t="s">
        <v>2886</v>
      </c>
      <c r="U69" s="19">
        <v>5</v>
      </c>
      <c r="V69" s="59">
        <v>1</v>
      </c>
      <c r="W69" s="19" t="s">
        <v>2605</v>
      </c>
      <c r="X69" s="19"/>
    </row>
    <row r="70" s="3" customFormat="1" ht="45" customHeight="1" spans="1:24">
      <c r="A70" s="19"/>
      <c r="B70" s="19" t="s">
        <v>2887</v>
      </c>
      <c r="C70" s="19" t="s">
        <v>35</v>
      </c>
      <c r="D70" s="19" t="s">
        <v>36</v>
      </c>
      <c r="E70" s="19" t="s">
        <v>408</v>
      </c>
      <c r="F70" s="19" t="s">
        <v>100</v>
      </c>
      <c r="G70" s="19" t="s">
        <v>56</v>
      </c>
      <c r="H70" s="19" t="s">
        <v>2888</v>
      </c>
      <c r="I70" s="19" t="s">
        <v>150</v>
      </c>
      <c r="J70" s="42">
        <v>30.6</v>
      </c>
      <c r="K70" s="42">
        <v>30.6</v>
      </c>
      <c r="L70" s="19" t="s">
        <v>42</v>
      </c>
      <c r="M70" s="19" t="s">
        <v>42</v>
      </c>
      <c r="N70" s="19" t="s">
        <v>42</v>
      </c>
      <c r="O70" s="19" t="s">
        <v>42</v>
      </c>
      <c r="P70" s="19" t="s">
        <v>42</v>
      </c>
      <c r="Q70" s="19" t="s">
        <v>2889</v>
      </c>
      <c r="R70" s="19" t="s">
        <v>2890</v>
      </c>
      <c r="S70" s="55" t="s">
        <v>150</v>
      </c>
      <c r="T70" s="19" t="s">
        <v>2891</v>
      </c>
      <c r="U70" s="19">
        <v>443</v>
      </c>
      <c r="V70" s="59">
        <v>1</v>
      </c>
      <c r="W70" s="19" t="s">
        <v>2892</v>
      </c>
      <c r="X70" s="19"/>
    </row>
    <row r="71" s="3" customFormat="1" ht="45" customHeight="1" spans="1:24">
      <c r="A71" s="19"/>
      <c r="B71" s="27" t="s">
        <v>2887</v>
      </c>
      <c r="C71" s="19" t="s">
        <v>35</v>
      </c>
      <c r="D71" s="19" t="s">
        <v>36</v>
      </c>
      <c r="E71" s="19" t="s">
        <v>68</v>
      </c>
      <c r="F71" s="19" t="s">
        <v>107</v>
      </c>
      <c r="G71" s="19" t="s">
        <v>2633</v>
      </c>
      <c r="H71" s="19" t="s">
        <v>2893</v>
      </c>
      <c r="I71" s="19" t="s">
        <v>150</v>
      </c>
      <c r="J71" s="42">
        <v>5.79</v>
      </c>
      <c r="K71" s="42">
        <v>5.79</v>
      </c>
      <c r="L71" s="19" t="s">
        <v>42</v>
      </c>
      <c r="M71" s="19" t="s">
        <v>42</v>
      </c>
      <c r="N71" s="19" t="s">
        <v>42</v>
      </c>
      <c r="O71" s="19" t="s">
        <v>42</v>
      </c>
      <c r="P71" s="19" t="s">
        <v>42</v>
      </c>
      <c r="Q71" s="19" t="s">
        <v>2894</v>
      </c>
      <c r="R71" s="19" t="s">
        <v>2872</v>
      </c>
      <c r="S71" s="55" t="s">
        <v>150</v>
      </c>
      <c r="T71" s="19" t="s">
        <v>2895</v>
      </c>
      <c r="U71" s="19">
        <v>122</v>
      </c>
      <c r="V71" s="59">
        <v>1</v>
      </c>
      <c r="W71" s="19" t="s">
        <v>2896</v>
      </c>
      <c r="X71" s="19"/>
    </row>
    <row r="72" s="3" customFormat="1" ht="45" customHeight="1" spans="1:24">
      <c r="A72" s="19"/>
      <c r="B72" s="19" t="s">
        <v>2897</v>
      </c>
      <c r="C72" s="19" t="s">
        <v>35</v>
      </c>
      <c r="D72" s="19" t="s">
        <v>36</v>
      </c>
      <c r="E72" s="19" t="s">
        <v>68</v>
      </c>
      <c r="F72" s="19" t="s">
        <v>120</v>
      </c>
      <c r="G72" s="19" t="s">
        <v>56</v>
      </c>
      <c r="H72" s="19" t="s">
        <v>2898</v>
      </c>
      <c r="I72" s="19" t="s">
        <v>150</v>
      </c>
      <c r="J72" s="42">
        <v>2.27</v>
      </c>
      <c r="K72" s="42">
        <v>2.27</v>
      </c>
      <c r="L72" s="19" t="s">
        <v>42</v>
      </c>
      <c r="M72" s="19" t="s">
        <v>42</v>
      </c>
      <c r="N72" s="19" t="s">
        <v>42</v>
      </c>
      <c r="O72" s="19" t="s">
        <v>42</v>
      </c>
      <c r="P72" s="19" t="s">
        <v>42</v>
      </c>
      <c r="Q72" s="19" t="s">
        <v>2899</v>
      </c>
      <c r="R72" s="19" t="s">
        <v>2841</v>
      </c>
      <c r="S72" s="55" t="s">
        <v>150</v>
      </c>
      <c r="T72" s="19" t="s">
        <v>2900</v>
      </c>
      <c r="U72" s="19">
        <v>12</v>
      </c>
      <c r="V72" s="59">
        <v>1</v>
      </c>
      <c r="W72" s="19" t="s">
        <v>2901</v>
      </c>
      <c r="X72" s="19"/>
    </row>
    <row r="73" s="3" customFormat="1" ht="45" customHeight="1" spans="1:24">
      <c r="A73" s="19"/>
      <c r="B73" s="19" t="s">
        <v>2902</v>
      </c>
      <c r="C73" s="26" t="s">
        <v>35</v>
      </c>
      <c r="D73" s="19" t="s">
        <v>36</v>
      </c>
      <c r="E73" s="19" t="s">
        <v>68</v>
      </c>
      <c r="F73" s="19" t="s">
        <v>127</v>
      </c>
      <c r="G73" s="19" t="s">
        <v>2689</v>
      </c>
      <c r="H73" s="19" t="s">
        <v>2903</v>
      </c>
      <c r="I73" s="19" t="s">
        <v>150</v>
      </c>
      <c r="J73" s="42">
        <v>0.18</v>
      </c>
      <c r="K73" s="42">
        <v>0.18</v>
      </c>
      <c r="L73" s="19" t="s">
        <v>42</v>
      </c>
      <c r="M73" s="19" t="s">
        <v>42</v>
      </c>
      <c r="N73" s="19" t="s">
        <v>42</v>
      </c>
      <c r="O73" s="19" t="s">
        <v>42</v>
      </c>
      <c r="P73" s="19" t="s">
        <v>42</v>
      </c>
      <c r="Q73" s="19" t="s">
        <v>2904</v>
      </c>
      <c r="R73" s="19" t="s">
        <v>2692</v>
      </c>
      <c r="S73" s="55" t="s">
        <v>150</v>
      </c>
      <c r="T73" s="19" t="s">
        <v>95</v>
      </c>
      <c r="U73" s="19">
        <v>2</v>
      </c>
      <c r="V73" s="59">
        <v>1</v>
      </c>
      <c r="W73" s="19" t="s">
        <v>2687</v>
      </c>
      <c r="X73" s="19"/>
    </row>
    <row r="74" s="3" customFormat="1" ht="45" customHeight="1" spans="1:24">
      <c r="A74" s="19"/>
      <c r="B74" s="19" t="s">
        <v>2905</v>
      </c>
      <c r="C74" s="19"/>
      <c r="D74" s="19" t="s">
        <v>36</v>
      </c>
      <c r="E74" s="19" t="s">
        <v>1051</v>
      </c>
      <c r="F74" s="19" t="s">
        <v>69</v>
      </c>
      <c r="G74" s="24" t="s">
        <v>56</v>
      </c>
      <c r="H74" s="19" t="s">
        <v>2906</v>
      </c>
      <c r="I74" s="19" t="s">
        <v>150</v>
      </c>
      <c r="J74" s="42">
        <v>0.64</v>
      </c>
      <c r="K74" s="42">
        <v>0.64</v>
      </c>
      <c r="L74" s="19" t="s">
        <v>42</v>
      </c>
      <c r="M74" s="19" t="s">
        <v>42</v>
      </c>
      <c r="N74" s="19" t="s">
        <v>42</v>
      </c>
      <c r="O74" s="19" t="s">
        <v>42</v>
      </c>
      <c r="P74" s="19" t="s">
        <v>42</v>
      </c>
      <c r="Q74" s="19" t="s">
        <v>2907</v>
      </c>
      <c r="R74" s="19" t="s">
        <v>2908</v>
      </c>
      <c r="S74" s="55" t="s">
        <v>150</v>
      </c>
      <c r="T74" s="19" t="s">
        <v>2909</v>
      </c>
      <c r="U74" s="19">
        <v>20</v>
      </c>
      <c r="V74" s="59">
        <v>1</v>
      </c>
      <c r="W74" s="19" t="s">
        <v>2804</v>
      </c>
      <c r="X74" s="19"/>
    </row>
    <row r="75" s="3" customFormat="1" ht="45" customHeight="1" spans="1:24">
      <c r="A75" s="19"/>
      <c r="B75" s="19" t="s">
        <v>2910</v>
      </c>
      <c r="C75" s="19" t="s">
        <v>35</v>
      </c>
      <c r="D75" s="19" t="s">
        <v>36</v>
      </c>
      <c r="E75" s="19" t="s">
        <v>2763</v>
      </c>
      <c r="F75" s="19" t="s">
        <v>168</v>
      </c>
      <c r="G75" s="19" t="s">
        <v>2764</v>
      </c>
      <c r="H75" s="19" t="s">
        <v>2911</v>
      </c>
      <c r="I75" s="19" t="s">
        <v>150</v>
      </c>
      <c r="J75" s="42">
        <v>0.6</v>
      </c>
      <c r="K75" s="42">
        <v>0.6</v>
      </c>
      <c r="L75" s="19" t="s">
        <v>42</v>
      </c>
      <c r="M75" s="19" t="s">
        <v>42</v>
      </c>
      <c r="N75" s="19" t="s">
        <v>42</v>
      </c>
      <c r="O75" s="19" t="s">
        <v>42</v>
      </c>
      <c r="P75" s="19" t="s">
        <v>42</v>
      </c>
      <c r="Q75" s="19" t="s">
        <v>2912</v>
      </c>
      <c r="R75" s="19" t="s">
        <v>2913</v>
      </c>
      <c r="S75" s="55" t="s">
        <v>150</v>
      </c>
      <c r="T75" s="19" t="s">
        <v>2914</v>
      </c>
      <c r="U75" s="19" t="s">
        <v>2915</v>
      </c>
      <c r="V75" s="59">
        <v>1</v>
      </c>
      <c r="W75" s="19" t="s">
        <v>2632</v>
      </c>
      <c r="X75" s="19"/>
    </row>
    <row r="76" s="3" customFormat="1" ht="45" customHeight="1" spans="1:24">
      <c r="A76" s="19"/>
      <c r="B76" s="19" t="s">
        <v>2916</v>
      </c>
      <c r="C76" s="19" t="s">
        <v>35</v>
      </c>
      <c r="D76" s="19" t="s">
        <v>36</v>
      </c>
      <c r="E76" s="19" t="s">
        <v>68</v>
      </c>
      <c r="F76" s="19" t="s">
        <v>107</v>
      </c>
      <c r="G76" s="19" t="s">
        <v>2917</v>
      </c>
      <c r="H76" s="19" t="s">
        <v>2918</v>
      </c>
      <c r="I76" s="19" t="s">
        <v>150</v>
      </c>
      <c r="J76" s="42">
        <v>0.6</v>
      </c>
      <c r="K76" s="42">
        <v>0.6</v>
      </c>
      <c r="L76" s="19" t="s">
        <v>42</v>
      </c>
      <c r="M76" s="19" t="s">
        <v>42</v>
      </c>
      <c r="N76" s="19" t="s">
        <v>42</v>
      </c>
      <c r="O76" s="19" t="s">
        <v>42</v>
      </c>
      <c r="P76" s="19" t="s">
        <v>42</v>
      </c>
      <c r="Q76" s="19" t="s">
        <v>2919</v>
      </c>
      <c r="R76" s="19" t="s">
        <v>2802</v>
      </c>
      <c r="S76" s="55" t="s">
        <v>150</v>
      </c>
      <c r="T76" s="19" t="s">
        <v>2920</v>
      </c>
      <c r="U76" s="19">
        <v>12</v>
      </c>
      <c r="V76" s="59">
        <v>1</v>
      </c>
      <c r="W76" s="19" t="s">
        <v>2632</v>
      </c>
      <c r="X76" s="19"/>
    </row>
    <row r="77" s="3" customFormat="1" ht="45" customHeight="1" spans="1:24">
      <c r="A77" s="19"/>
      <c r="B77" s="19" t="s">
        <v>2921</v>
      </c>
      <c r="C77" s="19" t="s">
        <v>35</v>
      </c>
      <c r="D77" s="19" t="s">
        <v>36</v>
      </c>
      <c r="E77" s="19" t="s">
        <v>68</v>
      </c>
      <c r="F77" s="19" t="s">
        <v>120</v>
      </c>
      <c r="G77" s="19" t="s">
        <v>56</v>
      </c>
      <c r="H77" s="19" t="s">
        <v>2922</v>
      </c>
      <c r="I77" s="19" t="s">
        <v>150</v>
      </c>
      <c r="J77" s="42">
        <v>0.32</v>
      </c>
      <c r="K77" s="42">
        <v>0.32</v>
      </c>
      <c r="L77" s="19" t="s">
        <v>42</v>
      </c>
      <c r="M77" s="19" t="s">
        <v>42</v>
      </c>
      <c r="N77" s="19" t="s">
        <v>42</v>
      </c>
      <c r="O77" s="19" t="s">
        <v>42</v>
      </c>
      <c r="P77" s="19" t="s">
        <v>42</v>
      </c>
      <c r="Q77" s="19" t="s">
        <v>2923</v>
      </c>
      <c r="R77" s="19" t="s">
        <v>2802</v>
      </c>
      <c r="S77" s="55" t="s">
        <v>150</v>
      </c>
      <c r="T77" s="19" t="s">
        <v>2924</v>
      </c>
      <c r="U77" s="19">
        <v>2</v>
      </c>
      <c r="V77" s="59">
        <v>1</v>
      </c>
      <c r="W77" s="19" t="s">
        <v>2599</v>
      </c>
      <c r="X77" s="19"/>
    </row>
    <row r="78" s="3" customFormat="1" ht="45" customHeight="1" spans="1:24">
      <c r="A78" s="19"/>
      <c r="B78" s="27" t="s">
        <v>2916</v>
      </c>
      <c r="C78" s="19" t="s">
        <v>35</v>
      </c>
      <c r="D78" s="19" t="s">
        <v>36</v>
      </c>
      <c r="E78" s="19" t="s">
        <v>374</v>
      </c>
      <c r="F78" s="19" t="s">
        <v>38</v>
      </c>
      <c r="G78" s="19" t="s">
        <v>56</v>
      </c>
      <c r="H78" s="19" t="s">
        <v>2925</v>
      </c>
      <c r="I78" s="19" t="s">
        <v>150</v>
      </c>
      <c r="J78" s="74">
        <v>0.55</v>
      </c>
      <c r="K78" s="74">
        <v>0.55</v>
      </c>
      <c r="L78" s="19" t="s">
        <v>42</v>
      </c>
      <c r="M78" s="19" t="s">
        <v>42</v>
      </c>
      <c r="N78" s="19" t="s">
        <v>42</v>
      </c>
      <c r="O78" s="19" t="s">
        <v>42</v>
      </c>
      <c r="P78" s="19" t="s">
        <v>42</v>
      </c>
      <c r="Q78" s="19" t="s">
        <v>2926</v>
      </c>
      <c r="R78" s="19" t="s">
        <v>2802</v>
      </c>
      <c r="S78" s="55" t="s">
        <v>150</v>
      </c>
      <c r="T78" s="19" t="s">
        <v>2927</v>
      </c>
      <c r="U78" s="19">
        <v>9</v>
      </c>
      <c r="V78" s="59">
        <v>1</v>
      </c>
      <c r="W78" s="19" t="s">
        <v>2632</v>
      </c>
      <c r="X78" s="19"/>
    </row>
    <row r="79" s="3" customFormat="1" ht="45" customHeight="1" spans="1:24">
      <c r="A79" s="19"/>
      <c r="B79" s="19" t="s">
        <v>2928</v>
      </c>
      <c r="C79" s="19" t="s">
        <v>35</v>
      </c>
      <c r="D79" s="19" t="s">
        <v>36</v>
      </c>
      <c r="E79" s="19" t="s">
        <v>68</v>
      </c>
      <c r="F79" s="19" t="s">
        <v>127</v>
      </c>
      <c r="G79" s="19" t="s">
        <v>127</v>
      </c>
      <c r="H79" s="19" t="s">
        <v>2929</v>
      </c>
      <c r="I79" s="19" t="s">
        <v>150</v>
      </c>
      <c r="J79" s="42">
        <v>0.5</v>
      </c>
      <c r="K79" s="42">
        <v>0.5</v>
      </c>
      <c r="L79" s="19" t="s">
        <v>42</v>
      </c>
      <c r="M79" s="19" t="s">
        <v>42</v>
      </c>
      <c r="N79" s="19" t="s">
        <v>42</v>
      </c>
      <c r="O79" s="19" t="s">
        <v>42</v>
      </c>
      <c r="P79" s="19" t="s">
        <v>42</v>
      </c>
      <c r="Q79" s="19" t="s">
        <v>2930</v>
      </c>
      <c r="R79" s="19" t="s">
        <v>2931</v>
      </c>
      <c r="S79" s="55" t="s">
        <v>150</v>
      </c>
      <c r="T79" s="19" t="s">
        <v>95</v>
      </c>
      <c r="U79" s="19">
        <v>9</v>
      </c>
      <c r="V79" s="59">
        <v>1</v>
      </c>
      <c r="W79" s="19" t="s">
        <v>2632</v>
      </c>
      <c r="X79" s="19"/>
    </row>
    <row r="80" s="3" customFormat="1" ht="45" customHeight="1" spans="1:24">
      <c r="A80" s="19"/>
      <c r="B80" s="19" t="s">
        <v>2928</v>
      </c>
      <c r="C80" s="19" t="s">
        <v>35</v>
      </c>
      <c r="D80" s="19" t="s">
        <v>36</v>
      </c>
      <c r="E80" s="19" t="s">
        <v>2487</v>
      </c>
      <c r="F80" s="19" t="s">
        <v>143</v>
      </c>
      <c r="G80" s="19" t="s">
        <v>2932</v>
      </c>
      <c r="H80" s="19" t="s">
        <v>2933</v>
      </c>
      <c r="I80" s="19" t="s">
        <v>150</v>
      </c>
      <c r="J80" s="42">
        <v>0.2</v>
      </c>
      <c r="K80" s="42">
        <v>0.2</v>
      </c>
      <c r="L80" s="19" t="s">
        <v>42</v>
      </c>
      <c r="M80" s="19" t="s">
        <v>42</v>
      </c>
      <c r="N80" s="19" t="s">
        <v>42</v>
      </c>
      <c r="O80" s="19" t="s">
        <v>42</v>
      </c>
      <c r="P80" s="19" t="s">
        <v>42</v>
      </c>
      <c r="Q80" s="19" t="s">
        <v>2934</v>
      </c>
      <c r="R80" s="19" t="s">
        <v>2931</v>
      </c>
      <c r="S80" s="55" t="s">
        <v>150</v>
      </c>
      <c r="T80" s="19" t="s">
        <v>2935</v>
      </c>
      <c r="U80" s="19">
        <v>2</v>
      </c>
      <c r="V80" s="59">
        <v>1</v>
      </c>
      <c r="W80" s="19" t="s">
        <v>2605</v>
      </c>
      <c r="X80" s="19"/>
    </row>
    <row r="81" s="3" customFormat="1" ht="45" customHeight="1" spans="1:24">
      <c r="A81" s="19"/>
      <c r="B81" s="19" t="s">
        <v>2936</v>
      </c>
      <c r="C81" s="19" t="s">
        <v>35</v>
      </c>
      <c r="D81" s="19" t="s">
        <v>36</v>
      </c>
      <c r="E81" s="19" t="s">
        <v>2937</v>
      </c>
      <c r="F81" s="19" t="s">
        <v>168</v>
      </c>
      <c r="G81" s="19" t="s">
        <v>2937</v>
      </c>
      <c r="H81" s="19" t="s">
        <v>2938</v>
      </c>
      <c r="I81" s="19" t="s">
        <v>150</v>
      </c>
      <c r="J81" s="42">
        <v>0.4</v>
      </c>
      <c r="K81" s="42">
        <v>0.4</v>
      </c>
      <c r="L81" s="19" t="s">
        <v>42</v>
      </c>
      <c r="M81" s="19" t="s">
        <v>42</v>
      </c>
      <c r="N81" s="19" t="s">
        <v>42</v>
      </c>
      <c r="O81" s="19" t="s">
        <v>42</v>
      </c>
      <c r="P81" s="19" t="s">
        <v>42</v>
      </c>
      <c r="Q81" s="19" t="s">
        <v>2939</v>
      </c>
      <c r="R81" s="19" t="s">
        <v>2940</v>
      </c>
      <c r="S81" s="55" t="s">
        <v>150</v>
      </c>
      <c r="T81" s="19" t="s">
        <v>2941</v>
      </c>
      <c r="U81" s="19" t="s">
        <v>2769</v>
      </c>
      <c r="V81" s="59">
        <v>1</v>
      </c>
      <c r="W81" s="19" t="s">
        <v>2599</v>
      </c>
      <c r="X81" s="19"/>
    </row>
    <row r="82" s="3" customFormat="1" ht="45" customHeight="1" spans="1:24">
      <c r="A82" s="27"/>
      <c r="B82" s="27" t="s">
        <v>2942</v>
      </c>
      <c r="C82" s="27" t="s">
        <v>35</v>
      </c>
      <c r="D82" s="19" t="s">
        <v>36</v>
      </c>
      <c r="E82" s="27" t="s">
        <v>68</v>
      </c>
      <c r="F82" s="27" t="s">
        <v>113</v>
      </c>
      <c r="G82" s="27" t="s">
        <v>2201</v>
      </c>
      <c r="H82" s="27" t="s">
        <v>2943</v>
      </c>
      <c r="I82" s="19" t="s">
        <v>150</v>
      </c>
      <c r="J82" s="27">
        <v>0.2</v>
      </c>
      <c r="K82" s="27">
        <v>0.2</v>
      </c>
      <c r="L82" s="19" t="s">
        <v>42</v>
      </c>
      <c r="M82" s="19" t="s">
        <v>42</v>
      </c>
      <c r="N82" s="19" t="s">
        <v>42</v>
      </c>
      <c r="O82" s="19" t="s">
        <v>42</v>
      </c>
      <c r="P82" s="19" t="s">
        <v>42</v>
      </c>
      <c r="Q82" s="27" t="s">
        <v>2944</v>
      </c>
      <c r="R82" s="27" t="s">
        <v>2945</v>
      </c>
      <c r="S82" s="55" t="s">
        <v>150</v>
      </c>
      <c r="T82" s="27" t="s">
        <v>2946</v>
      </c>
      <c r="U82" s="27">
        <v>2</v>
      </c>
      <c r="V82" s="59">
        <v>1</v>
      </c>
      <c r="W82" s="27" t="s">
        <v>2605</v>
      </c>
      <c r="X82" s="27"/>
    </row>
    <row r="83" s="3" customFormat="1" ht="45" customHeight="1" spans="1:24">
      <c r="A83" s="19"/>
      <c r="B83" s="19" t="s">
        <v>2928</v>
      </c>
      <c r="C83" s="19" t="s">
        <v>35</v>
      </c>
      <c r="D83" s="19" t="s">
        <v>36</v>
      </c>
      <c r="E83" s="19" t="s">
        <v>148</v>
      </c>
      <c r="F83" s="19" t="s">
        <v>148</v>
      </c>
      <c r="G83" s="19" t="s">
        <v>56</v>
      </c>
      <c r="H83" s="19" t="s">
        <v>2947</v>
      </c>
      <c r="I83" s="19" t="s">
        <v>150</v>
      </c>
      <c r="J83" s="42">
        <v>2.9</v>
      </c>
      <c r="K83" s="42">
        <v>2.9</v>
      </c>
      <c r="L83" s="19" t="s">
        <v>42</v>
      </c>
      <c r="M83" s="19" t="s">
        <v>42</v>
      </c>
      <c r="N83" s="19" t="s">
        <v>42</v>
      </c>
      <c r="O83" s="19" t="s">
        <v>42</v>
      </c>
      <c r="P83" s="19" t="s">
        <v>42</v>
      </c>
      <c r="Q83" s="19" t="s">
        <v>2948</v>
      </c>
      <c r="R83" s="22" t="s">
        <v>2949</v>
      </c>
      <c r="S83" s="55" t="s">
        <v>150</v>
      </c>
      <c r="T83" s="19" t="s">
        <v>95</v>
      </c>
      <c r="U83" s="19">
        <v>53</v>
      </c>
      <c r="V83" s="59">
        <v>1</v>
      </c>
      <c r="W83" s="19" t="s">
        <v>398</v>
      </c>
      <c r="X83" s="19"/>
    </row>
    <row r="84" s="3" customFormat="1" ht="45" customHeight="1" spans="1:24">
      <c r="A84" s="19"/>
      <c r="B84" s="22" t="s">
        <v>2950</v>
      </c>
      <c r="C84" s="19" t="s">
        <v>35</v>
      </c>
      <c r="D84" s="19" t="s">
        <v>36</v>
      </c>
      <c r="E84" s="19" t="s">
        <v>68</v>
      </c>
      <c r="F84" s="19" t="s">
        <v>69</v>
      </c>
      <c r="G84" s="19" t="s">
        <v>56</v>
      </c>
      <c r="H84" s="19" t="s">
        <v>2951</v>
      </c>
      <c r="I84" s="19" t="s">
        <v>150</v>
      </c>
      <c r="J84" s="43">
        <v>1.1</v>
      </c>
      <c r="K84" s="42">
        <v>1.1</v>
      </c>
      <c r="L84" s="19" t="s">
        <v>42</v>
      </c>
      <c r="M84" s="19" t="s">
        <v>42</v>
      </c>
      <c r="N84" s="19" t="s">
        <v>42</v>
      </c>
      <c r="O84" s="19" t="s">
        <v>42</v>
      </c>
      <c r="P84" s="19" t="s">
        <v>42</v>
      </c>
      <c r="Q84" s="19" t="s">
        <v>2952</v>
      </c>
      <c r="R84" s="22" t="s">
        <v>2949</v>
      </c>
      <c r="S84" s="55" t="s">
        <v>150</v>
      </c>
      <c r="T84" s="19" t="s">
        <v>2953</v>
      </c>
      <c r="U84" s="19">
        <v>9</v>
      </c>
      <c r="V84" s="59">
        <v>1</v>
      </c>
      <c r="W84" s="19" t="s">
        <v>2632</v>
      </c>
      <c r="X84" s="19"/>
    </row>
    <row r="85" s="3" customFormat="1" ht="35" customHeight="1" spans="1:24">
      <c r="A85" s="19"/>
      <c r="B85" s="22" t="s">
        <v>2954</v>
      </c>
      <c r="C85" s="19" t="s">
        <v>35</v>
      </c>
      <c r="D85" s="19" t="s">
        <v>36</v>
      </c>
      <c r="E85" s="19" t="s">
        <v>68</v>
      </c>
      <c r="F85" s="19" t="s">
        <v>100</v>
      </c>
      <c r="G85" s="19" t="s">
        <v>56</v>
      </c>
      <c r="H85" s="19" t="s">
        <v>2955</v>
      </c>
      <c r="I85" s="19" t="s">
        <v>150</v>
      </c>
      <c r="J85" s="42">
        <v>3</v>
      </c>
      <c r="K85" s="42">
        <v>3</v>
      </c>
      <c r="L85" s="19" t="s">
        <v>42</v>
      </c>
      <c r="M85" s="19" t="s">
        <v>42</v>
      </c>
      <c r="N85" s="19" t="s">
        <v>42</v>
      </c>
      <c r="O85" s="19" t="s">
        <v>42</v>
      </c>
      <c r="P85" s="19" t="s">
        <v>42</v>
      </c>
      <c r="Q85" s="19" t="s">
        <v>2956</v>
      </c>
      <c r="R85" s="19" t="s">
        <v>2957</v>
      </c>
      <c r="S85" s="55" t="s">
        <v>150</v>
      </c>
      <c r="T85" s="19" t="s">
        <v>2958</v>
      </c>
      <c r="U85" s="19">
        <v>29</v>
      </c>
      <c r="V85" s="59">
        <v>1</v>
      </c>
      <c r="W85" s="19" t="s">
        <v>2959</v>
      </c>
      <c r="X85" s="19"/>
    </row>
    <row r="86" s="3" customFormat="1" ht="45" customHeight="1" spans="1:24">
      <c r="A86" s="19"/>
      <c r="B86" s="65" t="s">
        <v>2928</v>
      </c>
      <c r="C86" s="23" t="s">
        <v>35</v>
      </c>
      <c r="D86" s="19" t="s">
        <v>36</v>
      </c>
      <c r="E86" s="23" t="s">
        <v>68</v>
      </c>
      <c r="F86" s="23" t="s">
        <v>107</v>
      </c>
      <c r="G86" s="23" t="s">
        <v>2633</v>
      </c>
      <c r="H86" s="65" t="s">
        <v>2960</v>
      </c>
      <c r="I86" s="19" t="s">
        <v>150</v>
      </c>
      <c r="J86" s="44">
        <v>0.9</v>
      </c>
      <c r="K86" s="44">
        <v>0.9</v>
      </c>
      <c r="L86" s="19" t="s">
        <v>42</v>
      </c>
      <c r="M86" s="19" t="s">
        <v>42</v>
      </c>
      <c r="N86" s="19" t="s">
        <v>42</v>
      </c>
      <c r="O86" s="19" t="s">
        <v>42</v>
      </c>
      <c r="P86" s="19" t="s">
        <v>42</v>
      </c>
      <c r="Q86" s="23" t="s">
        <v>2961</v>
      </c>
      <c r="R86" s="23" t="s">
        <v>2962</v>
      </c>
      <c r="S86" s="55" t="s">
        <v>150</v>
      </c>
      <c r="T86" s="23" t="s">
        <v>2963</v>
      </c>
      <c r="U86" s="23">
        <v>19</v>
      </c>
      <c r="V86" s="59">
        <v>1</v>
      </c>
      <c r="W86" s="23" t="s">
        <v>2804</v>
      </c>
      <c r="X86" s="19"/>
    </row>
    <row r="87" s="3" customFormat="1" ht="45" customHeight="1" spans="1:24">
      <c r="A87" s="19"/>
      <c r="B87" s="23" t="s">
        <v>2936</v>
      </c>
      <c r="C87" s="66" t="s">
        <v>35</v>
      </c>
      <c r="D87" s="19" t="s">
        <v>36</v>
      </c>
      <c r="E87" s="23" t="s">
        <v>136</v>
      </c>
      <c r="F87" s="67" t="s">
        <v>137</v>
      </c>
      <c r="G87" s="67" t="s">
        <v>56</v>
      </c>
      <c r="H87" s="67" t="s">
        <v>2964</v>
      </c>
      <c r="I87" s="19" t="s">
        <v>150</v>
      </c>
      <c r="J87" s="75">
        <v>0.8</v>
      </c>
      <c r="K87" s="44">
        <v>0.8</v>
      </c>
      <c r="L87" s="19" t="s">
        <v>42</v>
      </c>
      <c r="M87" s="19" t="s">
        <v>42</v>
      </c>
      <c r="N87" s="19" t="s">
        <v>42</v>
      </c>
      <c r="O87" s="19" t="s">
        <v>42</v>
      </c>
      <c r="P87" s="19" t="s">
        <v>42</v>
      </c>
      <c r="Q87" s="67" t="s">
        <v>2965</v>
      </c>
      <c r="R87" s="67" t="s">
        <v>2966</v>
      </c>
      <c r="S87" s="55" t="s">
        <v>150</v>
      </c>
      <c r="T87" s="67" t="s">
        <v>2967</v>
      </c>
      <c r="U87" s="67">
        <v>13</v>
      </c>
      <c r="V87" s="59">
        <v>1</v>
      </c>
      <c r="W87" s="23" t="s">
        <v>2813</v>
      </c>
      <c r="X87" s="19"/>
    </row>
    <row r="88" s="3" customFormat="1" ht="36" customHeight="1" spans="1:24">
      <c r="A88" s="19"/>
      <c r="B88" s="23" t="s">
        <v>2928</v>
      </c>
      <c r="C88" s="19" t="s">
        <v>35</v>
      </c>
      <c r="D88" s="19" t="s">
        <v>36</v>
      </c>
      <c r="E88" s="19" t="s">
        <v>68</v>
      </c>
      <c r="F88" s="19" t="s">
        <v>55</v>
      </c>
      <c r="G88" s="19" t="s">
        <v>56</v>
      </c>
      <c r="H88" s="19" t="s">
        <v>2968</v>
      </c>
      <c r="I88" s="19" t="s">
        <v>150</v>
      </c>
      <c r="J88" s="42">
        <v>0.65</v>
      </c>
      <c r="K88" s="42">
        <v>0.65</v>
      </c>
      <c r="L88" s="19" t="s">
        <v>42</v>
      </c>
      <c r="M88" s="19" t="s">
        <v>42</v>
      </c>
      <c r="N88" s="19" t="s">
        <v>42</v>
      </c>
      <c r="O88" s="19" t="s">
        <v>42</v>
      </c>
      <c r="P88" s="19" t="s">
        <v>42</v>
      </c>
      <c r="Q88" s="67" t="s">
        <v>2969</v>
      </c>
      <c r="R88" s="67" t="s">
        <v>2966</v>
      </c>
      <c r="S88" s="55" t="s">
        <v>150</v>
      </c>
      <c r="T88" s="19" t="s">
        <v>95</v>
      </c>
      <c r="U88" s="19">
        <v>3</v>
      </c>
      <c r="V88" s="59">
        <v>1</v>
      </c>
      <c r="W88" s="19" t="s">
        <v>2651</v>
      </c>
      <c r="X88" s="19"/>
    </row>
    <row r="89" s="3" customFormat="1" ht="45" customHeight="1" spans="1:24">
      <c r="A89" s="19"/>
      <c r="B89" s="22" t="s">
        <v>2936</v>
      </c>
      <c r="C89" s="19" t="s">
        <v>35</v>
      </c>
      <c r="D89" s="19" t="s">
        <v>36</v>
      </c>
      <c r="E89" s="19" t="s">
        <v>68</v>
      </c>
      <c r="F89" s="19" t="s">
        <v>120</v>
      </c>
      <c r="G89" s="19" t="s">
        <v>56</v>
      </c>
      <c r="H89" s="19" t="s">
        <v>2970</v>
      </c>
      <c r="I89" s="19" t="s">
        <v>150</v>
      </c>
      <c r="J89" s="42">
        <v>0.783</v>
      </c>
      <c r="K89" s="42">
        <v>0.783</v>
      </c>
      <c r="L89" s="19" t="s">
        <v>42</v>
      </c>
      <c r="M89" s="19" t="s">
        <v>42</v>
      </c>
      <c r="N89" s="19" t="s">
        <v>42</v>
      </c>
      <c r="O89" s="19" t="s">
        <v>42</v>
      </c>
      <c r="P89" s="19" t="s">
        <v>42</v>
      </c>
      <c r="Q89" s="19" t="s">
        <v>2971</v>
      </c>
      <c r="R89" s="19" t="s">
        <v>2962</v>
      </c>
      <c r="S89" s="55" t="s">
        <v>150</v>
      </c>
      <c r="T89" s="19" t="s">
        <v>2972</v>
      </c>
      <c r="U89" s="19">
        <v>2</v>
      </c>
      <c r="V89" s="59">
        <v>1</v>
      </c>
      <c r="W89" s="19" t="s">
        <v>2599</v>
      </c>
      <c r="X89" s="19"/>
    </row>
    <row r="90" s="3" customFormat="1" ht="45" customHeight="1" spans="1:24">
      <c r="A90" s="19"/>
      <c r="B90" s="19" t="s">
        <v>2936</v>
      </c>
      <c r="C90" s="19" t="s">
        <v>35</v>
      </c>
      <c r="D90" s="19" t="s">
        <v>36</v>
      </c>
      <c r="E90" s="19" t="s">
        <v>84</v>
      </c>
      <c r="F90" s="19" t="s">
        <v>84</v>
      </c>
      <c r="G90" s="19" t="s">
        <v>56</v>
      </c>
      <c r="H90" s="19" t="s">
        <v>2973</v>
      </c>
      <c r="I90" s="19" t="s">
        <v>150</v>
      </c>
      <c r="J90" s="42">
        <v>0.3</v>
      </c>
      <c r="K90" s="42">
        <v>0.3</v>
      </c>
      <c r="L90" s="19" t="s">
        <v>42</v>
      </c>
      <c r="M90" s="19" t="s">
        <v>42</v>
      </c>
      <c r="N90" s="19" t="s">
        <v>42</v>
      </c>
      <c r="O90" s="19" t="s">
        <v>42</v>
      </c>
      <c r="P90" s="19" t="s">
        <v>42</v>
      </c>
      <c r="Q90" s="19" t="s">
        <v>2974</v>
      </c>
      <c r="R90" s="19" t="s">
        <v>2975</v>
      </c>
      <c r="S90" s="55" t="s">
        <v>150</v>
      </c>
      <c r="T90" s="19" t="s">
        <v>2976</v>
      </c>
      <c r="U90" s="56">
        <v>1</v>
      </c>
      <c r="V90" s="59">
        <v>1</v>
      </c>
      <c r="W90" s="58" t="s">
        <v>2599</v>
      </c>
      <c r="X90" s="58"/>
    </row>
    <row r="91" s="3" customFormat="1" ht="45" customHeight="1" spans="1:24">
      <c r="A91" s="19"/>
      <c r="B91" s="19" t="s">
        <v>2936</v>
      </c>
      <c r="C91" s="19" t="s">
        <v>35</v>
      </c>
      <c r="D91" s="19" t="s">
        <v>36</v>
      </c>
      <c r="E91" s="19" t="s">
        <v>131</v>
      </c>
      <c r="F91" s="19" t="s">
        <v>132</v>
      </c>
      <c r="G91" s="19" t="s">
        <v>2977</v>
      </c>
      <c r="H91" s="19" t="s">
        <v>2978</v>
      </c>
      <c r="I91" s="19" t="s">
        <v>150</v>
      </c>
      <c r="J91" s="42">
        <v>13</v>
      </c>
      <c r="K91" s="42">
        <v>13</v>
      </c>
      <c r="L91" s="19" t="s">
        <v>42</v>
      </c>
      <c r="M91" s="19" t="s">
        <v>42</v>
      </c>
      <c r="N91" s="19" t="s">
        <v>42</v>
      </c>
      <c r="O91" s="19" t="s">
        <v>42</v>
      </c>
      <c r="P91" s="19" t="s">
        <v>42</v>
      </c>
      <c r="Q91" s="19" t="s">
        <v>2979</v>
      </c>
      <c r="R91" s="19" t="s">
        <v>309</v>
      </c>
      <c r="S91" s="55" t="s">
        <v>150</v>
      </c>
      <c r="T91" s="19" t="s">
        <v>2980</v>
      </c>
      <c r="U91" s="19">
        <v>220</v>
      </c>
      <c r="V91" s="59">
        <v>1</v>
      </c>
      <c r="W91" s="19" t="s">
        <v>2981</v>
      </c>
      <c r="X91" s="19"/>
    </row>
    <row r="92" s="3" customFormat="1" ht="45" customHeight="1" spans="1:24">
      <c r="A92" s="19"/>
      <c r="B92" s="22" t="s">
        <v>2982</v>
      </c>
      <c r="C92" s="19" t="s">
        <v>35</v>
      </c>
      <c r="D92" s="19" t="s">
        <v>36</v>
      </c>
      <c r="E92" s="19" t="s">
        <v>2983</v>
      </c>
      <c r="F92" s="19" t="s">
        <v>168</v>
      </c>
      <c r="G92" s="19" t="s">
        <v>2303</v>
      </c>
      <c r="H92" s="19" t="s">
        <v>2984</v>
      </c>
      <c r="I92" s="19" t="s">
        <v>150</v>
      </c>
      <c r="J92" s="42">
        <v>0.2</v>
      </c>
      <c r="K92" s="42">
        <v>0.2</v>
      </c>
      <c r="L92" s="19" t="s">
        <v>42</v>
      </c>
      <c r="M92" s="19" t="s">
        <v>42</v>
      </c>
      <c r="N92" s="19" t="s">
        <v>42</v>
      </c>
      <c r="O92" s="19" t="s">
        <v>42</v>
      </c>
      <c r="P92" s="19" t="s">
        <v>42</v>
      </c>
      <c r="Q92" s="19" t="s">
        <v>2985</v>
      </c>
      <c r="R92" s="19" t="s">
        <v>2986</v>
      </c>
      <c r="S92" s="55" t="s">
        <v>150</v>
      </c>
      <c r="T92" s="19" t="s">
        <v>2987</v>
      </c>
      <c r="U92" s="19" t="s">
        <v>2988</v>
      </c>
      <c r="V92" s="59">
        <v>1</v>
      </c>
      <c r="W92" s="19" t="s">
        <v>2605</v>
      </c>
      <c r="X92" s="19"/>
    </row>
    <row r="93" s="3" customFormat="1" ht="45" customHeight="1" spans="1:24">
      <c r="A93" s="68"/>
      <c r="B93" s="69" t="s">
        <v>2989</v>
      </c>
      <c r="C93" s="70" t="s">
        <v>35</v>
      </c>
      <c r="D93" s="19" t="s">
        <v>36</v>
      </c>
      <c r="E93" s="70" t="s">
        <v>2990</v>
      </c>
      <c r="F93" s="70" t="s">
        <v>2991</v>
      </c>
      <c r="G93" s="70" t="s">
        <v>2992</v>
      </c>
      <c r="H93" s="70" t="s">
        <v>2993</v>
      </c>
      <c r="I93" s="19" t="s">
        <v>150</v>
      </c>
      <c r="J93" s="76">
        <v>0.02</v>
      </c>
      <c r="K93" s="77">
        <v>0.02</v>
      </c>
      <c r="L93" s="19" t="s">
        <v>42</v>
      </c>
      <c r="M93" s="19" t="s">
        <v>42</v>
      </c>
      <c r="N93" s="19" t="s">
        <v>42</v>
      </c>
      <c r="O93" s="19" t="s">
        <v>42</v>
      </c>
      <c r="P93" s="19" t="s">
        <v>42</v>
      </c>
      <c r="Q93" s="70" t="s">
        <v>2994</v>
      </c>
      <c r="R93" s="69" t="s">
        <v>2995</v>
      </c>
      <c r="S93" s="55" t="s">
        <v>150</v>
      </c>
      <c r="T93" s="70" t="s">
        <v>2996</v>
      </c>
      <c r="U93" s="70">
        <v>6</v>
      </c>
      <c r="V93" s="59">
        <v>1</v>
      </c>
      <c r="W93" s="70" t="s">
        <v>2997</v>
      </c>
      <c r="X93" s="70"/>
    </row>
    <row r="94" s="3" customFormat="1" ht="45" customHeight="1" spans="1:24">
      <c r="A94" s="27"/>
      <c r="B94" s="27" t="s">
        <v>2989</v>
      </c>
      <c r="C94" s="27" t="s">
        <v>35</v>
      </c>
      <c r="D94" s="19" t="s">
        <v>36</v>
      </c>
      <c r="E94" s="27" t="s">
        <v>2990</v>
      </c>
      <c r="F94" s="27" t="s">
        <v>2991</v>
      </c>
      <c r="G94" s="27" t="s">
        <v>2992</v>
      </c>
      <c r="H94" s="27" t="s">
        <v>2998</v>
      </c>
      <c r="I94" s="19" t="s">
        <v>150</v>
      </c>
      <c r="J94" s="27">
        <v>0.3</v>
      </c>
      <c r="K94" s="27">
        <v>0.3</v>
      </c>
      <c r="L94" s="19" t="s">
        <v>42</v>
      </c>
      <c r="M94" s="19" t="s">
        <v>42</v>
      </c>
      <c r="N94" s="19" t="s">
        <v>42</v>
      </c>
      <c r="O94" s="19" t="s">
        <v>42</v>
      </c>
      <c r="P94" s="19" t="s">
        <v>42</v>
      </c>
      <c r="Q94" s="27" t="s">
        <v>2994</v>
      </c>
      <c r="R94" s="27" t="s">
        <v>2995</v>
      </c>
      <c r="S94" s="55" t="s">
        <v>150</v>
      </c>
      <c r="T94" s="27" t="s">
        <v>2996</v>
      </c>
      <c r="U94" s="27">
        <v>6</v>
      </c>
      <c r="V94" s="59">
        <v>1</v>
      </c>
      <c r="W94" s="27" t="s">
        <v>2997</v>
      </c>
      <c r="X94" s="27"/>
    </row>
    <row r="95" s="3" customFormat="1" ht="45" customHeight="1" spans="1:24">
      <c r="A95" s="28"/>
      <c r="B95" s="28" t="s">
        <v>2999</v>
      </c>
      <c r="C95" s="19" t="s">
        <v>35</v>
      </c>
      <c r="D95" s="19" t="s">
        <v>36</v>
      </c>
      <c r="E95" s="19" t="s">
        <v>68</v>
      </c>
      <c r="F95" s="19" t="s">
        <v>69</v>
      </c>
      <c r="G95" s="19" t="s">
        <v>56</v>
      </c>
      <c r="H95" s="19" t="s">
        <v>3000</v>
      </c>
      <c r="I95" s="19" t="s">
        <v>150</v>
      </c>
      <c r="J95" s="42">
        <v>0.2</v>
      </c>
      <c r="K95" s="42">
        <v>0.2</v>
      </c>
      <c r="L95" s="19" t="s">
        <v>42</v>
      </c>
      <c r="M95" s="19" t="s">
        <v>42</v>
      </c>
      <c r="N95" s="19" t="s">
        <v>42</v>
      </c>
      <c r="O95" s="19" t="s">
        <v>42</v>
      </c>
      <c r="P95" s="19" t="s">
        <v>42</v>
      </c>
      <c r="Q95" s="19" t="s">
        <v>3001</v>
      </c>
      <c r="R95" s="19" t="s">
        <v>3002</v>
      </c>
      <c r="S95" s="55" t="s">
        <v>150</v>
      </c>
      <c r="T95" s="19" t="s">
        <v>3003</v>
      </c>
      <c r="U95" s="19">
        <v>5</v>
      </c>
      <c r="V95" s="59">
        <v>1</v>
      </c>
      <c r="W95" s="19" t="s">
        <v>3004</v>
      </c>
      <c r="X95" s="19"/>
    </row>
    <row r="96" s="3" customFormat="1" ht="45" customHeight="1" spans="1:24">
      <c r="A96" s="60"/>
      <c r="B96" s="60" t="s">
        <v>3005</v>
      </c>
      <c r="C96" s="28" t="s">
        <v>35</v>
      </c>
      <c r="D96" s="19" t="s">
        <v>36</v>
      </c>
      <c r="E96" s="19" t="s">
        <v>136</v>
      </c>
      <c r="F96" s="24" t="s">
        <v>137</v>
      </c>
      <c r="G96" s="24" t="s">
        <v>56</v>
      </c>
      <c r="H96" s="60" t="s">
        <v>3006</v>
      </c>
      <c r="I96" s="19" t="s">
        <v>150</v>
      </c>
      <c r="J96" s="78">
        <v>0.1</v>
      </c>
      <c r="K96" s="79">
        <f>J96</f>
        <v>0.1</v>
      </c>
      <c r="L96" s="19" t="s">
        <v>42</v>
      </c>
      <c r="M96" s="19" t="s">
        <v>42</v>
      </c>
      <c r="N96" s="19" t="s">
        <v>42</v>
      </c>
      <c r="O96" s="19" t="s">
        <v>42</v>
      </c>
      <c r="P96" s="19" t="s">
        <v>42</v>
      </c>
      <c r="Q96" s="80" t="s">
        <v>3007</v>
      </c>
      <c r="R96" s="24" t="s">
        <v>3008</v>
      </c>
      <c r="S96" s="55" t="s">
        <v>150</v>
      </c>
      <c r="T96" s="24" t="s">
        <v>3009</v>
      </c>
      <c r="U96" s="19">
        <v>3</v>
      </c>
      <c r="V96" s="59">
        <v>1</v>
      </c>
      <c r="W96" s="19" t="s">
        <v>2813</v>
      </c>
      <c r="X96" s="19"/>
    </row>
    <row r="97" s="3" customFormat="1" ht="45" customHeight="1" spans="1:24">
      <c r="A97" s="19"/>
      <c r="B97" s="19" t="s">
        <v>2989</v>
      </c>
      <c r="C97" s="19" t="s">
        <v>35</v>
      </c>
      <c r="D97" s="19" t="s">
        <v>36</v>
      </c>
      <c r="E97" s="19" t="s">
        <v>68</v>
      </c>
      <c r="F97" s="19" t="s">
        <v>55</v>
      </c>
      <c r="G97" s="19" t="s">
        <v>56</v>
      </c>
      <c r="H97" s="19" t="s">
        <v>3010</v>
      </c>
      <c r="I97" s="19" t="s">
        <v>150</v>
      </c>
      <c r="J97" s="42">
        <v>0.2</v>
      </c>
      <c r="K97" s="42">
        <v>0.2</v>
      </c>
      <c r="L97" s="19" t="s">
        <v>42</v>
      </c>
      <c r="M97" s="19" t="s">
        <v>42</v>
      </c>
      <c r="N97" s="19" t="s">
        <v>42</v>
      </c>
      <c r="O97" s="19" t="s">
        <v>42</v>
      </c>
      <c r="P97" s="19" t="s">
        <v>42</v>
      </c>
      <c r="Q97" s="27" t="s">
        <v>2994</v>
      </c>
      <c r="R97" s="27" t="s">
        <v>2995</v>
      </c>
      <c r="S97" s="55" t="s">
        <v>150</v>
      </c>
      <c r="T97" s="24" t="s">
        <v>3011</v>
      </c>
      <c r="U97" s="19">
        <v>1</v>
      </c>
      <c r="V97" s="59">
        <v>1</v>
      </c>
      <c r="W97" s="19" t="s">
        <v>2651</v>
      </c>
      <c r="X97" s="19"/>
    </row>
    <row r="98" s="3" customFormat="1" ht="45" customHeight="1" spans="1:24">
      <c r="A98" s="19"/>
      <c r="B98" s="23" t="s">
        <v>3012</v>
      </c>
      <c r="C98" s="23" t="s">
        <v>35</v>
      </c>
      <c r="D98" s="19" t="s">
        <v>36</v>
      </c>
      <c r="E98" s="23" t="s">
        <v>68</v>
      </c>
      <c r="F98" s="23" t="s">
        <v>120</v>
      </c>
      <c r="G98" s="23" t="s">
        <v>56</v>
      </c>
      <c r="H98" s="23" t="s">
        <v>3013</v>
      </c>
      <c r="I98" s="19" t="s">
        <v>150</v>
      </c>
      <c r="J98" s="44">
        <v>0.2</v>
      </c>
      <c r="K98" s="44">
        <v>0.2</v>
      </c>
      <c r="L98" s="19" t="s">
        <v>42</v>
      </c>
      <c r="M98" s="19" t="s">
        <v>42</v>
      </c>
      <c r="N98" s="19" t="s">
        <v>42</v>
      </c>
      <c r="O98" s="19" t="s">
        <v>42</v>
      </c>
      <c r="P98" s="19" t="s">
        <v>42</v>
      </c>
      <c r="Q98" s="23" t="s">
        <v>3014</v>
      </c>
      <c r="R98" s="23" t="s">
        <v>3015</v>
      </c>
      <c r="S98" s="55" t="s">
        <v>150</v>
      </c>
      <c r="T98" s="23" t="s">
        <v>3016</v>
      </c>
      <c r="U98" s="23">
        <v>1</v>
      </c>
      <c r="V98" s="59">
        <v>1</v>
      </c>
      <c r="W98" s="23" t="s">
        <v>2605</v>
      </c>
      <c r="X98" s="19"/>
    </row>
    <row r="99" s="3" customFormat="1" ht="45" customHeight="1" spans="1:24">
      <c r="A99" s="19"/>
      <c r="B99" s="19" t="s">
        <v>3017</v>
      </c>
      <c r="C99" s="19" t="s">
        <v>35</v>
      </c>
      <c r="D99" s="19" t="s">
        <v>36</v>
      </c>
      <c r="E99" s="19" t="s">
        <v>84</v>
      </c>
      <c r="F99" s="19" t="s">
        <v>84</v>
      </c>
      <c r="G99" s="19" t="s">
        <v>56</v>
      </c>
      <c r="H99" s="19" t="s">
        <v>3018</v>
      </c>
      <c r="I99" s="19" t="s">
        <v>150</v>
      </c>
      <c r="J99" s="42">
        <v>0.2</v>
      </c>
      <c r="K99" s="42">
        <v>0.2</v>
      </c>
      <c r="L99" s="19" t="s">
        <v>42</v>
      </c>
      <c r="M99" s="19" t="s">
        <v>42</v>
      </c>
      <c r="N99" s="19" t="s">
        <v>42</v>
      </c>
      <c r="O99" s="19" t="s">
        <v>42</v>
      </c>
      <c r="P99" s="19" t="s">
        <v>42</v>
      </c>
      <c r="Q99" s="19" t="s">
        <v>3019</v>
      </c>
      <c r="R99" s="19" t="s">
        <v>2861</v>
      </c>
      <c r="S99" s="55" t="s">
        <v>150</v>
      </c>
      <c r="T99" s="19" t="s">
        <v>95</v>
      </c>
      <c r="U99" s="56" t="s">
        <v>2721</v>
      </c>
      <c r="V99" s="59">
        <v>1</v>
      </c>
      <c r="W99" s="58" t="s">
        <v>2605</v>
      </c>
      <c r="X99" s="58"/>
    </row>
    <row r="100" s="3" customFormat="1" ht="45" customHeight="1" spans="1:24">
      <c r="A100" s="19"/>
      <c r="B100" s="19" t="s">
        <v>3020</v>
      </c>
      <c r="C100" s="19" t="s">
        <v>35</v>
      </c>
      <c r="D100" s="19" t="s">
        <v>36</v>
      </c>
      <c r="E100" s="19" t="s">
        <v>84</v>
      </c>
      <c r="F100" s="19" t="s">
        <v>84</v>
      </c>
      <c r="G100" s="19" t="s">
        <v>56</v>
      </c>
      <c r="H100" s="19" t="s">
        <v>3021</v>
      </c>
      <c r="I100" s="19" t="s">
        <v>150</v>
      </c>
      <c r="J100" s="42">
        <v>0.2</v>
      </c>
      <c r="K100" s="42">
        <v>0.2</v>
      </c>
      <c r="L100" s="19" t="s">
        <v>42</v>
      </c>
      <c r="M100" s="19" t="s">
        <v>42</v>
      </c>
      <c r="N100" s="19" t="s">
        <v>42</v>
      </c>
      <c r="O100" s="19" t="s">
        <v>42</v>
      </c>
      <c r="P100" s="19" t="s">
        <v>42</v>
      </c>
      <c r="Q100" s="19" t="s">
        <v>3022</v>
      </c>
      <c r="R100" s="19" t="s">
        <v>352</v>
      </c>
      <c r="S100" s="55" t="s">
        <v>150</v>
      </c>
      <c r="T100" s="19" t="s">
        <v>3023</v>
      </c>
      <c r="U100" s="56">
        <v>1</v>
      </c>
      <c r="V100" s="59">
        <v>1</v>
      </c>
      <c r="W100" s="58" t="s">
        <v>2605</v>
      </c>
      <c r="X100" s="58"/>
    </row>
    <row r="101" s="3" customFormat="1" ht="45" customHeight="1" spans="1:24">
      <c r="A101" s="19"/>
      <c r="B101" s="19" t="s">
        <v>3024</v>
      </c>
      <c r="C101" s="19" t="s">
        <v>35</v>
      </c>
      <c r="D101" s="19" t="s">
        <v>36</v>
      </c>
      <c r="E101" s="19" t="s">
        <v>84</v>
      </c>
      <c r="F101" s="19" t="s">
        <v>84</v>
      </c>
      <c r="G101" s="19" t="s">
        <v>56</v>
      </c>
      <c r="H101" s="19" t="s">
        <v>3025</v>
      </c>
      <c r="I101" s="19" t="s">
        <v>150</v>
      </c>
      <c r="J101" s="42">
        <v>0.2</v>
      </c>
      <c r="K101" s="42">
        <v>0.2</v>
      </c>
      <c r="L101" s="19" t="s">
        <v>42</v>
      </c>
      <c r="M101" s="19" t="s">
        <v>42</v>
      </c>
      <c r="N101" s="19" t="s">
        <v>42</v>
      </c>
      <c r="O101" s="19" t="s">
        <v>42</v>
      </c>
      <c r="P101" s="19" t="s">
        <v>42</v>
      </c>
      <c r="Q101" s="19" t="s">
        <v>3026</v>
      </c>
      <c r="R101" s="19" t="s">
        <v>2861</v>
      </c>
      <c r="S101" s="55" t="s">
        <v>150</v>
      </c>
      <c r="T101" s="19" t="s">
        <v>95</v>
      </c>
      <c r="U101" s="56" t="s">
        <v>2721</v>
      </c>
      <c r="V101" s="59">
        <v>1</v>
      </c>
      <c r="W101" s="58" t="s">
        <v>2605</v>
      </c>
      <c r="X101" s="58"/>
    </row>
    <row r="102" s="3" customFormat="1" ht="45" customHeight="1" spans="1:24">
      <c r="A102" s="60"/>
      <c r="B102" s="60" t="s">
        <v>3027</v>
      </c>
      <c r="C102" s="28" t="s">
        <v>35</v>
      </c>
      <c r="D102" s="19" t="s">
        <v>36</v>
      </c>
      <c r="E102" s="71" t="s">
        <v>3028</v>
      </c>
      <c r="F102" s="19" t="s">
        <v>50</v>
      </c>
      <c r="G102" s="19" t="s">
        <v>2197</v>
      </c>
      <c r="H102" s="55" t="s">
        <v>3029</v>
      </c>
      <c r="I102" s="19" t="s">
        <v>150</v>
      </c>
      <c r="J102" s="42">
        <v>0.2</v>
      </c>
      <c r="K102" s="42">
        <v>0.2</v>
      </c>
      <c r="L102" s="19" t="s">
        <v>42</v>
      </c>
      <c r="M102" s="19" t="s">
        <v>42</v>
      </c>
      <c r="N102" s="19" t="s">
        <v>42</v>
      </c>
      <c r="O102" s="19" t="s">
        <v>42</v>
      </c>
      <c r="P102" s="19" t="s">
        <v>42</v>
      </c>
      <c r="Q102" s="41" t="s">
        <v>3030</v>
      </c>
      <c r="R102" s="41" t="s">
        <v>3031</v>
      </c>
      <c r="S102" s="55" t="s">
        <v>150</v>
      </c>
      <c r="T102" s="19" t="s">
        <v>3032</v>
      </c>
      <c r="U102" s="19">
        <v>4</v>
      </c>
      <c r="V102" s="59">
        <v>1</v>
      </c>
      <c r="W102" s="64" t="s">
        <v>2605</v>
      </c>
      <c r="X102" s="19"/>
    </row>
    <row r="103" s="3" customFormat="1" ht="45" customHeight="1" spans="1:24">
      <c r="A103" s="19"/>
      <c r="B103" s="19" t="s">
        <v>3033</v>
      </c>
      <c r="C103" s="19" t="s">
        <v>35</v>
      </c>
      <c r="D103" s="19" t="s">
        <v>36</v>
      </c>
      <c r="E103" s="19" t="s">
        <v>2983</v>
      </c>
      <c r="F103" s="19" t="s">
        <v>168</v>
      </c>
      <c r="G103" s="19" t="s">
        <v>2303</v>
      </c>
      <c r="H103" s="19" t="s">
        <v>3034</v>
      </c>
      <c r="I103" s="19" t="s">
        <v>150</v>
      </c>
      <c r="J103" s="42">
        <v>0.6</v>
      </c>
      <c r="K103" s="42">
        <v>0.6</v>
      </c>
      <c r="L103" s="19" t="s">
        <v>42</v>
      </c>
      <c r="M103" s="19" t="s">
        <v>42</v>
      </c>
      <c r="N103" s="19" t="s">
        <v>42</v>
      </c>
      <c r="O103" s="19" t="s">
        <v>42</v>
      </c>
      <c r="P103" s="19" t="s">
        <v>42</v>
      </c>
      <c r="Q103" s="19" t="s">
        <v>3035</v>
      </c>
      <c r="R103" s="19" t="s">
        <v>3036</v>
      </c>
      <c r="S103" s="55" t="s">
        <v>150</v>
      </c>
      <c r="T103" s="19" t="s">
        <v>3037</v>
      </c>
      <c r="U103" s="19" t="s">
        <v>3038</v>
      </c>
      <c r="V103" s="59">
        <v>1</v>
      </c>
      <c r="W103" s="19" t="s">
        <v>2632</v>
      </c>
      <c r="X103" s="19"/>
    </row>
    <row r="104" s="3" customFormat="1" ht="45" customHeight="1" spans="1:24">
      <c r="A104" s="27"/>
      <c r="B104" s="27" t="s">
        <v>3033</v>
      </c>
      <c r="C104" s="19" t="s">
        <v>35</v>
      </c>
      <c r="D104" s="19" t="s">
        <v>36</v>
      </c>
      <c r="E104" s="19" t="s">
        <v>875</v>
      </c>
      <c r="F104" s="19" t="s">
        <v>113</v>
      </c>
      <c r="G104" s="19" t="s">
        <v>56</v>
      </c>
      <c r="H104" s="27" t="s">
        <v>3039</v>
      </c>
      <c r="I104" s="19" t="s">
        <v>150</v>
      </c>
      <c r="J104" s="27">
        <v>1.2</v>
      </c>
      <c r="K104" s="27">
        <v>1.2</v>
      </c>
      <c r="L104" s="19" t="s">
        <v>42</v>
      </c>
      <c r="M104" s="19" t="s">
        <v>42</v>
      </c>
      <c r="N104" s="19" t="s">
        <v>42</v>
      </c>
      <c r="O104" s="19" t="s">
        <v>42</v>
      </c>
      <c r="P104" s="19" t="s">
        <v>42</v>
      </c>
      <c r="Q104" s="19" t="s">
        <v>3040</v>
      </c>
      <c r="R104" s="19" t="s">
        <v>3036</v>
      </c>
      <c r="S104" s="55" t="s">
        <v>150</v>
      </c>
      <c r="T104" s="19" t="s">
        <v>95</v>
      </c>
      <c r="U104" s="27">
        <v>15</v>
      </c>
      <c r="V104" s="59">
        <v>1</v>
      </c>
      <c r="W104" s="19" t="s">
        <v>2687</v>
      </c>
      <c r="X104" s="27"/>
    </row>
    <row r="105" s="3" customFormat="1" ht="45" customHeight="1" spans="1:24">
      <c r="A105" s="19"/>
      <c r="B105" s="19" t="s">
        <v>3033</v>
      </c>
      <c r="C105" s="28" t="s">
        <v>35</v>
      </c>
      <c r="D105" s="19" t="s">
        <v>36</v>
      </c>
      <c r="E105" s="19" t="s">
        <v>68</v>
      </c>
      <c r="F105" s="19" t="s">
        <v>69</v>
      </c>
      <c r="G105" s="24" t="s">
        <v>56</v>
      </c>
      <c r="H105" s="19" t="s">
        <v>3041</v>
      </c>
      <c r="I105" s="19" t="s">
        <v>150</v>
      </c>
      <c r="J105" s="42">
        <v>0.1</v>
      </c>
      <c r="K105" s="42">
        <v>0.1</v>
      </c>
      <c r="L105" s="19" t="s">
        <v>42</v>
      </c>
      <c r="M105" s="19" t="s">
        <v>42</v>
      </c>
      <c r="N105" s="19" t="s">
        <v>42</v>
      </c>
      <c r="O105" s="19" t="s">
        <v>42</v>
      </c>
      <c r="P105" s="19" t="s">
        <v>42</v>
      </c>
      <c r="Q105" s="19" t="s">
        <v>3042</v>
      </c>
      <c r="R105" s="19" t="s">
        <v>3036</v>
      </c>
      <c r="S105" s="55" t="s">
        <v>150</v>
      </c>
      <c r="T105" s="19" t="s">
        <v>3043</v>
      </c>
      <c r="U105" s="19">
        <v>4</v>
      </c>
      <c r="V105" s="59">
        <v>1</v>
      </c>
      <c r="W105" s="19" t="s">
        <v>3004</v>
      </c>
      <c r="X105" s="19"/>
    </row>
    <row r="106" s="3" customFormat="1" ht="45" customHeight="1" spans="1:24">
      <c r="A106" s="19"/>
      <c r="B106" s="19" t="s">
        <v>3044</v>
      </c>
      <c r="C106" s="19" t="s">
        <v>35</v>
      </c>
      <c r="D106" s="19" t="s">
        <v>36</v>
      </c>
      <c r="E106" s="19" t="s">
        <v>68</v>
      </c>
      <c r="F106" s="19" t="s">
        <v>100</v>
      </c>
      <c r="G106" s="19" t="s">
        <v>56</v>
      </c>
      <c r="H106" s="19" t="s">
        <v>3045</v>
      </c>
      <c r="I106" s="19" t="s">
        <v>150</v>
      </c>
      <c r="J106" s="42">
        <v>0.5</v>
      </c>
      <c r="K106" s="42">
        <v>0.5</v>
      </c>
      <c r="L106" s="19" t="s">
        <v>42</v>
      </c>
      <c r="M106" s="19" t="s">
        <v>42</v>
      </c>
      <c r="N106" s="19" t="s">
        <v>42</v>
      </c>
      <c r="O106" s="19" t="s">
        <v>42</v>
      </c>
      <c r="P106" s="19" t="s">
        <v>42</v>
      </c>
      <c r="Q106" s="19" t="s">
        <v>3046</v>
      </c>
      <c r="R106" s="19" t="s">
        <v>352</v>
      </c>
      <c r="S106" s="55" t="s">
        <v>150</v>
      </c>
      <c r="T106" s="19" t="s">
        <v>3047</v>
      </c>
      <c r="U106" s="19">
        <v>13</v>
      </c>
      <c r="V106" s="59">
        <v>1</v>
      </c>
      <c r="W106" s="19" t="s">
        <v>2626</v>
      </c>
      <c r="X106" s="19"/>
    </row>
    <row r="107" s="3" customFormat="1" ht="45" customHeight="1" spans="1:24">
      <c r="A107" s="19"/>
      <c r="B107" s="19" t="s">
        <v>3033</v>
      </c>
      <c r="C107" s="19" t="s">
        <v>35</v>
      </c>
      <c r="D107" s="19" t="s">
        <v>36</v>
      </c>
      <c r="E107" s="19" t="s">
        <v>68</v>
      </c>
      <c r="F107" s="19" t="s">
        <v>3048</v>
      </c>
      <c r="G107" s="19" t="s">
        <v>2633</v>
      </c>
      <c r="H107" s="19" t="s">
        <v>3049</v>
      </c>
      <c r="I107" s="19" t="s">
        <v>150</v>
      </c>
      <c r="J107" s="42">
        <v>0.45</v>
      </c>
      <c r="K107" s="42">
        <v>0.45</v>
      </c>
      <c r="L107" s="19" t="s">
        <v>42</v>
      </c>
      <c r="M107" s="19" t="s">
        <v>42</v>
      </c>
      <c r="N107" s="19" t="s">
        <v>42</v>
      </c>
      <c r="O107" s="19" t="s">
        <v>42</v>
      </c>
      <c r="P107" s="19" t="s">
        <v>42</v>
      </c>
      <c r="Q107" s="19" t="s">
        <v>3050</v>
      </c>
      <c r="R107" s="19" t="s">
        <v>3051</v>
      </c>
      <c r="S107" s="55" t="s">
        <v>150</v>
      </c>
      <c r="T107" s="19" t="s">
        <v>3052</v>
      </c>
      <c r="U107" s="19">
        <v>5</v>
      </c>
      <c r="V107" s="59">
        <v>1</v>
      </c>
      <c r="W107" s="19" t="s">
        <v>2632</v>
      </c>
      <c r="X107" s="19"/>
    </row>
    <row r="108" s="3" customFormat="1" ht="45" customHeight="1" spans="1:24">
      <c r="A108" s="19"/>
      <c r="B108" s="19" t="s">
        <v>3033</v>
      </c>
      <c r="C108" s="28" t="s">
        <v>35</v>
      </c>
      <c r="D108" s="19" t="s">
        <v>36</v>
      </c>
      <c r="E108" s="19" t="s">
        <v>136</v>
      </c>
      <c r="F108" s="19" t="s">
        <v>137</v>
      </c>
      <c r="G108" s="19" t="s">
        <v>56</v>
      </c>
      <c r="H108" s="19" t="s">
        <v>3053</v>
      </c>
      <c r="I108" s="19" t="s">
        <v>150</v>
      </c>
      <c r="J108" s="42">
        <v>0.4</v>
      </c>
      <c r="K108" s="42">
        <v>0.4</v>
      </c>
      <c r="L108" s="19" t="s">
        <v>42</v>
      </c>
      <c r="M108" s="19" t="s">
        <v>42</v>
      </c>
      <c r="N108" s="19" t="s">
        <v>42</v>
      </c>
      <c r="O108" s="19" t="s">
        <v>42</v>
      </c>
      <c r="P108" s="19" t="s">
        <v>42</v>
      </c>
      <c r="Q108" s="24" t="s">
        <v>3054</v>
      </c>
      <c r="R108" s="19" t="s">
        <v>3036</v>
      </c>
      <c r="S108" s="55" t="s">
        <v>150</v>
      </c>
      <c r="T108" s="19" t="s">
        <v>3055</v>
      </c>
      <c r="U108" s="19">
        <v>13</v>
      </c>
      <c r="V108" s="59">
        <v>1</v>
      </c>
      <c r="W108" s="19" t="s">
        <v>2813</v>
      </c>
      <c r="X108" s="19"/>
    </row>
    <row r="109" s="3" customFormat="1" ht="45" customHeight="1" spans="1:24">
      <c r="A109" s="19"/>
      <c r="B109" s="19" t="s">
        <v>3033</v>
      </c>
      <c r="C109" s="19" t="s">
        <v>35</v>
      </c>
      <c r="D109" s="19" t="s">
        <v>36</v>
      </c>
      <c r="E109" s="19" t="s">
        <v>374</v>
      </c>
      <c r="F109" s="19" t="s">
        <v>38</v>
      </c>
      <c r="G109" s="19" t="s">
        <v>56</v>
      </c>
      <c r="H109" s="19" t="s">
        <v>3056</v>
      </c>
      <c r="I109" s="19" t="s">
        <v>150</v>
      </c>
      <c r="J109" s="42">
        <v>0.2</v>
      </c>
      <c r="K109" s="42">
        <v>0.2</v>
      </c>
      <c r="L109" s="19" t="s">
        <v>42</v>
      </c>
      <c r="M109" s="19" t="s">
        <v>42</v>
      </c>
      <c r="N109" s="19" t="s">
        <v>42</v>
      </c>
      <c r="O109" s="19" t="s">
        <v>42</v>
      </c>
      <c r="P109" s="19" t="s">
        <v>42</v>
      </c>
      <c r="Q109" s="19" t="s">
        <v>3057</v>
      </c>
      <c r="R109" s="19" t="s">
        <v>309</v>
      </c>
      <c r="S109" s="55" t="s">
        <v>150</v>
      </c>
      <c r="T109" s="19" t="s">
        <v>3058</v>
      </c>
      <c r="U109" s="19">
        <v>3</v>
      </c>
      <c r="V109" s="59">
        <v>1</v>
      </c>
      <c r="W109" s="19" t="s">
        <v>3004</v>
      </c>
      <c r="X109" s="19"/>
    </row>
    <row r="110" s="3" customFormat="1" ht="45" customHeight="1" spans="1:24">
      <c r="A110" s="19"/>
      <c r="B110" s="19" t="s">
        <v>3033</v>
      </c>
      <c r="C110" s="19" t="s">
        <v>35</v>
      </c>
      <c r="D110" s="19" t="s">
        <v>36</v>
      </c>
      <c r="E110" s="19" t="s">
        <v>84</v>
      </c>
      <c r="F110" s="19" t="s">
        <v>84</v>
      </c>
      <c r="G110" s="19" t="s">
        <v>56</v>
      </c>
      <c r="H110" s="19" t="s">
        <v>3059</v>
      </c>
      <c r="I110" s="19" t="s">
        <v>150</v>
      </c>
      <c r="J110" s="42">
        <v>0.4</v>
      </c>
      <c r="K110" s="42">
        <v>0.4</v>
      </c>
      <c r="L110" s="19" t="s">
        <v>42</v>
      </c>
      <c r="M110" s="19" t="s">
        <v>42</v>
      </c>
      <c r="N110" s="19" t="s">
        <v>42</v>
      </c>
      <c r="O110" s="19" t="s">
        <v>42</v>
      </c>
      <c r="P110" s="19" t="s">
        <v>42</v>
      </c>
      <c r="Q110" s="19" t="s">
        <v>3060</v>
      </c>
      <c r="R110" s="19" t="s">
        <v>3061</v>
      </c>
      <c r="S110" s="55" t="s">
        <v>150</v>
      </c>
      <c r="T110" s="19" t="s">
        <v>3023</v>
      </c>
      <c r="U110" s="56">
        <v>4</v>
      </c>
      <c r="V110" s="59">
        <v>1</v>
      </c>
      <c r="W110" s="58" t="s">
        <v>3062</v>
      </c>
      <c r="X110" s="58"/>
    </row>
    <row r="111" s="3" customFormat="1" ht="45" customHeight="1" spans="1:24">
      <c r="A111" s="19"/>
      <c r="B111" s="19" t="s">
        <v>3033</v>
      </c>
      <c r="C111" s="19" t="s">
        <v>35</v>
      </c>
      <c r="D111" s="19" t="s">
        <v>36</v>
      </c>
      <c r="E111" s="19" t="s">
        <v>131</v>
      </c>
      <c r="F111" s="19" t="s">
        <v>132</v>
      </c>
      <c r="G111" s="19" t="s">
        <v>3063</v>
      </c>
      <c r="H111" s="19" t="s">
        <v>3064</v>
      </c>
      <c r="I111" s="19" t="s">
        <v>150</v>
      </c>
      <c r="J111" s="42">
        <v>0.6</v>
      </c>
      <c r="K111" s="42">
        <v>0.6</v>
      </c>
      <c r="L111" s="19" t="s">
        <v>42</v>
      </c>
      <c r="M111" s="19" t="s">
        <v>42</v>
      </c>
      <c r="N111" s="19" t="s">
        <v>42</v>
      </c>
      <c r="O111" s="19" t="s">
        <v>42</v>
      </c>
      <c r="P111" s="19" t="s">
        <v>42</v>
      </c>
      <c r="Q111" s="19" t="s">
        <v>3065</v>
      </c>
      <c r="R111" s="19" t="s">
        <v>309</v>
      </c>
      <c r="S111" s="55" t="s">
        <v>150</v>
      </c>
      <c r="T111" s="19" t="s">
        <v>3066</v>
      </c>
      <c r="U111" s="19">
        <v>15</v>
      </c>
      <c r="V111" s="59">
        <v>1</v>
      </c>
      <c r="W111" s="19" t="s">
        <v>2616</v>
      </c>
      <c r="X111" s="19"/>
    </row>
    <row r="112" s="3" customFormat="1" ht="45" customHeight="1" spans="1:24">
      <c r="A112" s="19"/>
      <c r="B112" s="72" t="s">
        <v>339</v>
      </c>
      <c r="C112" s="19" t="s">
        <v>35</v>
      </c>
      <c r="D112" s="19" t="s">
        <v>36</v>
      </c>
      <c r="E112" s="19" t="s">
        <v>68</v>
      </c>
      <c r="F112" s="19" t="s">
        <v>127</v>
      </c>
      <c r="G112" s="19" t="s">
        <v>127</v>
      </c>
      <c r="H112" s="19" t="s">
        <v>3067</v>
      </c>
      <c r="I112" s="19" t="s">
        <v>150</v>
      </c>
      <c r="J112" s="42">
        <v>14.385</v>
      </c>
      <c r="K112" s="42">
        <v>14.385</v>
      </c>
      <c r="L112" s="19" t="s">
        <v>42</v>
      </c>
      <c r="M112" s="19" t="s">
        <v>42</v>
      </c>
      <c r="N112" s="19" t="s">
        <v>42</v>
      </c>
      <c r="O112" s="19" t="s">
        <v>42</v>
      </c>
      <c r="P112" s="19" t="s">
        <v>42</v>
      </c>
      <c r="Q112" s="19" t="s">
        <v>3068</v>
      </c>
      <c r="R112" s="19" t="s">
        <v>3069</v>
      </c>
      <c r="S112" s="55" t="s">
        <v>150</v>
      </c>
      <c r="T112" s="19" t="s">
        <v>3070</v>
      </c>
      <c r="U112" s="19">
        <v>55</v>
      </c>
      <c r="V112" s="59">
        <v>1</v>
      </c>
      <c r="W112" s="19" t="s">
        <v>3071</v>
      </c>
      <c r="X112" s="58"/>
    </row>
    <row r="113" s="3" customFormat="1" ht="45" customHeight="1" spans="1:24">
      <c r="A113" s="19"/>
      <c r="B113" s="73" t="s">
        <v>339</v>
      </c>
      <c r="C113" s="19" t="s">
        <v>35</v>
      </c>
      <c r="D113" s="19" t="s">
        <v>36</v>
      </c>
      <c r="E113" s="19" t="s">
        <v>2487</v>
      </c>
      <c r="F113" s="19" t="s">
        <v>143</v>
      </c>
      <c r="G113" s="19" t="s">
        <v>143</v>
      </c>
      <c r="H113" s="19" t="s">
        <v>3072</v>
      </c>
      <c r="I113" s="19" t="s">
        <v>150</v>
      </c>
      <c r="J113" s="42">
        <v>0.8</v>
      </c>
      <c r="K113" s="42">
        <v>0.8</v>
      </c>
      <c r="L113" s="19" t="s">
        <v>42</v>
      </c>
      <c r="M113" s="19" t="s">
        <v>42</v>
      </c>
      <c r="N113" s="19" t="s">
        <v>42</v>
      </c>
      <c r="O113" s="19" t="s">
        <v>42</v>
      </c>
      <c r="P113" s="19" t="s">
        <v>42</v>
      </c>
      <c r="Q113" s="19" t="s">
        <v>3073</v>
      </c>
      <c r="R113" s="19" t="s">
        <v>3069</v>
      </c>
      <c r="S113" s="55" t="s">
        <v>150</v>
      </c>
      <c r="T113" s="19" t="s">
        <v>3074</v>
      </c>
      <c r="U113" s="19">
        <v>12</v>
      </c>
      <c r="V113" s="59">
        <v>1</v>
      </c>
      <c r="W113" s="19" t="s">
        <v>2632</v>
      </c>
      <c r="X113" s="19"/>
    </row>
    <row r="114" s="3" customFormat="1" ht="45" customHeight="1" spans="1:24">
      <c r="A114" s="19"/>
      <c r="B114" s="73" t="s">
        <v>339</v>
      </c>
      <c r="C114" s="19" t="s">
        <v>35</v>
      </c>
      <c r="D114" s="19" t="s">
        <v>36</v>
      </c>
      <c r="E114" s="19" t="s">
        <v>168</v>
      </c>
      <c r="F114" s="19" t="s">
        <v>168</v>
      </c>
      <c r="G114" s="19" t="s">
        <v>56</v>
      </c>
      <c r="H114" s="19" t="s">
        <v>3075</v>
      </c>
      <c r="I114" s="19" t="s">
        <v>150</v>
      </c>
      <c r="J114" s="42">
        <v>2.2</v>
      </c>
      <c r="K114" s="42">
        <v>2.2</v>
      </c>
      <c r="L114" s="19" t="s">
        <v>42</v>
      </c>
      <c r="M114" s="19" t="s">
        <v>42</v>
      </c>
      <c r="N114" s="19" t="s">
        <v>42</v>
      </c>
      <c r="O114" s="19" t="s">
        <v>42</v>
      </c>
      <c r="P114" s="19" t="s">
        <v>42</v>
      </c>
      <c r="Q114" s="19" t="s">
        <v>3076</v>
      </c>
      <c r="R114" s="19" t="s">
        <v>3069</v>
      </c>
      <c r="S114" s="55" t="s">
        <v>150</v>
      </c>
      <c r="T114" s="19" t="s">
        <v>3077</v>
      </c>
      <c r="U114" s="19" t="s">
        <v>3078</v>
      </c>
      <c r="V114" s="59">
        <v>1</v>
      </c>
      <c r="W114" s="19" t="s">
        <v>2813</v>
      </c>
      <c r="X114" s="19"/>
    </row>
    <row r="115" s="3" customFormat="1" ht="45" customHeight="1" spans="1:24">
      <c r="A115" s="19"/>
      <c r="B115" s="73" t="s">
        <v>339</v>
      </c>
      <c r="C115" s="19" t="s">
        <v>35</v>
      </c>
      <c r="D115" s="19" t="s">
        <v>36</v>
      </c>
      <c r="E115" s="19" t="s">
        <v>155</v>
      </c>
      <c r="F115" s="19" t="s">
        <v>156</v>
      </c>
      <c r="G115" s="19" t="s">
        <v>156</v>
      </c>
      <c r="H115" s="19" t="s">
        <v>3079</v>
      </c>
      <c r="I115" s="19" t="s">
        <v>150</v>
      </c>
      <c r="J115" s="42">
        <v>0.98</v>
      </c>
      <c r="K115" s="42">
        <v>0.98</v>
      </c>
      <c r="L115" s="19" t="s">
        <v>42</v>
      </c>
      <c r="M115" s="19" t="s">
        <v>42</v>
      </c>
      <c r="N115" s="19" t="s">
        <v>42</v>
      </c>
      <c r="O115" s="19" t="s">
        <v>42</v>
      </c>
      <c r="P115" s="19" t="s">
        <v>42</v>
      </c>
      <c r="Q115" s="19" t="s">
        <v>3080</v>
      </c>
      <c r="R115" s="19" t="s">
        <v>3081</v>
      </c>
      <c r="S115" s="55" t="s">
        <v>150</v>
      </c>
      <c r="T115" s="19" t="s">
        <v>3082</v>
      </c>
      <c r="U115" s="19">
        <v>14</v>
      </c>
      <c r="V115" s="59">
        <v>1</v>
      </c>
      <c r="W115" s="19" t="s">
        <v>2804</v>
      </c>
      <c r="X115" s="19"/>
    </row>
    <row r="116" s="3" customFormat="1" ht="32" customHeight="1" spans="1:24">
      <c r="A116" s="19"/>
      <c r="B116" s="73" t="s">
        <v>339</v>
      </c>
      <c r="C116" s="19" t="s">
        <v>35</v>
      </c>
      <c r="D116" s="19" t="s">
        <v>36</v>
      </c>
      <c r="E116" s="19" t="s">
        <v>68</v>
      </c>
      <c r="F116" s="19" t="s">
        <v>162</v>
      </c>
      <c r="G116" s="19" t="s">
        <v>56</v>
      </c>
      <c r="H116" s="19" t="s">
        <v>3083</v>
      </c>
      <c r="I116" s="19" t="s">
        <v>150</v>
      </c>
      <c r="J116" s="42">
        <v>0.34</v>
      </c>
      <c r="K116" s="42">
        <v>0.34</v>
      </c>
      <c r="L116" s="19" t="s">
        <v>42</v>
      </c>
      <c r="M116" s="19" t="s">
        <v>42</v>
      </c>
      <c r="N116" s="19" t="s">
        <v>42</v>
      </c>
      <c r="O116" s="19" t="s">
        <v>42</v>
      </c>
      <c r="P116" s="19" t="s">
        <v>42</v>
      </c>
      <c r="Q116" s="19" t="s">
        <v>3084</v>
      </c>
      <c r="R116" s="19" t="s">
        <v>309</v>
      </c>
      <c r="S116" s="55" t="s">
        <v>150</v>
      </c>
      <c r="T116" s="19" t="s">
        <v>3085</v>
      </c>
      <c r="U116" s="19">
        <v>9</v>
      </c>
      <c r="V116" s="59">
        <v>1</v>
      </c>
      <c r="W116" s="19" t="s">
        <v>2599</v>
      </c>
      <c r="X116" s="19"/>
    </row>
    <row r="117" s="3" customFormat="1" ht="34" customHeight="1" spans="1:24">
      <c r="A117" s="27"/>
      <c r="B117" s="27" t="s">
        <v>339</v>
      </c>
      <c r="C117" s="19" t="s">
        <v>35</v>
      </c>
      <c r="D117" s="19" t="s">
        <v>36</v>
      </c>
      <c r="E117" s="19" t="s">
        <v>875</v>
      </c>
      <c r="F117" s="19" t="s">
        <v>113</v>
      </c>
      <c r="G117" s="19" t="s">
        <v>56</v>
      </c>
      <c r="H117" s="27" t="s">
        <v>3086</v>
      </c>
      <c r="I117" s="19" t="s">
        <v>150</v>
      </c>
      <c r="J117" s="27">
        <v>2.45</v>
      </c>
      <c r="K117" s="27">
        <v>2.45</v>
      </c>
      <c r="L117" s="19" t="s">
        <v>42</v>
      </c>
      <c r="M117" s="19" t="s">
        <v>42</v>
      </c>
      <c r="N117" s="19" t="s">
        <v>42</v>
      </c>
      <c r="O117" s="19" t="s">
        <v>42</v>
      </c>
      <c r="P117" s="19" t="s">
        <v>42</v>
      </c>
      <c r="Q117" s="19" t="s">
        <v>3087</v>
      </c>
      <c r="R117" s="19" t="s">
        <v>309</v>
      </c>
      <c r="S117" s="55" t="s">
        <v>150</v>
      </c>
      <c r="T117" s="19" t="s">
        <v>95</v>
      </c>
      <c r="U117" s="27">
        <v>46</v>
      </c>
      <c r="V117" s="59">
        <v>1</v>
      </c>
      <c r="W117" s="19" t="s">
        <v>2687</v>
      </c>
      <c r="X117" s="27"/>
    </row>
    <row r="118" s="3" customFormat="1" ht="38" customHeight="1" spans="1:24">
      <c r="A118" s="19"/>
      <c r="B118" s="19" t="s">
        <v>339</v>
      </c>
      <c r="C118" s="19" t="s">
        <v>35</v>
      </c>
      <c r="D118" s="19" t="s">
        <v>36</v>
      </c>
      <c r="E118" s="19" t="s">
        <v>148</v>
      </c>
      <c r="F118" s="19" t="s">
        <v>148</v>
      </c>
      <c r="G118" s="19" t="s">
        <v>56</v>
      </c>
      <c r="H118" s="19" t="s">
        <v>3088</v>
      </c>
      <c r="I118" s="19" t="s">
        <v>150</v>
      </c>
      <c r="J118" s="42">
        <v>6.62</v>
      </c>
      <c r="K118" s="42">
        <v>6.62</v>
      </c>
      <c r="L118" s="19" t="s">
        <v>42</v>
      </c>
      <c r="M118" s="19" t="s">
        <v>42</v>
      </c>
      <c r="N118" s="19" t="s">
        <v>42</v>
      </c>
      <c r="O118" s="19" t="s">
        <v>42</v>
      </c>
      <c r="P118" s="19" t="s">
        <v>42</v>
      </c>
      <c r="Q118" s="19" t="s">
        <v>3084</v>
      </c>
      <c r="R118" s="19" t="s">
        <v>309</v>
      </c>
      <c r="S118" s="55" t="s">
        <v>150</v>
      </c>
      <c r="T118" s="19" t="s">
        <v>95</v>
      </c>
      <c r="U118" s="19">
        <v>537</v>
      </c>
      <c r="V118" s="59">
        <v>1</v>
      </c>
      <c r="W118" s="19" t="s">
        <v>3089</v>
      </c>
      <c r="X118" s="19"/>
    </row>
    <row r="119" s="3" customFormat="1" ht="45" customHeight="1" spans="1:24">
      <c r="A119" s="19"/>
      <c r="B119" s="19" t="s">
        <v>339</v>
      </c>
      <c r="C119" s="19" t="s">
        <v>35</v>
      </c>
      <c r="D119" s="19" t="s">
        <v>36</v>
      </c>
      <c r="E119" s="19" t="s">
        <v>68</v>
      </c>
      <c r="F119" s="19" t="s">
        <v>69</v>
      </c>
      <c r="G119" s="19" t="s">
        <v>56</v>
      </c>
      <c r="H119" s="19" t="s">
        <v>3090</v>
      </c>
      <c r="I119" s="19" t="s">
        <v>150</v>
      </c>
      <c r="J119" s="42">
        <v>1</v>
      </c>
      <c r="K119" s="42">
        <v>1</v>
      </c>
      <c r="L119" s="19" t="s">
        <v>42</v>
      </c>
      <c r="M119" s="19" t="s">
        <v>42</v>
      </c>
      <c r="N119" s="19" t="s">
        <v>42</v>
      </c>
      <c r="O119" s="19" t="s">
        <v>42</v>
      </c>
      <c r="P119" s="19" t="s">
        <v>42</v>
      </c>
      <c r="Q119" s="19" t="s">
        <v>3091</v>
      </c>
      <c r="R119" s="19" t="s">
        <v>3069</v>
      </c>
      <c r="S119" s="55" t="s">
        <v>150</v>
      </c>
      <c r="T119" s="19" t="s">
        <v>3092</v>
      </c>
      <c r="U119" s="19">
        <v>18</v>
      </c>
      <c r="V119" s="59">
        <v>1</v>
      </c>
      <c r="W119" s="19" t="s">
        <v>3093</v>
      </c>
      <c r="X119" s="19"/>
    </row>
    <row r="120" s="3" customFormat="1" ht="45" customHeight="1" spans="1:24">
      <c r="A120" s="19"/>
      <c r="B120" s="19" t="s">
        <v>339</v>
      </c>
      <c r="C120" s="19" t="s">
        <v>35</v>
      </c>
      <c r="D120" s="19" t="s">
        <v>36</v>
      </c>
      <c r="E120" s="19" t="s">
        <v>68</v>
      </c>
      <c r="F120" s="19" t="s">
        <v>100</v>
      </c>
      <c r="G120" s="19" t="s">
        <v>56</v>
      </c>
      <c r="H120" s="19" t="s">
        <v>3094</v>
      </c>
      <c r="I120" s="19" t="s">
        <v>150</v>
      </c>
      <c r="J120" s="42">
        <v>1.8</v>
      </c>
      <c r="K120" s="42">
        <v>1.8</v>
      </c>
      <c r="L120" s="19" t="s">
        <v>42</v>
      </c>
      <c r="M120" s="19" t="s">
        <v>42</v>
      </c>
      <c r="N120" s="19" t="s">
        <v>42</v>
      </c>
      <c r="O120" s="19" t="s">
        <v>42</v>
      </c>
      <c r="P120" s="19" t="s">
        <v>42</v>
      </c>
      <c r="Q120" s="19" t="s">
        <v>3095</v>
      </c>
      <c r="R120" s="19" t="s">
        <v>3096</v>
      </c>
      <c r="S120" s="55" t="s">
        <v>150</v>
      </c>
      <c r="T120" s="19" t="s">
        <v>3097</v>
      </c>
      <c r="U120" s="19">
        <v>18</v>
      </c>
      <c r="V120" s="59">
        <v>1</v>
      </c>
      <c r="W120" s="19" t="s">
        <v>3098</v>
      </c>
      <c r="X120" s="19"/>
    </row>
    <row r="121" s="3" customFormat="1" ht="45" customHeight="1" spans="1:24">
      <c r="A121" s="19"/>
      <c r="B121" s="19" t="s">
        <v>339</v>
      </c>
      <c r="C121" s="27" t="s">
        <v>35</v>
      </c>
      <c r="D121" s="19" t="s">
        <v>36</v>
      </c>
      <c r="E121" s="19" t="s">
        <v>68</v>
      </c>
      <c r="F121" s="19" t="s">
        <v>107</v>
      </c>
      <c r="G121" s="19" t="s">
        <v>2633</v>
      </c>
      <c r="H121" s="27" t="s">
        <v>3099</v>
      </c>
      <c r="I121" s="19" t="s">
        <v>150</v>
      </c>
      <c r="J121" s="42">
        <v>4.81</v>
      </c>
      <c r="K121" s="78">
        <v>4.81</v>
      </c>
      <c r="L121" s="19" t="s">
        <v>42</v>
      </c>
      <c r="M121" s="19" t="s">
        <v>42</v>
      </c>
      <c r="N121" s="19" t="s">
        <v>42</v>
      </c>
      <c r="O121" s="19" t="s">
        <v>42</v>
      </c>
      <c r="P121" s="19" t="s">
        <v>42</v>
      </c>
      <c r="Q121" s="19" t="s">
        <v>3100</v>
      </c>
      <c r="R121" s="19" t="s">
        <v>3069</v>
      </c>
      <c r="S121" s="55" t="s">
        <v>150</v>
      </c>
      <c r="T121" s="19" t="s">
        <v>3101</v>
      </c>
      <c r="U121" s="19">
        <v>118</v>
      </c>
      <c r="V121" s="59">
        <v>1</v>
      </c>
      <c r="W121" s="19" t="s">
        <v>3102</v>
      </c>
      <c r="X121" s="19"/>
    </row>
    <row r="122" s="3" customFormat="1" ht="45" customHeight="1" spans="1:24">
      <c r="A122" s="19"/>
      <c r="B122" s="19" t="s">
        <v>339</v>
      </c>
      <c r="C122" s="19" t="s">
        <v>35</v>
      </c>
      <c r="D122" s="19" t="s">
        <v>36</v>
      </c>
      <c r="E122" s="19" t="s">
        <v>136</v>
      </c>
      <c r="F122" s="19" t="s">
        <v>137</v>
      </c>
      <c r="G122" s="19" t="s">
        <v>56</v>
      </c>
      <c r="H122" s="19" t="s">
        <v>3103</v>
      </c>
      <c r="I122" s="19" t="s">
        <v>150</v>
      </c>
      <c r="J122" s="42">
        <v>2.6</v>
      </c>
      <c r="K122" s="42">
        <v>2.6</v>
      </c>
      <c r="L122" s="19" t="s">
        <v>42</v>
      </c>
      <c r="M122" s="19" t="s">
        <v>42</v>
      </c>
      <c r="N122" s="19" t="s">
        <v>42</v>
      </c>
      <c r="O122" s="19" t="s">
        <v>42</v>
      </c>
      <c r="P122" s="19" t="s">
        <v>42</v>
      </c>
      <c r="Q122" s="24" t="s">
        <v>3104</v>
      </c>
      <c r="R122" s="19" t="s">
        <v>3069</v>
      </c>
      <c r="S122" s="55" t="s">
        <v>150</v>
      </c>
      <c r="T122" s="19" t="s">
        <v>3105</v>
      </c>
      <c r="U122" s="19">
        <v>40</v>
      </c>
      <c r="V122" s="59">
        <v>1</v>
      </c>
      <c r="W122" s="19" t="s">
        <v>2813</v>
      </c>
      <c r="X122" s="19"/>
    </row>
    <row r="123" s="3" customFormat="1" ht="45" customHeight="1" spans="1:24">
      <c r="A123" s="19"/>
      <c r="B123" s="19" t="s">
        <v>339</v>
      </c>
      <c r="C123" s="19" t="s">
        <v>35</v>
      </c>
      <c r="D123" s="19" t="s">
        <v>36</v>
      </c>
      <c r="E123" s="19" t="s">
        <v>68</v>
      </c>
      <c r="F123" s="19" t="s">
        <v>91</v>
      </c>
      <c r="G123" s="19" t="s">
        <v>2682</v>
      </c>
      <c r="H123" s="19" t="s">
        <v>3106</v>
      </c>
      <c r="I123" s="19" t="s">
        <v>150</v>
      </c>
      <c r="J123" s="42">
        <v>0.6</v>
      </c>
      <c r="K123" s="42">
        <v>0.6</v>
      </c>
      <c r="L123" s="19" t="s">
        <v>42</v>
      </c>
      <c r="M123" s="19" t="s">
        <v>42</v>
      </c>
      <c r="N123" s="19" t="s">
        <v>42</v>
      </c>
      <c r="O123" s="19" t="s">
        <v>42</v>
      </c>
      <c r="P123" s="19" t="s">
        <v>42</v>
      </c>
      <c r="Q123" s="19" t="s">
        <v>3107</v>
      </c>
      <c r="R123" s="19" t="s">
        <v>2816</v>
      </c>
      <c r="S123" s="55" t="s">
        <v>150</v>
      </c>
      <c r="T123" s="19" t="s">
        <v>95</v>
      </c>
      <c r="U123" s="60">
        <v>16</v>
      </c>
      <c r="V123" s="59">
        <v>1</v>
      </c>
      <c r="W123" s="19" t="s">
        <v>2817</v>
      </c>
      <c r="X123" s="19"/>
    </row>
    <row r="124" s="3" customFormat="1" ht="45" customHeight="1" spans="1:24">
      <c r="A124" s="19"/>
      <c r="B124" s="19" t="s">
        <v>339</v>
      </c>
      <c r="C124" s="19" t="s">
        <v>35</v>
      </c>
      <c r="D124" s="19" t="s">
        <v>36</v>
      </c>
      <c r="E124" s="19" t="s">
        <v>68</v>
      </c>
      <c r="F124" s="19" t="s">
        <v>120</v>
      </c>
      <c r="G124" s="19" t="s">
        <v>56</v>
      </c>
      <c r="H124" s="19" t="s">
        <v>3108</v>
      </c>
      <c r="I124" s="19" t="s">
        <v>150</v>
      </c>
      <c r="J124" s="42">
        <v>1.5</v>
      </c>
      <c r="K124" s="42">
        <v>1.5</v>
      </c>
      <c r="L124" s="19" t="s">
        <v>42</v>
      </c>
      <c r="M124" s="19" t="s">
        <v>42</v>
      </c>
      <c r="N124" s="19" t="s">
        <v>42</v>
      </c>
      <c r="O124" s="19" t="s">
        <v>42</v>
      </c>
      <c r="P124" s="19" t="s">
        <v>42</v>
      </c>
      <c r="Q124" s="19" t="s">
        <v>3109</v>
      </c>
      <c r="R124" s="19" t="s">
        <v>3110</v>
      </c>
      <c r="S124" s="55" t="s">
        <v>150</v>
      </c>
      <c r="T124" s="19" t="s">
        <v>3077</v>
      </c>
      <c r="U124" s="19">
        <v>8</v>
      </c>
      <c r="V124" s="59">
        <v>1</v>
      </c>
      <c r="W124" s="19" t="s">
        <v>2847</v>
      </c>
      <c r="X124" s="19"/>
    </row>
    <row r="125" s="3" customFormat="1" ht="45" customHeight="1" spans="1:24">
      <c r="A125" s="19"/>
      <c r="B125" s="19" t="s">
        <v>339</v>
      </c>
      <c r="C125" s="19" t="s">
        <v>35</v>
      </c>
      <c r="D125" s="19" t="s">
        <v>36</v>
      </c>
      <c r="E125" s="19" t="s">
        <v>374</v>
      </c>
      <c r="F125" s="19" t="s">
        <v>38</v>
      </c>
      <c r="G125" s="19" t="s">
        <v>56</v>
      </c>
      <c r="H125" s="19" t="s">
        <v>3111</v>
      </c>
      <c r="I125" s="19" t="s">
        <v>150</v>
      </c>
      <c r="J125" s="42">
        <v>10.7</v>
      </c>
      <c r="K125" s="42">
        <v>10.7</v>
      </c>
      <c r="L125" s="19" t="s">
        <v>42</v>
      </c>
      <c r="M125" s="19" t="s">
        <v>42</v>
      </c>
      <c r="N125" s="19" t="s">
        <v>42</v>
      </c>
      <c r="O125" s="19" t="s">
        <v>42</v>
      </c>
      <c r="P125" s="19" t="s">
        <v>42</v>
      </c>
      <c r="Q125" s="19" t="s">
        <v>3112</v>
      </c>
      <c r="R125" s="19" t="s">
        <v>309</v>
      </c>
      <c r="S125" s="55" t="s">
        <v>150</v>
      </c>
      <c r="T125" s="19" t="s">
        <v>3113</v>
      </c>
      <c r="U125" s="19">
        <v>15</v>
      </c>
      <c r="V125" s="59">
        <v>1</v>
      </c>
      <c r="W125" s="19" t="s">
        <v>2642</v>
      </c>
      <c r="X125" s="19"/>
    </row>
    <row r="126" s="3" customFormat="1" ht="45" customHeight="1" spans="1:24">
      <c r="A126" s="19"/>
      <c r="B126" s="19" t="s">
        <v>339</v>
      </c>
      <c r="C126" s="19" t="s">
        <v>35</v>
      </c>
      <c r="D126" s="19" t="s">
        <v>36</v>
      </c>
      <c r="E126" s="19" t="s">
        <v>84</v>
      </c>
      <c r="F126" s="19" t="s">
        <v>84</v>
      </c>
      <c r="G126" s="19" t="s">
        <v>56</v>
      </c>
      <c r="H126" s="19" t="s">
        <v>3114</v>
      </c>
      <c r="I126" s="19" t="s">
        <v>150</v>
      </c>
      <c r="J126" s="42">
        <v>3.9</v>
      </c>
      <c r="K126" s="42">
        <v>3.9</v>
      </c>
      <c r="L126" s="19" t="s">
        <v>42</v>
      </c>
      <c r="M126" s="19" t="s">
        <v>42</v>
      </c>
      <c r="N126" s="19" t="s">
        <v>42</v>
      </c>
      <c r="O126" s="19" t="s">
        <v>42</v>
      </c>
      <c r="P126" s="19" t="s">
        <v>42</v>
      </c>
      <c r="Q126" s="19" t="s">
        <v>3115</v>
      </c>
      <c r="R126" s="19" t="s">
        <v>3061</v>
      </c>
      <c r="S126" s="55" t="s">
        <v>150</v>
      </c>
      <c r="T126" s="19" t="s">
        <v>3023</v>
      </c>
      <c r="U126" s="56">
        <v>32</v>
      </c>
      <c r="V126" s="59">
        <v>1</v>
      </c>
      <c r="W126" s="58" t="s">
        <v>3116</v>
      </c>
      <c r="X126" s="58"/>
    </row>
    <row r="127" s="3" customFormat="1" ht="45" customHeight="1" spans="1:24">
      <c r="A127" s="19"/>
      <c r="B127" s="19" t="s">
        <v>339</v>
      </c>
      <c r="C127" s="19" t="s">
        <v>35</v>
      </c>
      <c r="D127" s="19" t="s">
        <v>36</v>
      </c>
      <c r="E127" s="19" t="s">
        <v>131</v>
      </c>
      <c r="F127" s="19" t="s">
        <v>132</v>
      </c>
      <c r="G127" s="19" t="s">
        <v>2419</v>
      </c>
      <c r="H127" s="19" t="s">
        <v>3117</v>
      </c>
      <c r="I127" s="19" t="s">
        <v>150</v>
      </c>
      <c r="J127" s="42">
        <v>0.2</v>
      </c>
      <c r="K127" s="42">
        <v>0.2</v>
      </c>
      <c r="L127" s="19" t="s">
        <v>42</v>
      </c>
      <c r="M127" s="19" t="s">
        <v>42</v>
      </c>
      <c r="N127" s="19" t="s">
        <v>42</v>
      </c>
      <c r="O127" s="19" t="s">
        <v>42</v>
      </c>
      <c r="P127" s="19" t="s">
        <v>42</v>
      </c>
      <c r="Q127" s="19" t="s">
        <v>3118</v>
      </c>
      <c r="R127" s="19" t="s">
        <v>309</v>
      </c>
      <c r="S127" s="55" t="s">
        <v>150</v>
      </c>
      <c r="T127" s="19" t="s">
        <v>3119</v>
      </c>
      <c r="U127" s="19">
        <v>4</v>
      </c>
      <c r="V127" s="59">
        <v>1</v>
      </c>
      <c r="W127" s="19" t="s">
        <v>2742</v>
      </c>
      <c r="X127" s="19"/>
    </row>
    <row r="128" s="3" customFormat="1" ht="45" customHeight="1" spans="1:24">
      <c r="A128" s="19"/>
      <c r="B128" s="19" t="s">
        <v>3120</v>
      </c>
      <c r="C128" s="19" t="s">
        <v>35</v>
      </c>
      <c r="D128" s="19" t="s">
        <v>36</v>
      </c>
      <c r="E128" s="19" t="s">
        <v>323</v>
      </c>
      <c r="F128" s="19" t="s">
        <v>78</v>
      </c>
      <c r="G128" s="19" t="s">
        <v>78</v>
      </c>
      <c r="H128" s="19" t="s">
        <v>3121</v>
      </c>
      <c r="I128" s="19" t="s">
        <v>150</v>
      </c>
      <c r="J128" s="19">
        <v>0.514</v>
      </c>
      <c r="K128" s="19">
        <v>0.514</v>
      </c>
      <c r="L128" s="19" t="s">
        <v>42</v>
      </c>
      <c r="M128" s="19" t="s">
        <v>42</v>
      </c>
      <c r="N128" s="19" t="s">
        <v>42</v>
      </c>
      <c r="O128" s="19" t="s">
        <v>42</v>
      </c>
      <c r="P128" s="19" t="s">
        <v>42</v>
      </c>
      <c r="Q128" s="81" t="s">
        <v>3122</v>
      </c>
      <c r="R128" s="82" t="s">
        <v>3123</v>
      </c>
      <c r="S128" s="55" t="s">
        <v>150</v>
      </c>
      <c r="T128" s="83" t="s">
        <v>3124</v>
      </c>
      <c r="U128" s="81">
        <v>15</v>
      </c>
      <c r="V128" s="59">
        <v>1</v>
      </c>
      <c r="W128" s="81" t="s">
        <v>3125</v>
      </c>
      <c r="X128" s="19"/>
    </row>
    <row r="129" s="3" customFormat="1" ht="45" customHeight="1" spans="1:24">
      <c r="A129" s="84"/>
      <c r="B129" s="84" t="s">
        <v>3126</v>
      </c>
      <c r="C129" s="19" t="s">
        <v>35</v>
      </c>
      <c r="D129" s="19" t="s">
        <v>36</v>
      </c>
      <c r="E129" s="19" t="s">
        <v>323</v>
      </c>
      <c r="F129" s="19" t="s">
        <v>78</v>
      </c>
      <c r="G129" s="19" t="s">
        <v>78</v>
      </c>
      <c r="H129" s="19" t="s">
        <v>3127</v>
      </c>
      <c r="I129" s="19" t="s">
        <v>150</v>
      </c>
      <c r="J129" s="19">
        <v>0.6</v>
      </c>
      <c r="K129" s="19">
        <v>0.6</v>
      </c>
      <c r="L129" s="19" t="s">
        <v>42</v>
      </c>
      <c r="M129" s="19" t="s">
        <v>42</v>
      </c>
      <c r="N129" s="19" t="s">
        <v>42</v>
      </c>
      <c r="O129" s="19" t="s">
        <v>42</v>
      </c>
      <c r="P129" s="19" t="s">
        <v>42</v>
      </c>
      <c r="Q129" s="19" t="s">
        <v>3128</v>
      </c>
      <c r="R129" s="28" t="s">
        <v>3123</v>
      </c>
      <c r="S129" s="55" t="s">
        <v>150</v>
      </c>
      <c r="T129" s="89" t="s">
        <v>3124</v>
      </c>
      <c r="U129" s="19">
        <v>8</v>
      </c>
      <c r="V129" s="59">
        <v>1</v>
      </c>
      <c r="W129" s="19" t="s">
        <v>3125</v>
      </c>
      <c r="X129" s="19"/>
    </row>
    <row r="130" s="3" customFormat="1" ht="45" customHeight="1" spans="1:24">
      <c r="A130" s="85"/>
      <c r="B130" s="19" t="s">
        <v>3129</v>
      </c>
      <c r="C130" s="19" t="s">
        <v>35</v>
      </c>
      <c r="D130" s="19" t="s">
        <v>36</v>
      </c>
      <c r="E130" s="19" t="s">
        <v>68</v>
      </c>
      <c r="F130" s="19" t="s">
        <v>127</v>
      </c>
      <c r="G130" s="19" t="s">
        <v>127</v>
      </c>
      <c r="H130" s="19" t="s">
        <v>3130</v>
      </c>
      <c r="I130" s="19" t="s">
        <v>150</v>
      </c>
      <c r="J130" s="42">
        <v>3.4</v>
      </c>
      <c r="K130" s="42">
        <v>3.4</v>
      </c>
      <c r="L130" s="19" t="s">
        <v>42</v>
      </c>
      <c r="M130" s="19" t="s">
        <v>42</v>
      </c>
      <c r="N130" s="19" t="s">
        <v>42</v>
      </c>
      <c r="O130" s="19" t="s">
        <v>42</v>
      </c>
      <c r="P130" s="19" t="s">
        <v>42</v>
      </c>
      <c r="Q130" s="19" t="s">
        <v>3131</v>
      </c>
      <c r="R130" s="19" t="s">
        <v>3132</v>
      </c>
      <c r="S130" s="55" t="s">
        <v>150</v>
      </c>
      <c r="T130" s="19" t="s">
        <v>3133</v>
      </c>
      <c r="U130" s="19">
        <v>30</v>
      </c>
      <c r="V130" s="59">
        <v>1</v>
      </c>
      <c r="W130" s="19" t="s">
        <v>2804</v>
      </c>
      <c r="X130" s="19"/>
    </row>
    <row r="131" s="3" customFormat="1" ht="45" customHeight="1" spans="1:24">
      <c r="A131" s="19"/>
      <c r="B131" s="19" t="s">
        <v>3129</v>
      </c>
      <c r="C131" s="19" t="s">
        <v>35</v>
      </c>
      <c r="D131" s="19" t="s">
        <v>36</v>
      </c>
      <c r="E131" s="19" t="s">
        <v>2487</v>
      </c>
      <c r="F131" s="19" t="s">
        <v>143</v>
      </c>
      <c r="G131" s="19" t="s">
        <v>3134</v>
      </c>
      <c r="H131" s="19" t="s">
        <v>3135</v>
      </c>
      <c r="I131" s="19" t="s">
        <v>150</v>
      </c>
      <c r="J131" s="42">
        <v>0.2</v>
      </c>
      <c r="K131" s="42">
        <v>0.2</v>
      </c>
      <c r="L131" s="19" t="s">
        <v>42</v>
      </c>
      <c r="M131" s="19" t="s">
        <v>42</v>
      </c>
      <c r="N131" s="19" t="s">
        <v>42</v>
      </c>
      <c r="O131" s="19" t="s">
        <v>42</v>
      </c>
      <c r="P131" s="19" t="s">
        <v>42</v>
      </c>
      <c r="Q131" s="19" t="s">
        <v>3136</v>
      </c>
      <c r="R131" s="19" t="s">
        <v>3132</v>
      </c>
      <c r="S131" s="55" t="s">
        <v>150</v>
      </c>
      <c r="T131" s="19" t="s">
        <v>3137</v>
      </c>
      <c r="U131" s="19">
        <v>2</v>
      </c>
      <c r="V131" s="59">
        <v>1</v>
      </c>
      <c r="W131" s="19" t="s">
        <v>2605</v>
      </c>
      <c r="X131" s="19"/>
    </row>
    <row r="132" s="3" customFormat="1" ht="45" customHeight="1" spans="1:24">
      <c r="A132" s="19"/>
      <c r="B132" s="19" t="s">
        <v>3129</v>
      </c>
      <c r="C132" s="19" t="s">
        <v>35</v>
      </c>
      <c r="D132" s="19" t="s">
        <v>36</v>
      </c>
      <c r="E132" s="19" t="s">
        <v>168</v>
      </c>
      <c r="F132" s="19" t="s">
        <v>168</v>
      </c>
      <c r="G132" s="19" t="s">
        <v>3138</v>
      </c>
      <c r="H132" s="19" t="s">
        <v>3139</v>
      </c>
      <c r="I132" s="19" t="s">
        <v>150</v>
      </c>
      <c r="J132" s="42">
        <v>0.6</v>
      </c>
      <c r="K132" s="42">
        <v>0.6</v>
      </c>
      <c r="L132" s="19" t="s">
        <v>42</v>
      </c>
      <c r="M132" s="19" t="s">
        <v>42</v>
      </c>
      <c r="N132" s="19" t="s">
        <v>42</v>
      </c>
      <c r="O132" s="19" t="s">
        <v>42</v>
      </c>
      <c r="P132" s="19" t="s">
        <v>42</v>
      </c>
      <c r="Q132" s="19" t="s">
        <v>3140</v>
      </c>
      <c r="R132" s="19" t="s">
        <v>3141</v>
      </c>
      <c r="S132" s="55" t="s">
        <v>150</v>
      </c>
      <c r="T132" s="19" t="s">
        <v>3142</v>
      </c>
      <c r="U132" s="19" t="s">
        <v>3143</v>
      </c>
      <c r="V132" s="59">
        <v>1</v>
      </c>
      <c r="W132" s="19" t="s">
        <v>2632</v>
      </c>
      <c r="X132" s="19"/>
    </row>
    <row r="133" s="3" customFormat="1" ht="45" customHeight="1" spans="1:24">
      <c r="A133" s="19"/>
      <c r="B133" s="19" t="s">
        <v>3129</v>
      </c>
      <c r="C133" s="19" t="s">
        <v>35</v>
      </c>
      <c r="D133" s="19" t="s">
        <v>36</v>
      </c>
      <c r="E133" s="19" t="s">
        <v>155</v>
      </c>
      <c r="F133" s="19" t="s">
        <v>156</v>
      </c>
      <c r="G133" s="19" t="s">
        <v>156</v>
      </c>
      <c r="H133" s="19" t="s">
        <v>3144</v>
      </c>
      <c r="I133" s="19" t="s">
        <v>150</v>
      </c>
      <c r="J133" s="42">
        <v>0.8</v>
      </c>
      <c r="K133" s="42">
        <v>0.8</v>
      </c>
      <c r="L133" s="19" t="s">
        <v>42</v>
      </c>
      <c r="M133" s="19" t="s">
        <v>42</v>
      </c>
      <c r="N133" s="19" t="s">
        <v>42</v>
      </c>
      <c r="O133" s="19" t="s">
        <v>42</v>
      </c>
      <c r="P133" s="19" t="s">
        <v>42</v>
      </c>
      <c r="Q133" s="19" t="s">
        <v>3145</v>
      </c>
      <c r="R133" s="19" t="s">
        <v>3132</v>
      </c>
      <c r="S133" s="55" t="s">
        <v>150</v>
      </c>
      <c r="T133" s="19" t="s">
        <v>3146</v>
      </c>
      <c r="U133" s="19">
        <v>18</v>
      </c>
      <c r="V133" s="59">
        <v>1</v>
      </c>
      <c r="W133" s="19" t="s">
        <v>2642</v>
      </c>
      <c r="X133" s="19"/>
    </row>
    <row r="134" s="3" customFormat="1" ht="45" customHeight="1" spans="1:24">
      <c r="A134" s="19"/>
      <c r="B134" s="19" t="s">
        <v>3129</v>
      </c>
      <c r="C134" s="19" t="s">
        <v>35</v>
      </c>
      <c r="D134" s="19" t="s">
        <v>36</v>
      </c>
      <c r="E134" s="19" t="s">
        <v>68</v>
      </c>
      <c r="F134" s="19" t="s">
        <v>162</v>
      </c>
      <c r="G134" s="19" t="s">
        <v>56</v>
      </c>
      <c r="H134" s="19" t="s">
        <v>3147</v>
      </c>
      <c r="I134" s="19" t="s">
        <v>150</v>
      </c>
      <c r="J134" s="42">
        <v>1.9</v>
      </c>
      <c r="K134" s="42">
        <v>1.9</v>
      </c>
      <c r="L134" s="19" t="s">
        <v>42</v>
      </c>
      <c r="M134" s="19" t="s">
        <v>42</v>
      </c>
      <c r="N134" s="19" t="s">
        <v>42</v>
      </c>
      <c r="O134" s="19" t="s">
        <v>42</v>
      </c>
      <c r="P134" s="19" t="s">
        <v>42</v>
      </c>
      <c r="Q134" s="19" t="s">
        <v>3148</v>
      </c>
      <c r="R134" s="19" t="s">
        <v>309</v>
      </c>
      <c r="S134" s="55" t="s">
        <v>150</v>
      </c>
      <c r="T134" s="19" t="s">
        <v>3149</v>
      </c>
      <c r="U134" s="19">
        <v>39</v>
      </c>
      <c r="V134" s="59">
        <v>1</v>
      </c>
      <c r="W134" s="19" t="s">
        <v>2847</v>
      </c>
      <c r="X134" s="19"/>
    </row>
    <row r="135" s="3" customFormat="1" ht="45" customHeight="1" spans="1:24">
      <c r="A135" s="27"/>
      <c r="B135" s="27" t="s">
        <v>3129</v>
      </c>
      <c r="C135" s="19" t="s">
        <v>35</v>
      </c>
      <c r="D135" s="19" t="s">
        <v>36</v>
      </c>
      <c r="E135" s="19" t="s">
        <v>875</v>
      </c>
      <c r="F135" s="19" t="s">
        <v>113</v>
      </c>
      <c r="G135" s="19" t="s">
        <v>56</v>
      </c>
      <c r="H135" s="27" t="s">
        <v>3150</v>
      </c>
      <c r="I135" s="19" t="s">
        <v>150</v>
      </c>
      <c r="J135" s="27">
        <v>4.6</v>
      </c>
      <c r="K135" s="27">
        <v>4.6</v>
      </c>
      <c r="L135" s="19" t="s">
        <v>42</v>
      </c>
      <c r="M135" s="19" t="s">
        <v>42</v>
      </c>
      <c r="N135" s="19" t="s">
        <v>42</v>
      </c>
      <c r="O135" s="19" t="s">
        <v>42</v>
      </c>
      <c r="P135" s="19" t="s">
        <v>42</v>
      </c>
      <c r="Q135" s="19" t="s">
        <v>3151</v>
      </c>
      <c r="R135" s="19" t="s">
        <v>309</v>
      </c>
      <c r="S135" s="55" t="s">
        <v>150</v>
      </c>
      <c r="T135" s="19" t="s">
        <v>95</v>
      </c>
      <c r="U135" s="27">
        <v>23</v>
      </c>
      <c r="V135" s="59">
        <v>1</v>
      </c>
      <c r="W135" s="19" t="s">
        <v>2687</v>
      </c>
      <c r="X135" s="27"/>
    </row>
    <row r="136" s="3" customFormat="1" ht="45" customHeight="1" spans="1:24">
      <c r="A136" s="19"/>
      <c r="B136" s="19" t="s">
        <v>3129</v>
      </c>
      <c r="C136" s="28" t="s">
        <v>35</v>
      </c>
      <c r="D136" s="19" t="s">
        <v>36</v>
      </c>
      <c r="E136" s="19" t="s">
        <v>69</v>
      </c>
      <c r="F136" s="19" t="s">
        <v>69</v>
      </c>
      <c r="G136" s="19" t="s">
        <v>56</v>
      </c>
      <c r="H136" s="19" t="s">
        <v>3135</v>
      </c>
      <c r="I136" s="19" t="s">
        <v>150</v>
      </c>
      <c r="J136" s="42">
        <v>0.2</v>
      </c>
      <c r="K136" s="42">
        <v>0.2</v>
      </c>
      <c r="L136" s="19" t="s">
        <v>42</v>
      </c>
      <c r="M136" s="19" t="s">
        <v>42</v>
      </c>
      <c r="N136" s="19" t="s">
        <v>42</v>
      </c>
      <c r="O136" s="19" t="s">
        <v>42</v>
      </c>
      <c r="P136" s="19" t="s">
        <v>42</v>
      </c>
      <c r="Q136" s="19" t="s">
        <v>3152</v>
      </c>
      <c r="R136" s="19" t="s">
        <v>3153</v>
      </c>
      <c r="S136" s="55" t="s">
        <v>150</v>
      </c>
      <c r="T136" s="19" t="s">
        <v>3154</v>
      </c>
      <c r="U136" s="19">
        <v>2</v>
      </c>
      <c r="V136" s="59">
        <v>1</v>
      </c>
      <c r="W136" s="19" t="s">
        <v>2605</v>
      </c>
      <c r="X136" s="19"/>
    </row>
    <row r="137" s="3" customFormat="1" ht="45" customHeight="1" spans="1:24">
      <c r="A137" s="19"/>
      <c r="B137" s="19" t="s">
        <v>3129</v>
      </c>
      <c r="C137" s="19" t="s">
        <v>35</v>
      </c>
      <c r="D137" s="19" t="s">
        <v>36</v>
      </c>
      <c r="E137" s="19" t="s">
        <v>68</v>
      </c>
      <c r="F137" s="19" t="s">
        <v>100</v>
      </c>
      <c r="G137" s="19" t="s">
        <v>56</v>
      </c>
      <c r="H137" s="19" t="s">
        <v>3155</v>
      </c>
      <c r="I137" s="19" t="s">
        <v>150</v>
      </c>
      <c r="J137" s="42">
        <v>5</v>
      </c>
      <c r="K137" s="42">
        <v>5</v>
      </c>
      <c r="L137" s="19" t="s">
        <v>42</v>
      </c>
      <c r="M137" s="19" t="s">
        <v>42</v>
      </c>
      <c r="N137" s="19" t="s">
        <v>42</v>
      </c>
      <c r="O137" s="19" t="s">
        <v>42</v>
      </c>
      <c r="P137" s="19" t="s">
        <v>42</v>
      </c>
      <c r="Q137" s="19" t="s">
        <v>3156</v>
      </c>
      <c r="R137" s="19" t="s">
        <v>2995</v>
      </c>
      <c r="S137" s="55" t="s">
        <v>150</v>
      </c>
      <c r="T137" s="19" t="s">
        <v>3157</v>
      </c>
      <c r="U137" s="19">
        <v>108</v>
      </c>
      <c r="V137" s="59">
        <v>1</v>
      </c>
      <c r="W137" s="19" t="s">
        <v>3158</v>
      </c>
      <c r="X137" s="19"/>
    </row>
    <row r="138" s="3" customFormat="1" ht="45" customHeight="1" spans="1:24">
      <c r="A138" s="19"/>
      <c r="B138" s="19" t="s">
        <v>3129</v>
      </c>
      <c r="C138" s="19" t="s">
        <v>35</v>
      </c>
      <c r="D138" s="19" t="s">
        <v>36</v>
      </c>
      <c r="E138" s="19" t="s">
        <v>68</v>
      </c>
      <c r="F138" s="19" t="s">
        <v>107</v>
      </c>
      <c r="G138" s="19" t="s">
        <v>2633</v>
      </c>
      <c r="H138" s="19" t="s">
        <v>3159</v>
      </c>
      <c r="I138" s="19" t="s">
        <v>150</v>
      </c>
      <c r="J138" s="42">
        <v>7.6</v>
      </c>
      <c r="K138" s="42">
        <v>7.6</v>
      </c>
      <c r="L138" s="19" t="s">
        <v>42</v>
      </c>
      <c r="M138" s="19" t="s">
        <v>42</v>
      </c>
      <c r="N138" s="19" t="s">
        <v>42</v>
      </c>
      <c r="O138" s="19" t="s">
        <v>42</v>
      </c>
      <c r="P138" s="19" t="s">
        <v>42</v>
      </c>
      <c r="Q138" s="19" t="s">
        <v>3160</v>
      </c>
      <c r="R138" s="19" t="s">
        <v>3132</v>
      </c>
      <c r="S138" s="55" t="s">
        <v>150</v>
      </c>
      <c r="T138" s="19" t="s">
        <v>3161</v>
      </c>
      <c r="U138" s="19">
        <v>147</v>
      </c>
      <c r="V138" s="59">
        <v>1</v>
      </c>
      <c r="W138" s="19" t="s">
        <v>3162</v>
      </c>
      <c r="X138" s="19"/>
    </row>
    <row r="139" s="3" customFormat="1" ht="45" customHeight="1" spans="1:24">
      <c r="A139" s="19"/>
      <c r="B139" s="19" t="s">
        <v>3129</v>
      </c>
      <c r="C139" s="19" t="s">
        <v>35</v>
      </c>
      <c r="D139" s="19" t="s">
        <v>36</v>
      </c>
      <c r="E139" s="19" t="s">
        <v>136</v>
      </c>
      <c r="F139" s="19" t="s">
        <v>137</v>
      </c>
      <c r="G139" s="19" t="s">
        <v>56</v>
      </c>
      <c r="H139" s="19" t="s">
        <v>3163</v>
      </c>
      <c r="I139" s="19" t="s">
        <v>150</v>
      </c>
      <c r="J139" s="42">
        <v>2.2</v>
      </c>
      <c r="K139" s="42">
        <v>2.2</v>
      </c>
      <c r="L139" s="19" t="s">
        <v>42</v>
      </c>
      <c r="M139" s="19" t="s">
        <v>42</v>
      </c>
      <c r="N139" s="19" t="s">
        <v>42</v>
      </c>
      <c r="O139" s="19" t="s">
        <v>42</v>
      </c>
      <c r="P139" s="19" t="s">
        <v>42</v>
      </c>
      <c r="Q139" s="24" t="s">
        <v>3164</v>
      </c>
      <c r="R139" s="19" t="s">
        <v>3153</v>
      </c>
      <c r="S139" s="55" t="s">
        <v>150</v>
      </c>
      <c r="T139" s="24" t="s">
        <v>3165</v>
      </c>
      <c r="U139" s="19">
        <v>29</v>
      </c>
      <c r="V139" s="59">
        <v>1</v>
      </c>
      <c r="W139" s="19" t="s">
        <v>2813</v>
      </c>
      <c r="X139" s="19"/>
    </row>
    <row r="140" s="3" customFormat="1" ht="45" customHeight="1" spans="1:24">
      <c r="A140" s="19"/>
      <c r="B140" s="19" t="s">
        <v>3129</v>
      </c>
      <c r="C140" s="19" t="s">
        <v>35</v>
      </c>
      <c r="D140" s="19" t="s">
        <v>36</v>
      </c>
      <c r="E140" s="19" t="s">
        <v>68</v>
      </c>
      <c r="F140" s="19" t="s">
        <v>91</v>
      </c>
      <c r="G140" s="19" t="s">
        <v>2682</v>
      </c>
      <c r="H140" s="19" t="s">
        <v>3166</v>
      </c>
      <c r="I140" s="19" t="s">
        <v>150</v>
      </c>
      <c r="J140" s="42">
        <v>5.8</v>
      </c>
      <c r="K140" s="42">
        <v>5.8</v>
      </c>
      <c r="L140" s="19" t="s">
        <v>42</v>
      </c>
      <c r="M140" s="19" t="s">
        <v>42</v>
      </c>
      <c r="N140" s="19" t="s">
        <v>42</v>
      </c>
      <c r="O140" s="19" t="s">
        <v>42</v>
      </c>
      <c r="P140" s="19" t="s">
        <v>42</v>
      </c>
      <c r="Q140" s="19" t="s">
        <v>3167</v>
      </c>
      <c r="R140" s="19" t="s">
        <v>2816</v>
      </c>
      <c r="S140" s="55" t="s">
        <v>150</v>
      </c>
      <c r="T140" s="19" t="s">
        <v>95</v>
      </c>
      <c r="U140" s="60">
        <v>106</v>
      </c>
      <c r="V140" s="59">
        <v>1</v>
      </c>
      <c r="W140" s="19" t="s">
        <v>2817</v>
      </c>
      <c r="X140" s="19"/>
    </row>
    <row r="141" s="3" customFormat="1" ht="45" customHeight="1" spans="1:24">
      <c r="A141" s="19"/>
      <c r="B141" s="19" t="s">
        <v>3129</v>
      </c>
      <c r="C141" s="19" t="s">
        <v>35</v>
      </c>
      <c r="D141" s="19" t="s">
        <v>36</v>
      </c>
      <c r="E141" s="19" t="s">
        <v>68</v>
      </c>
      <c r="F141" s="19" t="s">
        <v>55</v>
      </c>
      <c r="G141" s="19" t="s">
        <v>56</v>
      </c>
      <c r="H141" s="19" t="s">
        <v>3168</v>
      </c>
      <c r="I141" s="19" t="s">
        <v>150</v>
      </c>
      <c r="J141" s="42">
        <v>1</v>
      </c>
      <c r="K141" s="42">
        <v>1</v>
      </c>
      <c r="L141" s="19" t="s">
        <v>42</v>
      </c>
      <c r="M141" s="19" t="s">
        <v>42</v>
      </c>
      <c r="N141" s="19" t="s">
        <v>42</v>
      </c>
      <c r="O141" s="19" t="s">
        <v>42</v>
      </c>
      <c r="P141" s="19" t="s">
        <v>42</v>
      </c>
      <c r="Q141" s="24" t="s">
        <v>3169</v>
      </c>
      <c r="R141" s="19" t="s">
        <v>3153</v>
      </c>
      <c r="S141" s="55" t="s">
        <v>150</v>
      </c>
      <c r="T141" s="19" t="s">
        <v>95</v>
      </c>
      <c r="U141" s="19">
        <v>3</v>
      </c>
      <c r="V141" s="59">
        <v>1</v>
      </c>
      <c r="W141" s="19" t="s">
        <v>2651</v>
      </c>
      <c r="X141" s="19"/>
    </row>
    <row r="142" s="3" customFormat="1" ht="45" customHeight="1" spans="1:24">
      <c r="A142" s="19"/>
      <c r="B142" s="19" t="s">
        <v>3129</v>
      </c>
      <c r="C142" s="19" t="s">
        <v>35</v>
      </c>
      <c r="D142" s="19" t="s">
        <v>36</v>
      </c>
      <c r="E142" s="19" t="s">
        <v>68</v>
      </c>
      <c r="F142" s="19" t="s">
        <v>120</v>
      </c>
      <c r="G142" s="19" t="s">
        <v>56</v>
      </c>
      <c r="H142" s="19" t="s">
        <v>3135</v>
      </c>
      <c r="I142" s="19" t="s">
        <v>150</v>
      </c>
      <c r="J142" s="42">
        <v>0.2</v>
      </c>
      <c r="K142" s="42">
        <v>0.2</v>
      </c>
      <c r="L142" s="19" t="s">
        <v>42</v>
      </c>
      <c r="M142" s="19" t="s">
        <v>42</v>
      </c>
      <c r="N142" s="19" t="s">
        <v>42</v>
      </c>
      <c r="O142" s="19" t="s">
        <v>42</v>
      </c>
      <c r="P142" s="19" t="s">
        <v>42</v>
      </c>
      <c r="Q142" s="19" t="s">
        <v>3170</v>
      </c>
      <c r="R142" s="19" t="s">
        <v>3171</v>
      </c>
      <c r="S142" s="55" t="s">
        <v>150</v>
      </c>
      <c r="T142" s="19" t="s">
        <v>3172</v>
      </c>
      <c r="U142" s="19">
        <v>5</v>
      </c>
      <c r="V142" s="59">
        <v>1</v>
      </c>
      <c r="W142" s="19" t="s">
        <v>2605</v>
      </c>
      <c r="X142" s="19"/>
    </row>
    <row r="143" s="3" customFormat="1" ht="45" customHeight="1" spans="1:24">
      <c r="A143" s="85"/>
      <c r="B143" s="19" t="s">
        <v>3129</v>
      </c>
      <c r="C143" s="19" t="s">
        <v>35</v>
      </c>
      <c r="D143" s="19" t="s">
        <v>36</v>
      </c>
      <c r="E143" s="19" t="s">
        <v>374</v>
      </c>
      <c r="F143" s="19" t="s">
        <v>38</v>
      </c>
      <c r="G143" s="19" t="s">
        <v>56</v>
      </c>
      <c r="H143" s="19" t="s">
        <v>3173</v>
      </c>
      <c r="I143" s="19" t="s">
        <v>150</v>
      </c>
      <c r="J143" s="42">
        <v>6.2</v>
      </c>
      <c r="K143" s="42">
        <v>6.2</v>
      </c>
      <c r="L143" s="19" t="s">
        <v>42</v>
      </c>
      <c r="M143" s="19" t="s">
        <v>42</v>
      </c>
      <c r="N143" s="19" t="s">
        <v>42</v>
      </c>
      <c r="O143" s="19" t="s">
        <v>42</v>
      </c>
      <c r="P143" s="19" t="s">
        <v>42</v>
      </c>
      <c r="Q143" s="19" t="s">
        <v>3174</v>
      </c>
      <c r="R143" s="19" t="s">
        <v>309</v>
      </c>
      <c r="S143" s="55" t="s">
        <v>150</v>
      </c>
      <c r="T143" s="19" t="s">
        <v>3175</v>
      </c>
      <c r="U143" s="19">
        <v>16</v>
      </c>
      <c r="V143" s="59">
        <v>1</v>
      </c>
      <c r="W143" s="19" t="s">
        <v>2804</v>
      </c>
      <c r="X143" s="19"/>
    </row>
    <row r="144" s="3" customFormat="1" ht="45" customHeight="1" spans="1:24">
      <c r="A144" s="19"/>
      <c r="B144" s="19" t="s">
        <v>3129</v>
      </c>
      <c r="C144" s="19" t="s">
        <v>35</v>
      </c>
      <c r="D144" s="19" t="s">
        <v>36</v>
      </c>
      <c r="E144" s="19" t="s">
        <v>84</v>
      </c>
      <c r="F144" s="19" t="s">
        <v>84</v>
      </c>
      <c r="G144" s="19" t="s">
        <v>56</v>
      </c>
      <c r="H144" s="19" t="s">
        <v>3176</v>
      </c>
      <c r="I144" s="19" t="s">
        <v>150</v>
      </c>
      <c r="J144" s="42">
        <v>2.6</v>
      </c>
      <c r="K144" s="42">
        <v>2.6</v>
      </c>
      <c r="L144" s="19" t="s">
        <v>42</v>
      </c>
      <c r="M144" s="19" t="s">
        <v>42</v>
      </c>
      <c r="N144" s="19" t="s">
        <v>42</v>
      </c>
      <c r="O144" s="19" t="s">
        <v>42</v>
      </c>
      <c r="P144" s="19" t="s">
        <v>42</v>
      </c>
      <c r="Q144" s="19" t="s">
        <v>3177</v>
      </c>
      <c r="R144" s="19" t="s">
        <v>2861</v>
      </c>
      <c r="S144" s="55" t="s">
        <v>150</v>
      </c>
      <c r="T144" s="19" t="s">
        <v>3178</v>
      </c>
      <c r="U144" s="56">
        <v>10</v>
      </c>
      <c r="V144" s="59">
        <v>1</v>
      </c>
      <c r="W144" s="58" t="s">
        <v>2847</v>
      </c>
      <c r="X144" s="58"/>
    </row>
    <row r="145" s="3" customFormat="1" ht="45" customHeight="1" spans="1:24">
      <c r="A145" s="85"/>
      <c r="B145" s="85" t="s">
        <v>3129</v>
      </c>
      <c r="C145" s="85" t="s">
        <v>35</v>
      </c>
      <c r="D145" s="19" t="s">
        <v>36</v>
      </c>
      <c r="E145" s="85" t="s">
        <v>3179</v>
      </c>
      <c r="F145" s="85" t="s">
        <v>50</v>
      </c>
      <c r="G145" s="85" t="s">
        <v>1975</v>
      </c>
      <c r="H145" s="85" t="s">
        <v>3180</v>
      </c>
      <c r="I145" s="19" t="s">
        <v>150</v>
      </c>
      <c r="J145" s="74">
        <v>2.8</v>
      </c>
      <c r="K145" s="74">
        <v>2.8</v>
      </c>
      <c r="L145" s="19" t="s">
        <v>42</v>
      </c>
      <c r="M145" s="19" t="s">
        <v>42</v>
      </c>
      <c r="N145" s="19" t="s">
        <v>42</v>
      </c>
      <c r="O145" s="19" t="s">
        <v>42</v>
      </c>
      <c r="P145" s="19" t="s">
        <v>42</v>
      </c>
      <c r="Q145" s="41" t="s">
        <v>3181</v>
      </c>
      <c r="R145" s="41" t="s">
        <v>3031</v>
      </c>
      <c r="S145" s="55" t="s">
        <v>150</v>
      </c>
      <c r="T145" s="19" t="s">
        <v>3085</v>
      </c>
      <c r="U145" s="56">
        <v>32</v>
      </c>
      <c r="V145" s="59">
        <v>1</v>
      </c>
      <c r="W145" s="64" t="s">
        <v>2866</v>
      </c>
      <c r="X145" s="19"/>
    </row>
    <row r="146" s="3" customFormat="1" ht="45" customHeight="1" spans="1:24">
      <c r="A146" s="85"/>
      <c r="B146" s="19" t="s">
        <v>3129</v>
      </c>
      <c r="C146" s="19" t="s">
        <v>35</v>
      </c>
      <c r="D146" s="19" t="s">
        <v>36</v>
      </c>
      <c r="E146" s="19" t="s">
        <v>131</v>
      </c>
      <c r="F146" s="19" t="s">
        <v>132</v>
      </c>
      <c r="G146" s="19" t="s">
        <v>2977</v>
      </c>
      <c r="H146" s="19" t="s">
        <v>3182</v>
      </c>
      <c r="I146" s="19" t="s">
        <v>150</v>
      </c>
      <c r="J146" s="42">
        <v>4</v>
      </c>
      <c r="K146" s="42">
        <v>4</v>
      </c>
      <c r="L146" s="19" t="s">
        <v>42</v>
      </c>
      <c r="M146" s="19" t="s">
        <v>42</v>
      </c>
      <c r="N146" s="19" t="s">
        <v>42</v>
      </c>
      <c r="O146" s="19" t="s">
        <v>42</v>
      </c>
      <c r="P146" s="19" t="s">
        <v>42</v>
      </c>
      <c r="Q146" s="19" t="s">
        <v>3183</v>
      </c>
      <c r="R146" s="19" t="s">
        <v>309</v>
      </c>
      <c r="S146" s="55" t="s">
        <v>150</v>
      </c>
      <c r="T146" s="19" t="s">
        <v>3184</v>
      </c>
      <c r="U146" s="19">
        <v>59</v>
      </c>
      <c r="V146" s="59">
        <v>1</v>
      </c>
      <c r="W146" s="19" t="s">
        <v>3185</v>
      </c>
      <c r="X146" s="19"/>
    </row>
    <row r="147" s="3" customFormat="1" ht="45" customHeight="1" spans="1:24">
      <c r="A147" s="19"/>
      <c r="B147" s="19" t="s">
        <v>294</v>
      </c>
      <c r="C147" s="19" t="s">
        <v>35</v>
      </c>
      <c r="D147" s="19" t="s">
        <v>36</v>
      </c>
      <c r="E147" s="19" t="s">
        <v>68</v>
      </c>
      <c r="F147" s="19" t="s">
        <v>127</v>
      </c>
      <c r="G147" s="19" t="s">
        <v>127</v>
      </c>
      <c r="H147" s="19" t="s">
        <v>3186</v>
      </c>
      <c r="I147" s="19" t="s">
        <v>150</v>
      </c>
      <c r="J147" s="42">
        <v>0.9</v>
      </c>
      <c r="K147" s="42">
        <v>0.9</v>
      </c>
      <c r="L147" s="19" t="s">
        <v>42</v>
      </c>
      <c r="M147" s="19" t="s">
        <v>42</v>
      </c>
      <c r="N147" s="19" t="s">
        <v>42</v>
      </c>
      <c r="O147" s="19" t="s">
        <v>42</v>
      </c>
      <c r="P147" s="19" t="s">
        <v>42</v>
      </c>
      <c r="Q147" s="19" t="s">
        <v>3187</v>
      </c>
      <c r="R147" s="19" t="s">
        <v>3188</v>
      </c>
      <c r="S147" s="55" t="s">
        <v>150</v>
      </c>
      <c r="T147" s="19" t="s">
        <v>3189</v>
      </c>
      <c r="U147" s="19">
        <v>9</v>
      </c>
      <c r="V147" s="59">
        <v>1</v>
      </c>
      <c r="W147" s="19" t="s">
        <v>2632</v>
      </c>
      <c r="X147" s="19"/>
    </row>
    <row r="148" s="3" customFormat="1" ht="45" customHeight="1" spans="1:24">
      <c r="A148" s="19"/>
      <c r="B148" s="19" t="s">
        <v>294</v>
      </c>
      <c r="C148" s="19" t="s">
        <v>35</v>
      </c>
      <c r="D148" s="19" t="s">
        <v>36</v>
      </c>
      <c r="E148" s="19" t="s">
        <v>2487</v>
      </c>
      <c r="F148" s="19" t="s">
        <v>143</v>
      </c>
      <c r="G148" s="19" t="s">
        <v>602</v>
      </c>
      <c r="H148" s="19" t="s">
        <v>3190</v>
      </c>
      <c r="I148" s="19" t="s">
        <v>150</v>
      </c>
      <c r="J148" s="42">
        <v>0.4</v>
      </c>
      <c r="K148" s="42">
        <v>0.4</v>
      </c>
      <c r="L148" s="19" t="s">
        <v>42</v>
      </c>
      <c r="M148" s="19" t="s">
        <v>42</v>
      </c>
      <c r="N148" s="19" t="s">
        <v>42</v>
      </c>
      <c r="O148" s="19" t="s">
        <v>42</v>
      </c>
      <c r="P148" s="19" t="s">
        <v>42</v>
      </c>
      <c r="Q148" s="19" t="s">
        <v>3190</v>
      </c>
      <c r="R148" s="19" t="s">
        <v>3188</v>
      </c>
      <c r="S148" s="55" t="s">
        <v>150</v>
      </c>
      <c r="T148" s="19" t="s">
        <v>3191</v>
      </c>
      <c r="U148" s="19">
        <v>4</v>
      </c>
      <c r="V148" s="59">
        <v>1</v>
      </c>
      <c r="W148" s="19" t="s">
        <v>2599</v>
      </c>
      <c r="X148" s="19"/>
    </row>
    <row r="149" s="3" customFormat="1" ht="45" customHeight="1" spans="1:24">
      <c r="A149" s="19"/>
      <c r="B149" s="19" t="s">
        <v>294</v>
      </c>
      <c r="C149" s="19" t="s">
        <v>35</v>
      </c>
      <c r="D149" s="19" t="s">
        <v>36</v>
      </c>
      <c r="E149" s="19" t="s">
        <v>3192</v>
      </c>
      <c r="F149" s="19" t="s">
        <v>168</v>
      </c>
      <c r="G149" s="19" t="s">
        <v>3193</v>
      </c>
      <c r="H149" s="19" t="s">
        <v>3194</v>
      </c>
      <c r="I149" s="19" t="s">
        <v>150</v>
      </c>
      <c r="J149" s="42">
        <v>0.2</v>
      </c>
      <c r="K149" s="42">
        <v>0.2</v>
      </c>
      <c r="L149" s="19" t="s">
        <v>42</v>
      </c>
      <c r="M149" s="19" t="s">
        <v>42</v>
      </c>
      <c r="N149" s="19" t="s">
        <v>42</v>
      </c>
      <c r="O149" s="19" t="s">
        <v>42</v>
      </c>
      <c r="P149" s="19" t="s">
        <v>42</v>
      </c>
      <c r="Q149" s="19" t="s">
        <v>3195</v>
      </c>
      <c r="R149" s="19" t="s">
        <v>3188</v>
      </c>
      <c r="S149" s="55" t="s">
        <v>150</v>
      </c>
      <c r="T149" s="19" t="s">
        <v>3196</v>
      </c>
      <c r="U149" s="19" t="s">
        <v>3197</v>
      </c>
      <c r="V149" s="59">
        <v>1</v>
      </c>
      <c r="W149" s="19" t="s">
        <v>2605</v>
      </c>
      <c r="X149" s="19"/>
    </row>
    <row r="150" s="3" customFormat="1" ht="45" customHeight="1" spans="1:24">
      <c r="A150" s="19"/>
      <c r="B150" s="19" t="s">
        <v>294</v>
      </c>
      <c r="C150" s="19" t="s">
        <v>35</v>
      </c>
      <c r="D150" s="19" t="s">
        <v>36</v>
      </c>
      <c r="E150" s="19" t="s">
        <v>155</v>
      </c>
      <c r="F150" s="19" t="s">
        <v>156</v>
      </c>
      <c r="G150" s="19" t="s">
        <v>156</v>
      </c>
      <c r="H150" s="19" t="s">
        <v>3198</v>
      </c>
      <c r="I150" s="19" t="s">
        <v>150</v>
      </c>
      <c r="J150" s="42">
        <v>0.2</v>
      </c>
      <c r="K150" s="42">
        <v>0.2</v>
      </c>
      <c r="L150" s="19" t="s">
        <v>42</v>
      </c>
      <c r="M150" s="19" t="s">
        <v>42</v>
      </c>
      <c r="N150" s="19" t="s">
        <v>42</v>
      </c>
      <c r="O150" s="19" t="s">
        <v>42</v>
      </c>
      <c r="P150" s="19" t="s">
        <v>42</v>
      </c>
      <c r="Q150" s="19" t="s">
        <v>3199</v>
      </c>
      <c r="R150" s="19" t="s">
        <v>352</v>
      </c>
      <c r="S150" s="55" t="s">
        <v>150</v>
      </c>
      <c r="T150" s="19" t="s">
        <v>3200</v>
      </c>
      <c r="U150" s="19">
        <v>3</v>
      </c>
      <c r="V150" s="59">
        <v>1</v>
      </c>
      <c r="W150" s="19" t="s">
        <v>2605</v>
      </c>
      <c r="X150" s="19"/>
    </row>
    <row r="151" s="3" customFormat="1" ht="45" customHeight="1" spans="1:24">
      <c r="A151" s="27"/>
      <c r="B151" s="27" t="s">
        <v>294</v>
      </c>
      <c r="C151" s="19" t="s">
        <v>35</v>
      </c>
      <c r="D151" s="19" t="s">
        <v>36</v>
      </c>
      <c r="E151" s="19" t="s">
        <v>875</v>
      </c>
      <c r="F151" s="19" t="s">
        <v>113</v>
      </c>
      <c r="G151" s="19" t="s">
        <v>56</v>
      </c>
      <c r="H151" s="27" t="s">
        <v>3201</v>
      </c>
      <c r="I151" s="19" t="s">
        <v>150</v>
      </c>
      <c r="J151" s="27">
        <v>1.1</v>
      </c>
      <c r="K151" s="27">
        <v>1.1</v>
      </c>
      <c r="L151" s="19" t="s">
        <v>42</v>
      </c>
      <c r="M151" s="19" t="s">
        <v>42</v>
      </c>
      <c r="N151" s="19" t="s">
        <v>42</v>
      </c>
      <c r="O151" s="19" t="s">
        <v>42</v>
      </c>
      <c r="P151" s="19" t="s">
        <v>42</v>
      </c>
      <c r="Q151" s="19" t="s">
        <v>3202</v>
      </c>
      <c r="R151" s="19" t="s">
        <v>352</v>
      </c>
      <c r="S151" s="55" t="s">
        <v>150</v>
      </c>
      <c r="T151" s="19" t="s">
        <v>95</v>
      </c>
      <c r="U151" s="27">
        <v>12</v>
      </c>
      <c r="V151" s="59">
        <v>1</v>
      </c>
      <c r="W151" s="19" t="s">
        <v>2687</v>
      </c>
      <c r="X151" s="27"/>
    </row>
    <row r="152" s="3" customFormat="1" ht="45" customHeight="1" spans="1:24">
      <c r="A152" s="19"/>
      <c r="B152" s="19" t="s">
        <v>294</v>
      </c>
      <c r="C152" s="19" t="s">
        <v>35</v>
      </c>
      <c r="D152" s="19" t="s">
        <v>36</v>
      </c>
      <c r="E152" s="19" t="s">
        <v>148</v>
      </c>
      <c r="F152" s="19" t="s">
        <v>148</v>
      </c>
      <c r="G152" s="19" t="s">
        <v>462</v>
      </c>
      <c r="H152" s="19" t="s">
        <v>3203</v>
      </c>
      <c r="I152" s="19" t="s">
        <v>150</v>
      </c>
      <c r="J152" s="42">
        <v>0.1</v>
      </c>
      <c r="K152" s="42">
        <v>0.1</v>
      </c>
      <c r="L152" s="19" t="s">
        <v>42</v>
      </c>
      <c r="M152" s="19" t="s">
        <v>42</v>
      </c>
      <c r="N152" s="19" t="s">
        <v>42</v>
      </c>
      <c r="O152" s="19" t="s">
        <v>42</v>
      </c>
      <c r="P152" s="19" t="s">
        <v>42</v>
      </c>
      <c r="Q152" s="19" t="s">
        <v>3204</v>
      </c>
      <c r="R152" s="19" t="s">
        <v>352</v>
      </c>
      <c r="S152" s="55" t="s">
        <v>150</v>
      </c>
      <c r="T152" s="19" t="s">
        <v>95</v>
      </c>
      <c r="U152" s="19">
        <v>5</v>
      </c>
      <c r="V152" s="59">
        <v>1</v>
      </c>
      <c r="W152" s="19" t="s">
        <v>2605</v>
      </c>
      <c r="X152" s="19"/>
    </row>
    <row r="153" s="3" customFormat="1" ht="45" customHeight="1" spans="1:24">
      <c r="A153" s="19"/>
      <c r="B153" s="19" t="s">
        <v>294</v>
      </c>
      <c r="C153" s="19" t="s">
        <v>35</v>
      </c>
      <c r="D153" s="19" t="s">
        <v>36</v>
      </c>
      <c r="E153" s="19" t="s">
        <v>136</v>
      </c>
      <c r="F153" s="19" t="s">
        <v>137</v>
      </c>
      <c r="G153" s="19" t="s">
        <v>56</v>
      </c>
      <c r="H153" s="19" t="s">
        <v>3205</v>
      </c>
      <c r="I153" s="19" t="s">
        <v>150</v>
      </c>
      <c r="J153" s="42">
        <v>0.6</v>
      </c>
      <c r="K153" s="42">
        <v>0.6</v>
      </c>
      <c r="L153" s="19" t="s">
        <v>42</v>
      </c>
      <c r="M153" s="19" t="s">
        <v>42</v>
      </c>
      <c r="N153" s="19" t="s">
        <v>42</v>
      </c>
      <c r="O153" s="19" t="s">
        <v>42</v>
      </c>
      <c r="P153" s="19" t="s">
        <v>42</v>
      </c>
      <c r="Q153" s="24" t="s">
        <v>3206</v>
      </c>
      <c r="R153" s="19" t="s">
        <v>3207</v>
      </c>
      <c r="S153" s="55" t="s">
        <v>150</v>
      </c>
      <c r="T153" s="19" t="s">
        <v>3208</v>
      </c>
      <c r="U153" s="19">
        <v>15</v>
      </c>
      <c r="V153" s="59">
        <v>1</v>
      </c>
      <c r="W153" s="19" t="s">
        <v>2813</v>
      </c>
      <c r="X153" s="19"/>
    </row>
    <row r="154" s="3" customFormat="1" ht="45" customHeight="1" spans="1:24">
      <c r="A154" s="19"/>
      <c r="B154" s="19" t="s">
        <v>3209</v>
      </c>
      <c r="C154" s="19" t="s">
        <v>35</v>
      </c>
      <c r="D154" s="19" t="s">
        <v>36</v>
      </c>
      <c r="E154" s="19" t="s">
        <v>68</v>
      </c>
      <c r="F154" s="19" t="s">
        <v>91</v>
      </c>
      <c r="G154" s="19" t="s">
        <v>2682</v>
      </c>
      <c r="H154" s="19" t="s">
        <v>3210</v>
      </c>
      <c r="I154" s="19" t="s">
        <v>150</v>
      </c>
      <c r="J154" s="42">
        <v>0.4</v>
      </c>
      <c r="K154" s="42">
        <v>0.4</v>
      </c>
      <c r="L154" s="19" t="s">
        <v>42</v>
      </c>
      <c r="M154" s="19" t="s">
        <v>42</v>
      </c>
      <c r="N154" s="19" t="s">
        <v>42</v>
      </c>
      <c r="O154" s="19" t="s">
        <v>42</v>
      </c>
      <c r="P154" s="19" t="s">
        <v>42</v>
      </c>
      <c r="Q154" s="19" t="s">
        <v>3211</v>
      </c>
      <c r="R154" s="19" t="s">
        <v>2816</v>
      </c>
      <c r="S154" s="55" t="s">
        <v>150</v>
      </c>
      <c r="T154" s="19" t="s">
        <v>95</v>
      </c>
      <c r="U154" s="60">
        <v>6</v>
      </c>
      <c r="V154" s="59">
        <v>1</v>
      </c>
      <c r="W154" s="19" t="s">
        <v>2817</v>
      </c>
      <c r="X154" s="19"/>
    </row>
    <row r="155" s="3" customFormat="1" ht="45" customHeight="1" spans="1:24">
      <c r="A155" s="19"/>
      <c r="B155" s="19" t="s">
        <v>294</v>
      </c>
      <c r="C155" s="19" t="s">
        <v>35</v>
      </c>
      <c r="D155" s="19" t="s">
        <v>36</v>
      </c>
      <c r="E155" s="19" t="s">
        <v>84</v>
      </c>
      <c r="F155" s="19" t="s">
        <v>84</v>
      </c>
      <c r="G155" s="19" t="s">
        <v>56</v>
      </c>
      <c r="H155" s="19" t="s">
        <v>3212</v>
      </c>
      <c r="I155" s="19" t="s">
        <v>150</v>
      </c>
      <c r="J155" s="42">
        <v>0.03</v>
      </c>
      <c r="K155" s="42">
        <v>0.03</v>
      </c>
      <c r="L155" s="19" t="s">
        <v>42</v>
      </c>
      <c r="M155" s="19" t="s">
        <v>42</v>
      </c>
      <c r="N155" s="19" t="s">
        <v>42</v>
      </c>
      <c r="O155" s="19" t="s">
        <v>42</v>
      </c>
      <c r="P155" s="19" t="s">
        <v>42</v>
      </c>
      <c r="Q155" s="19" t="s">
        <v>3213</v>
      </c>
      <c r="R155" s="19" t="s">
        <v>2856</v>
      </c>
      <c r="S155" s="55" t="s">
        <v>150</v>
      </c>
      <c r="T155" s="19" t="s">
        <v>95</v>
      </c>
      <c r="U155" s="56">
        <v>4</v>
      </c>
      <c r="V155" s="59">
        <v>1</v>
      </c>
      <c r="W155" s="58" t="s">
        <v>2605</v>
      </c>
      <c r="X155" s="58"/>
    </row>
    <row r="156" s="3" customFormat="1" ht="45" customHeight="1" spans="1:24">
      <c r="A156" s="19"/>
      <c r="B156" s="19" t="s">
        <v>294</v>
      </c>
      <c r="C156" s="19" t="s">
        <v>35</v>
      </c>
      <c r="D156" s="19" t="s">
        <v>36</v>
      </c>
      <c r="E156" s="19" t="s">
        <v>131</v>
      </c>
      <c r="F156" s="19" t="s">
        <v>132</v>
      </c>
      <c r="G156" s="19" t="s">
        <v>3214</v>
      </c>
      <c r="H156" s="19" t="s">
        <v>3215</v>
      </c>
      <c r="I156" s="19" t="s">
        <v>150</v>
      </c>
      <c r="J156" s="42">
        <v>0.4</v>
      </c>
      <c r="K156" s="42">
        <v>0.4</v>
      </c>
      <c r="L156" s="19" t="s">
        <v>42</v>
      </c>
      <c r="M156" s="19" t="s">
        <v>42</v>
      </c>
      <c r="N156" s="19" t="s">
        <v>42</v>
      </c>
      <c r="O156" s="19" t="s">
        <v>42</v>
      </c>
      <c r="P156" s="19" t="s">
        <v>42</v>
      </c>
      <c r="Q156" s="19" t="s">
        <v>3216</v>
      </c>
      <c r="R156" s="19" t="s">
        <v>309</v>
      </c>
      <c r="S156" s="55" t="s">
        <v>150</v>
      </c>
      <c r="T156" s="19" t="s">
        <v>3217</v>
      </c>
      <c r="U156" s="19">
        <v>10</v>
      </c>
      <c r="V156" s="59">
        <v>1</v>
      </c>
      <c r="W156" s="19" t="s">
        <v>2610</v>
      </c>
      <c r="X156" s="19"/>
    </row>
    <row r="157" s="3" customFormat="1" ht="45" customHeight="1" spans="1:24">
      <c r="A157" s="19"/>
      <c r="B157" s="19" t="s">
        <v>3218</v>
      </c>
      <c r="C157" s="19" t="s">
        <v>35</v>
      </c>
      <c r="D157" s="19" t="s">
        <v>36</v>
      </c>
      <c r="E157" s="19" t="s">
        <v>323</v>
      </c>
      <c r="F157" s="19" t="s">
        <v>78</v>
      </c>
      <c r="G157" s="19" t="s">
        <v>78</v>
      </c>
      <c r="H157" s="19" t="s">
        <v>3219</v>
      </c>
      <c r="I157" s="19" t="s">
        <v>150</v>
      </c>
      <c r="J157" s="19">
        <v>16.22</v>
      </c>
      <c r="K157" s="19">
        <v>16.22</v>
      </c>
      <c r="L157" s="19" t="s">
        <v>42</v>
      </c>
      <c r="M157" s="19" t="s">
        <v>42</v>
      </c>
      <c r="N157" s="19" t="s">
        <v>42</v>
      </c>
      <c r="O157" s="19" t="s">
        <v>42</v>
      </c>
      <c r="P157" s="19" t="s">
        <v>42</v>
      </c>
      <c r="Q157" s="19" t="s">
        <v>3220</v>
      </c>
      <c r="R157" s="28" t="s">
        <v>3123</v>
      </c>
      <c r="S157" s="55" t="s">
        <v>150</v>
      </c>
      <c r="T157" s="89" t="s">
        <v>3124</v>
      </c>
      <c r="U157" s="19">
        <v>340</v>
      </c>
      <c r="V157" s="59">
        <v>1</v>
      </c>
      <c r="W157" s="19" t="s">
        <v>3125</v>
      </c>
      <c r="X157" s="19"/>
    </row>
    <row r="158" s="3" customFormat="1" ht="45" customHeight="1" spans="1:24">
      <c r="A158" s="85"/>
      <c r="B158" s="19" t="s">
        <v>3221</v>
      </c>
      <c r="C158" s="19" t="s">
        <v>35</v>
      </c>
      <c r="D158" s="19" t="s">
        <v>36</v>
      </c>
      <c r="E158" s="19" t="s">
        <v>68</v>
      </c>
      <c r="F158" s="19" t="s">
        <v>127</v>
      </c>
      <c r="G158" s="19" t="s">
        <v>3222</v>
      </c>
      <c r="H158" s="19" t="s">
        <v>3223</v>
      </c>
      <c r="I158" s="19" t="s">
        <v>150</v>
      </c>
      <c r="J158" s="42">
        <v>71.26</v>
      </c>
      <c r="K158" s="42">
        <v>71.26</v>
      </c>
      <c r="L158" s="19" t="s">
        <v>42</v>
      </c>
      <c r="M158" s="19" t="s">
        <v>42</v>
      </c>
      <c r="N158" s="19" t="s">
        <v>42</v>
      </c>
      <c r="O158" s="19" t="s">
        <v>42</v>
      </c>
      <c r="P158" s="19" t="s">
        <v>42</v>
      </c>
      <c r="Q158" s="19" t="s">
        <v>3224</v>
      </c>
      <c r="R158" s="19" t="s">
        <v>2995</v>
      </c>
      <c r="S158" s="55" t="s">
        <v>150</v>
      </c>
      <c r="T158" s="19" t="s">
        <v>3225</v>
      </c>
      <c r="U158" s="19">
        <v>975</v>
      </c>
      <c r="V158" s="59">
        <v>1</v>
      </c>
      <c r="W158" s="19" t="s">
        <v>3226</v>
      </c>
      <c r="X158" s="19"/>
    </row>
    <row r="159" s="3" customFormat="1" ht="45" customHeight="1" spans="1:24">
      <c r="A159" s="19"/>
      <c r="B159" s="19" t="s">
        <v>3221</v>
      </c>
      <c r="C159" s="19" t="s">
        <v>35</v>
      </c>
      <c r="D159" s="19" t="s">
        <v>36</v>
      </c>
      <c r="E159" s="19" t="s">
        <v>2487</v>
      </c>
      <c r="F159" s="19" t="s">
        <v>143</v>
      </c>
      <c r="G159" s="19" t="s">
        <v>143</v>
      </c>
      <c r="H159" s="19" t="s">
        <v>3227</v>
      </c>
      <c r="I159" s="19" t="s">
        <v>150</v>
      </c>
      <c r="J159" s="42">
        <v>15.48</v>
      </c>
      <c r="K159" s="42">
        <v>15.48</v>
      </c>
      <c r="L159" s="19" t="s">
        <v>42</v>
      </c>
      <c r="M159" s="19" t="s">
        <v>42</v>
      </c>
      <c r="N159" s="19" t="s">
        <v>42</v>
      </c>
      <c r="O159" s="19" t="s">
        <v>42</v>
      </c>
      <c r="P159" s="19" t="s">
        <v>42</v>
      </c>
      <c r="Q159" s="19" t="s">
        <v>3228</v>
      </c>
      <c r="R159" s="19" t="s">
        <v>2995</v>
      </c>
      <c r="S159" s="55" t="s">
        <v>150</v>
      </c>
      <c r="T159" s="19" t="s">
        <v>3229</v>
      </c>
      <c r="U159" s="19">
        <v>290</v>
      </c>
      <c r="V159" s="59">
        <v>1</v>
      </c>
      <c r="W159" s="19" t="s">
        <v>3230</v>
      </c>
      <c r="X159" s="19"/>
    </row>
    <row r="160" s="3" customFormat="1" ht="45" customHeight="1" spans="1:24">
      <c r="A160" s="19"/>
      <c r="B160" s="19" t="s">
        <v>3221</v>
      </c>
      <c r="C160" s="19" t="s">
        <v>35</v>
      </c>
      <c r="D160" s="19" t="s">
        <v>36</v>
      </c>
      <c r="E160" s="19" t="s">
        <v>168</v>
      </c>
      <c r="F160" s="19" t="s">
        <v>168</v>
      </c>
      <c r="G160" s="19" t="s">
        <v>56</v>
      </c>
      <c r="H160" s="19" t="s">
        <v>3231</v>
      </c>
      <c r="I160" s="19" t="s">
        <v>150</v>
      </c>
      <c r="J160" s="42">
        <v>34.4</v>
      </c>
      <c r="K160" s="42">
        <v>34.4</v>
      </c>
      <c r="L160" s="19" t="s">
        <v>42</v>
      </c>
      <c r="M160" s="19" t="s">
        <v>42</v>
      </c>
      <c r="N160" s="19" t="s">
        <v>42</v>
      </c>
      <c r="O160" s="19" t="s">
        <v>42</v>
      </c>
      <c r="P160" s="19" t="s">
        <v>42</v>
      </c>
      <c r="Q160" s="19" t="s">
        <v>3232</v>
      </c>
      <c r="R160" s="19" t="s">
        <v>2995</v>
      </c>
      <c r="S160" s="55" t="s">
        <v>150</v>
      </c>
      <c r="T160" s="19" t="s">
        <v>3233</v>
      </c>
      <c r="U160" s="19" t="s">
        <v>3234</v>
      </c>
      <c r="V160" s="59">
        <v>1</v>
      </c>
      <c r="W160" s="19" t="s">
        <v>3235</v>
      </c>
      <c r="X160" s="19"/>
    </row>
    <row r="161" s="3" customFormat="1" ht="45" customHeight="1" spans="1:24">
      <c r="A161" s="19"/>
      <c r="B161" s="19" t="s">
        <v>3221</v>
      </c>
      <c r="C161" s="19" t="s">
        <v>35</v>
      </c>
      <c r="D161" s="19" t="s">
        <v>36</v>
      </c>
      <c r="E161" s="19" t="s">
        <v>155</v>
      </c>
      <c r="F161" s="19" t="s">
        <v>156</v>
      </c>
      <c r="G161" s="19" t="s">
        <v>156</v>
      </c>
      <c r="H161" s="19" t="s">
        <v>3236</v>
      </c>
      <c r="I161" s="19" t="s">
        <v>150</v>
      </c>
      <c r="J161" s="42">
        <v>24.17</v>
      </c>
      <c r="K161" s="42">
        <v>24.17</v>
      </c>
      <c r="L161" s="19" t="s">
        <v>42</v>
      </c>
      <c r="M161" s="19" t="s">
        <v>42</v>
      </c>
      <c r="N161" s="19" t="s">
        <v>42</v>
      </c>
      <c r="O161" s="19" t="s">
        <v>42</v>
      </c>
      <c r="P161" s="19" t="s">
        <v>42</v>
      </c>
      <c r="Q161" s="19" t="s">
        <v>3237</v>
      </c>
      <c r="R161" s="19" t="s">
        <v>2995</v>
      </c>
      <c r="S161" s="55" t="s">
        <v>150</v>
      </c>
      <c r="T161" s="19" t="s">
        <v>3238</v>
      </c>
      <c r="U161" s="19">
        <v>382</v>
      </c>
      <c r="V161" s="59">
        <v>1</v>
      </c>
      <c r="W161" s="19" t="s">
        <v>3239</v>
      </c>
      <c r="X161" s="19"/>
    </row>
    <row r="162" s="3" customFormat="1" ht="45" customHeight="1" spans="1:24">
      <c r="A162" s="19"/>
      <c r="B162" s="19" t="s">
        <v>3221</v>
      </c>
      <c r="C162" s="19" t="s">
        <v>35</v>
      </c>
      <c r="D162" s="19" t="s">
        <v>36</v>
      </c>
      <c r="E162" s="19" t="s">
        <v>68</v>
      </c>
      <c r="F162" s="19" t="s">
        <v>162</v>
      </c>
      <c r="G162" s="19" t="s">
        <v>56</v>
      </c>
      <c r="H162" s="19" t="s">
        <v>3240</v>
      </c>
      <c r="I162" s="19" t="s">
        <v>150</v>
      </c>
      <c r="J162" s="42">
        <v>78.86</v>
      </c>
      <c r="K162" s="42">
        <v>78.86</v>
      </c>
      <c r="L162" s="19" t="s">
        <v>42</v>
      </c>
      <c r="M162" s="19" t="s">
        <v>42</v>
      </c>
      <c r="N162" s="19" t="s">
        <v>42</v>
      </c>
      <c r="O162" s="19" t="s">
        <v>42</v>
      </c>
      <c r="P162" s="19" t="s">
        <v>42</v>
      </c>
      <c r="Q162" s="19" t="s">
        <v>3241</v>
      </c>
      <c r="R162" s="19" t="s">
        <v>309</v>
      </c>
      <c r="S162" s="55" t="s">
        <v>150</v>
      </c>
      <c r="T162" s="19" t="s">
        <v>3242</v>
      </c>
      <c r="U162" s="19">
        <v>1213</v>
      </c>
      <c r="V162" s="59">
        <v>1</v>
      </c>
      <c r="W162" s="19" t="s">
        <v>3243</v>
      </c>
      <c r="X162" s="19"/>
    </row>
    <row r="163" s="3" customFormat="1" ht="45" customHeight="1" spans="1:24">
      <c r="A163" s="27"/>
      <c r="B163" s="27" t="s">
        <v>3221</v>
      </c>
      <c r="C163" s="19" t="s">
        <v>35</v>
      </c>
      <c r="D163" s="19" t="s">
        <v>36</v>
      </c>
      <c r="E163" s="19" t="s">
        <v>875</v>
      </c>
      <c r="F163" s="19" t="s">
        <v>113</v>
      </c>
      <c r="G163" s="19" t="s">
        <v>56</v>
      </c>
      <c r="H163" s="27" t="s">
        <v>3244</v>
      </c>
      <c r="I163" s="19" t="s">
        <v>150</v>
      </c>
      <c r="J163" s="27">
        <v>13.86</v>
      </c>
      <c r="K163" s="27">
        <v>13.86</v>
      </c>
      <c r="L163" s="19" t="s">
        <v>42</v>
      </c>
      <c r="M163" s="19" t="s">
        <v>42</v>
      </c>
      <c r="N163" s="19" t="s">
        <v>42</v>
      </c>
      <c r="O163" s="19" t="s">
        <v>42</v>
      </c>
      <c r="P163" s="19" t="s">
        <v>42</v>
      </c>
      <c r="Q163" s="19" t="s">
        <v>3245</v>
      </c>
      <c r="R163" s="19" t="s">
        <v>309</v>
      </c>
      <c r="S163" s="55" t="s">
        <v>150</v>
      </c>
      <c r="T163" s="19" t="s">
        <v>95</v>
      </c>
      <c r="U163" s="27">
        <v>190</v>
      </c>
      <c r="V163" s="59">
        <v>1</v>
      </c>
      <c r="W163" s="19" t="s">
        <v>2687</v>
      </c>
      <c r="X163" s="27"/>
    </row>
    <row r="164" s="3" customFormat="1" ht="45" customHeight="1" spans="1:24">
      <c r="A164" s="19"/>
      <c r="B164" s="19" t="s">
        <v>3221</v>
      </c>
      <c r="C164" s="19" t="s">
        <v>35</v>
      </c>
      <c r="D164" s="19" t="s">
        <v>36</v>
      </c>
      <c r="E164" s="19" t="s">
        <v>148</v>
      </c>
      <c r="F164" s="19" t="s">
        <v>148</v>
      </c>
      <c r="G164" s="19" t="s">
        <v>56</v>
      </c>
      <c r="H164" s="19" t="s">
        <v>3246</v>
      </c>
      <c r="I164" s="19" t="s">
        <v>150</v>
      </c>
      <c r="J164" s="42">
        <v>18.966</v>
      </c>
      <c r="K164" s="42">
        <v>18.966</v>
      </c>
      <c r="L164" s="19" t="s">
        <v>42</v>
      </c>
      <c r="M164" s="19" t="s">
        <v>42</v>
      </c>
      <c r="N164" s="19" t="s">
        <v>42</v>
      </c>
      <c r="O164" s="19" t="s">
        <v>42</v>
      </c>
      <c r="P164" s="19" t="s">
        <v>42</v>
      </c>
      <c r="Q164" s="19" t="s">
        <v>3247</v>
      </c>
      <c r="R164" s="19" t="s">
        <v>309</v>
      </c>
      <c r="S164" s="55" t="s">
        <v>150</v>
      </c>
      <c r="T164" s="19" t="s">
        <v>95</v>
      </c>
      <c r="U164" s="19">
        <v>711</v>
      </c>
      <c r="V164" s="59">
        <v>1</v>
      </c>
      <c r="W164" s="19" t="s">
        <v>3248</v>
      </c>
      <c r="X164" s="19"/>
    </row>
    <row r="165" s="3" customFormat="1" ht="45" customHeight="1" spans="1:24">
      <c r="A165" s="19"/>
      <c r="B165" s="19" t="s">
        <v>3221</v>
      </c>
      <c r="C165" s="19" t="s">
        <v>35</v>
      </c>
      <c r="D165" s="19" t="s">
        <v>36</v>
      </c>
      <c r="E165" s="19" t="s">
        <v>148</v>
      </c>
      <c r="F165" s="19" t="s">
        <v>69</v>
      </c>
      <c r="G165" s="19" t="s">
        <v>56</v>
      </c>
      <c r="H165" s="19" t="s">
        <v>3249</v>
      </c>
      <c r="I165" s="19" t="s">
        <v>150</v>
      </c>
      <c r="J165" s="42">
        <v>8.34</v>
      </c>
      <c r="K165" s="42">
        <v>8.34</v>
      </c>
      <c r="L165" s="19" t="s">
        <v>42</v>
      </c>
      <c r="M165" s="19" t="s">
        <v>42</v>
      </c>
      <c r="N165" s="19" t="s">
        <v>42</v>
      </c>
      <c r="O165" s="19" t="s">
        <v>42</v>
      </c>
      <c r="P165" s="19" t="s">
        <v>42</v>
      </c>
      <c r="Q165" s="19" t="s">
        <v>3250</v>
      </c>
      <c r="R165" s="19" t="s">
        <v>2995</v>
      </c>
      <c r="S165" s="55" t="s">
        <v>150</v>
      </c>
      <c r="T165" s="19" t="s">
        <v>95</v>
      </c>
      <c r="U165" s="19">
        <v>127</v>
      </c>
      <c r="V165" s="59">
        <v>1</v>
      </c>
      <c r="W165" s="19" t="s">
        <v>3251</v>
      </c>
      <c r="X165" s="19"/>
    </row>
    <row r="166" s="3" customFormat="1" ht="45" customHeight="1" spans="1:24">
      <c r="A166" s="19"/>
      <c r="B166" s="19" t="s">
        <v>3221</v>
      </c>
      <c r="C166" s="19" t="s">
        <v>35</v>
      </c>
      <c r="D166" s="19" t="s">
        <v>36</v>
      </c>
      <c r="E166" s="19" t="s">
        <v>408</v>
      </c>
      <c r="F166" s="19" t="s">
        <v>100</v>
      </c>
      <c r="G166" s="19" t="s">
        <v>56</v>
      </c>
      <c r="H166" s="19" t="s">
        <v>3252</v>
      </c>
      <c r="I166" s="19" t="s">
        <v>150</v>
      </c>
      <c r="J166" s="42">
        <v>31.8</v>
      </c>
      <c r="K166" s="42">
        <v>31.8</v>
      </c>
      <c r="L166" s="19" t="s">
        <v>42</v>
      </c>
      <c r="M166" s="19" t="s">
        <v>42</v>
      </c>
      <c r="N166" s="19" t="s">
        <v>42</v>
      </c>
      <c r="O166" s="19" t="s">
        <v>42</v>
      </c>
      <c r="P166" s="19" t="s">
        <v>42</v>
      </c>
      <c r="Q166" s="19" t="s">
        <v>3253</v>
      </c>
      <c r="R166" s="19" t="s">
        <v>2995</v>
      </c>
      <c r="S166" s="55" t="s">
        <v>150</v>
      </c>
      <c r="T166" s="19" t="s">
        <v>3254</v>
      </c>
      <c r="U166" s="19">
        <v>649</v>
      </c>
      <c r="V166" s="59">
        <v>1</v>
      </c>
      <c r="W166" s="19" t="s">
        <v>3255</v>
      </c>
      <c r="X166" s="19"/>
    </row>
    <row r="167" s="3" customFormat="1" ht="45" customHeight="1" spans="1:24">
      <c r="A167" s="19"/>
      <c r="B167" s="19" t="s">
        <v>3221</v>
      </c>
      <c r="C167" s="19" t="s">
        <v>35</v>
      </c>
      <c r="D167" s="19" t="s">
        <v>36</v>
      </c>
      <c r="E167" s="19" t="s">
        <v>68</v>
      </c>
      <c r="F167" s="19" t="s">
        <v>107</v>
      </c>
      <c r="G167" s="19" t="s">
        <v>1750</v>
      </c>
      <c r="H167" s="19" t="s">
        <v>3256</v>
      </c>
      <c r="I167" s="19" t="s">
        <v>150</v>
      </c>
      <c r="J167" s="42">
        <v>12.78</v>
      </c>
      <c r="K167" s="42">
        <v>12.78</v>
      </c>
      <c r="L167" s="19" t="s">
        <v>42</v>
      </c>
      <c r="M167" s="19" t="s">
        <v>42</v>
      </c>
      <c r="N167" s="19" t="s">
        <v>42</v>
      </c>
      <c r="O167" s="19" t="s">
        <v>42</v>
      </c>
      <c r="P167" s="19" t="s">
        <v>42</v>
      </c>
      <c r="Q167" s="19" t="s">
        <v>3245</v>
      </c>
      <c r="R167" s="19" t="s">
        <v>2995</v>
      </c>
      <c r="S167" s="55" t="s">
        <v>150</v>
      </c>
      <c r="T167" s="19" t="s">
        <v>3257</v>
      </c>
      <c r="U167" s="19">
        <v>338</v>
      </c>
      <c r="V167" s="59">
        <v>1</v>
      </c>
      <c r="W167" s="19" t="s">
        <v>3258</v>
      </c>
      <c r="X167" s="19"/>
    </row>
    <row r="168" s="3" customFormat="1" ht="45" customHeight="1" spans="1:24">
      <c r="A168" s="19"/>
      <c r="B168" s="19" t="s">
        <v>3221</v>
      </c>
      <c r="C168" s="19" t="s">
        <v>35</v>
      </c>
      <c r="D168" s="19" t="s">
        <v>36</v>
      </c>
      <c r="E168" s="19" t="s">
        <v>136</v>
      </c>
      <c r="F168" s="19" t="s">
        <v>137</v>
      </c>
      <c r="G168" s="19" t="s">
        <v>56</v>
      </c>
      <c r="H168" s="19" t="s">
        <v>3259</v>
      </c>
      <c r="I168" s="19" t="s">
        <v>150</v>
      </c>
      <c r="J168" s="42">
        <v>19.3</v>
      </c>
      <c r="K168" s="42">
        <v>19.3</v>
      </c>
      <c r="L168" s="19" t="s">
        <v>42</v>
      </c>
      <c r="M168" s="19" t="s">
        <v>42</v>
      </c>
      <c r="N168" s="19" t="s">
        <v>42</v>
      </c>
      <c r="O168" s="19" t="s">
        <v>42</v>
      </c>
      <c r="P168" s="19" t="s">
        <v>42</v>
      </c>
      <c r="Q168" s="41" t="s">
        <v>3260</v>
      </c>
      <c r="R168" s="19" t="s">
        <v>3261</v>
      </c>
      <c r="S168" s="55" t="s">
        <v>150</v>
      </c>
      <c r="T168" s="24" t="s">
        <v>3262</v>
      </c>
      <c r="U168" s="41">
        <v>500</v>
      </c>
      <c r="V168" s="59">
        <v>1</v>
      </c>
      <c r="W168" s="19" t="s">
        <v>3263</v>
      </c>
      <c r="X168" s="19"/>
    </row>
    <row r="169" s="3" customFormat="1" ht="45" customHeight="1" spans="1:24">
      <c r="A169" s="19"/>
      <c r="B169" s="19" t="s">
        <v>3221</v>
      </c>
      <c r="C169" s="19" t="s">
        <v>35</v>
      </c>
      <c r="D169" s="19" t="s">
        <v>36</v>
      </c>
      <c r="E169" s="19" t="s">
        <v>68</v>
      </c>
      <c r="F169" s="19" t="s">
        <v>91</v>
      </c>
      <c r="G169" s="19" t="s">
        <v>2682</v>
      </c>
      <c r="H169" s="19" t="s">
        <v>3264</v>
      </c>
      <c r="I169" s="19" t="s">
        <v>150</v>
      </c>
      <c r="J169" s="42">
        <v>17.94</v>
      </c>
      <c r="K169" s="42">
        <v>17.94</v>
      </c>
      <c r="L169" s="19" t="s">
        <v>42</v>
      </c>
      <c r="M169" s="19" t="s">
        <v>42</v>
      </c>
      <c r="N169" s="19" t="s">
        <v>42</v>
      </c>
      <c r="O169" s="19" t="s">
        <v>42</v>
      </c>
      <c r="P169" s="19" t="s">
        <v>42</v>
      </c>
      <c r="Q169" s="19" t="s">
        <v>3265</v>
      </c>
      <c r="R169" s="19" t="s">
        <v>2816</v>
      </c>
      <c r="S169" s="55" t="s">
        <v>150</v>
      </c>
      <c r="T169" s="19" t="s">
        <v>95</v>
      </c>
      <c r="U169" s="60">
        <v>495</v>
      </c>
      <c r="V169" s="59">
        <v>1</v>
      </c>
      <c r="W169" s="19" t="s">
        <v>2817</v>
      </c>
      <c r="X169" s="19"/>
    </row>
    <row r="170" s="3" customFormat="1" ht="45" customHeight="1" spans="1:24">
      <c r="A170" s="19"/>
      <c r="B170" s="19" t="s">
        <v>3221</v>
      </c>
      <c r="C170" s="19" t="s">
        <v>35</v>
      </c>
      <c r="D170" s="19" t="s">
        <v>36</v>
      </c>
      <c r="E170" s="19" t="s">
        <v>68</v>
      </c>
      <c r="F170" s="19" t="s">
        <v>55</v>
      </c>
      <c r="G170" s="19" t="s">
        <v>56</v>
      </c>
      <c r="H170" s="19" t="s">
        <v>3266</v>
      </c>
      <c r="I170" s="19" t="s">
        <v>150</v>
      </c>
      <c r="J170" s="42">
        <v>9.2</v>
      </c>
      <c r="K170" s="42">
        <v>9.2</v>
      </c>
      <c r="L170" s="19" t="s">
        <v>42</v>
      </c>
      <c r="M170" s="19" t="s">
        <v>42</v>
      </c>
      <c r="N170" s="19" t="s">
        <v>42</v>
      </c>
      <c r="O170" s="19" t="s">
        <v>42</v>
      </c>
      <c r="P170" s="19" t="s">
        <v>42</v>
      </c>
      <c r="Q170" s="19" t="s">
        <v>3267</v>
      </c>
      <c r="R170" s="19" t="s">
        <v>3268</v>
      </c>
      <c r="S170" s="55" t="s">
        <v>150</v>
      </c>
      <c r="T170" s="19" t="s">
        <v>95</v>
      </c>
      <c r="U170" s="19">
        <v>80</v>
      </c>
      <c r="V170" s="59">
        <v>1</v>
      </c>
      <c r="W170" s="19" t="s">
        <v>2651</v>
      </c>
      <c r="X170" s="19"/>
    </row>
    <row r="171" s="3" customFormat="1" ht="45" customHeight="1" spans="1:24">
      <c r="A171" s="19"/>
      <c r="B171" s="19" t="s">
        <v>3221</v>
      </c>
      <c r="C171" s="19" t="s">
        <v>35</v>
      </c>
      <c r="D171" s="19" t="s">
        <v>36</v>
      </c>
      <c r="E171" s="19" t="s">
        <v>68</v>
      </c>
      <c r="F171" s="19" t="s">
        <v>120</v>
      </c>
      <c r="G171" s="19" t="s">
        <v>56</v>
      </c>
      <c r="H171" s="19" t="s">
        <v>3269</v>
      </c>
      <c r="I171" s="19" t="s">
        <v>150</v>
      </c>
      <c r="J171" s="42">
        <v>9.28</v>
      </c>
      <c r="K171" s="42">
        <v>9.28</v>
      </c>
      <c r="L171" s="19" t="s">
        <v>42</v>
      </c>
      <c r="M171" s="19" t="s">
        <v>42</v>
      </c>
      <c r="N171" s="19" t="s">
        <v>42</v>
      </c>
      <c r="O171" s="19" t="s">
        <v>42</v>
      </c>
      <c r="P171" s="19" t="s">
        <v>42</v>
      </c>
      <c r="Q171" s="19" t="s">
        <v>3270</v>
      </c>
      <c r="R171" s="19" t="s">
        <v>3268</v>
      </c>
      <c r="S171" s="55" t="s">
        <v>150</v>
      </c>
      <c r="T171" s="19" t="s">
        <v>3271</v>
      </c>
      <c r="U171" s="19">
        <v>73</v>
      </c>
      <c r="V171" s="59">
        <v>1</v>
      </c>
      <c r="W171" s="19" t="s">
        <v>3272</v>
      </c>
      <c r="X171" s="19"/>
    </row>
    <row r="172" s="3" customFormat="1" ht="45" customHeight="1" spans="1:24">
      <c r="A172" s="85"/>
      <c r="B172" s="86" t="s">
        <v>3221</v>
      </c>
      <c r="C172" s="19" t="s">
        <v>35</v>
      </c>
      <c r="D172" s="19" t="s">
        <v>36</v>
      </c>
      <c r="E172" s="19" t="s">
        <v>374</v>
      </c>
      <c r="F172" s="19" t="s">
        <v>38</v>
      </c>
      <c r="G172" s="19" t="s">
        <v>56</v>
      </c>
      <c r="H172" s="19" t="s">
        <v>3273</v>
      </c>
      <c r="I172" s="19" t="s">
        <v>150</v>
      </c>
      <c r="J172" s="88">
        <v>31.14</v>
      </c>
      <c r="K172" s="88">
        <v>31.14</v>
      </c>
      <c r="L172" s="19" t="s">
        <v>42</v>
      </c>
      <c r="M172" s="19" t="s">
        <v>42</v>
      </c>
      <c r="N172" s="19" t="s">
        <v>42</v>
      </c>
      <c r="O172" s="19" t="s">
        <v>42</v>
      </c>
      <c r="P172" s="19" t="s">
        <v>42</v>
      </c>
      <c r="Q172" s="19" t="s">
        <v>3274</v>
      </c>
      <c r="R172" s="19" t="s">
        <v>2995</v>
      </c>
      <c r="S172" s="55" t="s">
        <v>150</v>
      </c>
      <c r="T172" s="19" t="s">
        <v>3275</v>
      </c>
      <c r="U172" s="19">
        <v>540</v>
      </c>
      <c r="V172" s="59">
        <v>1</v>
      </c>
      <c r="W172" s="19" t="s">
        <v>3276</v>
      </c>
      <c r="X172" s="19"/>
    </row>
    <row r="173" s="3" customFormat="1" ht="45" customHeight="1" spans="1:24">
      <c r="A173" s="19"/>
      <c r="B173" s="19" t="s">
        <v>3221</v>
      </c>
      <c r="C173" s="19" t="s">
        <v>35</v>
      </c>
      <c r="D173" s="19" t="s">
        <v>36</v>
      </c>
      <c r="E173" s="19" t="s">
        <v>84</v>
      </c>
      <c r="F173" s="19" t="s">
        <v>84</v>
      </c>
      <c r="G173" s="19" t="s">
        <v>56</v>
      </c>
      <c r="H173" s="19" t="s">
        <v>3277</v>
      </c>
      <c r="I173" s="19" t="s">
        <v>150</v>
      </c>
      <c r="J173" s="42">
        <v>80.18</v>
      </c>
      <c r="K173" s="42">
        <v>80.18</v>
      </c>
      <c r="L173" s="19" t="s">
        <v>42</v>
      </c>
      <c r="M173" s="19" t="s">
        <v>42</v>
      </c>
      <c r="N173" s="19" t="s">
        <v>42</v>
      </c>
      <c r="O173" s="19" t="s">
        <v>42</v>
      </c>
      <c r="P173" s="19" t="s">
        <v>42</v>
      </c>
      <c r="Q173" s="19" t="s">
        <v>3278</v>
      </c>
      <c r="R173" s="19" t="s">
        <v>3279</v>
      </c>
      <c r="S173" s="55" t="s">
        <v>150</v>
      </c>
      <c r="T173" s="19" t="s">
        <v>3280</v>
      </c>
      <c r="U173" s="19">
        <v>592</v>
      </c>
      <c r="V173" s="59">
        <v>1</v>
      </c>
      <c r="W173" s="19" t="s">
        <v>3281</v>
      </c>
      <c r="X173" s="19"/>
    </row>
    <row r="174" s="3" customFormat="1" ht="45" customHeight="1" spans="1:24">
      <c r="A174" s="85"/>
      <c r="B174" s="85" t="s">
        <v>3221</v>
      </c>
      <c r="C174" s="85" t="s">
        <v>35</v>
      </c>
      <c r="D174" s="19" t="s">
        <v>36</v>
      </c>
      <c r="E174" s="85" t="s">
        <v>3179</v>
      </c>
      <c r="F174" s="85" t="s">
        <v>50</v>
      </c>
      <c r="G174" s="85" t="s">
        <v>1975</v>
      </c>
      <c r="H174" s="85" t="s">
        <v>3282</v>
      </c>
      <c r="I174" s="19" t="s">
        <v>150</v>
      </c>
      <c r="J174" s="74">
        <v>17.28</v>
      </c>
      <c r="K174" s="74">
        <v>17.28</v>
      </c>
      <c r="L174" s="19" t="s">
        <v>42</v>
      </c>
      <c r="M174" s="19" t="s">
        <v>42</v>
      </c>
      <c r="N174" s="19" t="s">
        <v>42</v>
      </c>
      <c r="O174" s="19" t="s">
        <v>42</v>
      </c>
      <c r="P174" s="19" t="s">
        <v>42</v>
      </c>
      <c r="Q174" s="41" t="s">
        <v>3283</v>
      </c>
      <c r="R174" s="41" t="s">
        <v>3031</v>
      </c>
      <c r="S174" s="55" t="s">
        <v>150</v>
      </c>
      <c r="T174" s="19" t="s">
        <v>3284</v>
      </c>
      <c r="U174" s="56">
        <v>258</v>
      </c>
      <c r="V174" s="59">
        <v>1</v>
      </c>
      <c r="W174" s="64" t="s">
        <v>3285</v>
      </c>
      <c r="X174" s="19"/>
    </row>
    <row r="175" s="3" customFormat="1" ht="45" customHeight="1" spans="1:24">
      <c r="A175" s="85"/>
      <c r="B175" s="19" t="s">
        <v>3221</v>
      </c>
      <c r="C175" s="19" t="s">
        <v>35</v>
      </c>
      <c r="D175" s="19" t="s">
        <v>36</v>
      </c>
      <c r="E175" s="19" t="s">
        <v>131</v>
      </c>
      <c r="F175" s="19" t="s">
        <v>132</v>
      </c>
      <c r="G175" s="19" t="s">
        <v>2977</v>
      </c>
      <c r="H175" s="19" t="s">
        <v>3286</v>
      </c>
      <c r="I175" s="19" t="s">
        <v>150</v>
      </c>
      <c r="J175" s="42">
        <v>29.52</v>
      </c>
      <c r="K175" s="42">
        <v>29.52</v>
      </c>
      <c r="L175" s="19" t="s">
        <v>42</v>
      </c>
      <c r="M175" s="19" t="s">
        <v>42</v>
      </c>
      <c r="N175" s="19" t="s">
        <v>42</v>
      </c>
      <c r="O175" s="19" t="s">
        <v>42</v>
      </c>
      <c r="P175" s="19" t="s">
        <v>42</v>
      </c>
      <c r="Q175" s="19" t="s">
        <v>3287</v>
      </c>
      <c r="R175" s="19" t="s">
        <v>309</v>
      </c>
      <c r="S175" s="55" t="s">
        <v>150</v>
      </c>
      <c r="T175" s="19" t="s">
        <v>3288</v>
      </c>
      <c r="U175" s="19">
        <v>558</v>
      </c>
      <c r="V175" s="59">
        <v>1</v>
      </c>
      <c r="W175" s="19" t="s">
        <v>3289</v>
      </c>
      <c r="X175" s="19"/>
    </row>
    <row r="176" s="3" customFormat="1" ht="45" customHeight="1" spans="1:24">
      <c r="A176" s="19"/>
      <c r="B176" s="19" t="s">
        <v>3290</v>
      </c>
      <c r="C176" s="19" t="s">
        <v>35</v>
      </c>
      <c r="D176" s="19" t="s">
        <v>36</v>
      </c>
      <c r="E176" s="19" t="s">
        <v>323</v>
      </c>
      <c r="F176" s="19" t="s">
        <v>78</v>
      </c>
      <c r="G176" s="19" t="s">
        <v>78</v>
      </c>
      <c r="H176" s="19" t="s">
        <v>3291</v>
      </c>
      <c r="I176" s="19" t="s">
        <v>150</v>
      </c>
      <c r="J176" s="19">
        <v>0.4</v>
      </c>
      <c r="K176" s="19">
        <v>0.4</v>
      </c>
      <c r="L176" s="19" t="s">
        <v>42</v>
      </c>
      <c r="M176" s="19" t="s">
        <v>42</v>
      </c>
      <c r="N176" s="19" t="s">
        <v>42</v>
      </c>
      <c r="O176" s="19" t="s">
        <v>42</v>
      </c>
      <c r="P176" s="19" t="s">
        <v>42</v>
      </c>
      <c r="Q176" s="19" t="s">
        <v>3292</v>
      </c>
      <c r="R176" s="19" t="s">
        <v>3293</v>
      </c>
      <c r="S176" s="55" t="s">
        <v>150</v>
      </c>
      <c r="T176" s="19" t="s">
        <v>3294</v>
      </c>
      <c r="U176" s="19">
        <v>8</v>
      </c>
      <c r="V176" s="59">
        <v>1</v>
      </c>
      <c r="W176" s="19" t="s">
        <v>2605</v>
      </c>
      <c r="X176" s="19"/>
    </row>
    <row r="177" s="3" customFormat="1" ht="45" customHeight="1" spans="1:24">
      <c r="A177" s="19"/>
      <c r="B177" s="19" t="s">
        <v>3295</v>
      </c>
      <c r="C177" s="19" t="s">
        <v>35</v>
      </c>
      <c r="D177" s="19" t="s">
        <v>36</v>
      </c>
      <c r="E177" s="19" t="s">
        <v>323</v>
      </c>
      <c r="F177" s="19" t="s">
        <v>78</v>
      </c>
      <c r="G177" s="19" t="s">
        <v>78</v>
      </c>
      <c r="H177" s="19" t="s">
        <v>3296</v>
      </c>
      <c r="I177" s="19" t="s">
        <v>150</v>
      </c>
      <c r="J177" s="19">
        <v>0.4</v>
      </c>
      <c r="K177" s="19">
        <v>0.4</v>
      </c>
      <c r="L177" s="19" t="s">
        <v>42</v>
      </c>
      <c r="M177" s="19" t="s">
        <v>42</v>
      </c>
      <c r="N177" s="19" t="s">
        <v>42</v>
      </c>
      <c r="O177" s="19" t="s">
        <v>42</v>
      </c>
      <c r="P177" s="19" t="s">
        <v>42</v>
      </c>
      <c r="Q177" s="19" t="s">
        <v>3297</v>
      </c>
      <c r="R177" s="28" t="s">
        <v>3123</v>
      </c>
      <c r="S177" s="55" t="s">
        <v>150</v>
      </c>
      <c r="T177" s="89" t="s">
        <v>3124</v>
      </c>
      <c r="U177" s="19">
        <v>3</v>
      </c>
      <c r="V177" s="59">
        <v>1</v>
      </c>
      <c r="W177" s="19" t="s">
        <v>3125</v>
      </c>
      <c r="X177" s="19"/>
    </row>
    <row r="178" s="3" customFormat="1" ht="45" customHeight="1" spans="1:24">
      <c r="A178" s="19"/>
      <c r="B178" s="19" t="s">
        <v>3298</v>
      </c>
      <c r="C178" s="19" t="s">
        <v>35</v>
      </c>
      <c r="D178" s="19" t="s">
        <v>36</v>
      </c>
      <c r="E178" s="19" t="s">
        <v>68</v>
      </c>
      <c r="F178" s="19" t="s">
        <v>127</v>
      </c>
      <c r="G178" s="19" t="s">
        <v>3222</v>
      </c>
      <c r="H178" s="19" t="s">
        <v>3299</v>
      </c>
      <c r="I178" s="19" t="s">
        <v>150</v>
      </c>
      <c r="J178" s="42">
        <v>133.2</v>
      </c>
      <c r="K178" s="42">
        <v>133.2</v>
      </c>
      <c r="L178" s="19" t="s">
        <v>42</v>
      </c>
      <c r="M178" s="19" t="s">
        <v>42</v>
      </c>
      <c r="N178" s="19" t="s">
        <v>42</v>
      </c>
      <c r="O178" s="19" t="s">
        <v>42</v>
      </c>
      <c r="P178" s="19" t="s">
        <v>42</v>
      </c>
      <c r="Q178" s="19" t="s">
        <v>3300</v>
      </c>
      <c r="R178" s="19" t="s">
        <v>3301</v>
      </c>
      <c r="S178" s="55" t="s">
        <v>150</v>
      </c>
      <c r="T178" s="19" t="s">
        <v>3225</v>
      </c>
      <c r="U178" s="19">
        <v>691</v>
      </c>
      <c r="V178" s="59">
        <v>1</v>
      </c>
      <c r="W178" s="19" t="s">
        <v>3302</v>
      </c>
      <c r="X178" s="19"/>
    </row>
    <row r="179" s="3" customFormat="1" ht="45" customHeight="1" spans="1:24">
      <c r="A179" s="19"/>
      <c r="B179" s="19" t="s">
        <v>3298</v>
      </c>
      <c r="C179" s="19" t="s">
        <v>35</v>
      </c>
      <c r="D179" s="19" t="s">
        <v>36</v>
      </c>
      <c r="E179" s="19" t="s">
        <v>2487</v>
      </c>
      <c r="F179" s="19" t="s">
        <v>143</v>
      </c>
      <c r="G179" s="19" t="s">
        <v>143</v>
      </c>
      <c r="H179" s="19" t="s">
        <v>3303</v>
      </c>
      <c r="I179" s="19" t="s">
        <v>150</v>
      </c>
      <c r="J179" s="42">
        <v>2.86</v>
      </c>
      <c r="K179" s="42">
        <v>2.86</v>
      </c>
      <c r="L179" s="19" t="s">
        <v>42</v>
      </c>
      <c r="M179" s="19" t="s">
        <v>42</v>
      </c>
      <c r="N179" s="19" t="s">
        <v>42</v>
      </c>
      <c r="O179" s="19" t="s">
        <v>42</v>
      </c>
      <c r="P179" s="19" t="s">
        <v>42</v>
      </c>
      <c r="Q179" s="19" t="s">
        <v>3304</v>
      </c>
      <c r="R179" s="19" t="s">
        <v>3301</v>
      </c>
      <c r="S179" s="55" t="s">
        <v>150</v>
      </c>
      <c r="T179" s="19" t="s">
        <v>3305</v>
      </c>
      <c r="U179" s="19">
        <v>52</v>
      </c>
      <c r="V179" s="59">
        <v>1</v>
      </c>
      <c r="W179" s="19" t="s">
        <v>398</v>
      </c>
      <c r="X179" s="19"/>
    </row>
    <row r="180" s="3" customFormat="1" ht="45" customHeight="1" spans="1:24">
      <c r="A180" s="19"/>
      <c r="B180" s="19" t="s">
        <v>3298</v>
      </c>
      <c r="C180" s="19" t="s">
        <v>35</v>
      </c>
      <c r="D180" s="19" t="s">
        <v>36</v>
      </c>
      <c r="E180" s="19" t="s">
        <v>168</v>
      </c>
      <c r="F180" s="19" t="s">
        <v>168</v>
      </c>
      <c r="G180" s="19" t="s">
        <v>56</v>
      </c>
      <c r="H180" s="19" t="s">
        <v>3306</v>
      </c>
      <c r="I180" s="19" t="s">
        <v>150</v>
      </c>
      <c r="J180" s="42">
        <v>9.6</v>
      </c>
      <c r="K180" s="42">
        <v>9.6</v>
      </c>
      <c r="L180" s="19" t="s">
        <v>42</v>
      </c>
      <c r="M180" s="19" t="s">
        <v>42</v>
      </c>
      <c r="N180" s="19" t="s">
        <v>42</v>
      </c>
      <c r="O180" s="19" t="s">
        <v>42</v>
      </c>
      <c r="P180" s="19" t="s">
        <v>42</v>
      </c>
      <c r="Q180" s="19" t="s">
        <v>3307</v>
      </c>
      <c r="R180" s="19" t="s">
        <v>3308</v>
      </c>
      <c r="S180" s="55" t="s">
        <v>150</v>
      </c>
      <c r="T180" s="19" t="s">
        <v>3309</v>
      </c>
      <c r="U180" s="19" t="s">
        <v>3310</v>
      </c>
      <c r="V180" s="59">
        <v>1</v>
      </c>
      <c r="W180" s="19" t="s">
        <v>3311</v>
      </c>
      <c r="X180" s="19"/>
    </row>
    <row r="181" s="3" customFormat="1" ht="45" customHeight="1" spans="1:24">
      <c r="A181" s="19"/>
      <c r="B181" s="19" t="s">
        <v>3298</v>
      </c>
      <c r="C181" s="19" t="s">
        <v>35</v>
      </c>
      <c r="D181" s="19" t="s">
        <v>36</v>
      </c>
      <c r="E181" s="19" t="s">
        <v>155</v>
      </c>
      <c r="F181" s="19" t="s">
        <v>156</v>
      </c>
      <c r="G181" s="19" t="s">
        <v>156</v>
      </c>
      <c r="H181" s="19" t="s">
        <v>3312</v>
      </c>
      <c r="I181" s="19" t="s">
        <v>150</v>
      </c>
      <c r="J181" s="42">
        <v>11.34</v>
      </c>
      <c r="K181" s="42">
        <v>11.34</v>
      </c>
      <c r="L181" s="19" t="s">
        <v>42</v>
      </c>
      <c r="M181" s="19" t="s">
        <v>42</v>
      </c>
      <c r="N181" s="19" t="s">
        <v>42</v>
      </c>
      <c r="O181" s="19" t="s">
        <v>42</v>
      </c>
      <c r="P181" s="19" t="s">
        <v>42</v>
      </c>
      <c r="Q181" s="19" t="s">
        <v>3313</v>
      </c>
      <c r="R181" s="19" t="s">
        <v>3314</v>
      </c>
      <c r="S181" s="55" t="s">
        <v>150</v>
      </c>
      <c r="T181" s="19" t="s">
        <v>3315</v>
      </c>
      <c r="U181" s="19">
        <v>197</v>
      </c>
      <c r="V181" s="59">
        <v>1</v>
      </c>
      <c r="W181" s="19" t="s">
        <v>3316</v>
      </c>
      <c r="X181" s="19"/>
    </row>
    <row r="182" s="3" customFormat="1" ht="45" customHeight="1" spans="1:24">
      <c r="A182" s="19"/>
      <c r="B182" s="19" t="s">
        <v>3298</v>
      </c>
      <c r="C182" s="19" t="s">
        <v>35</v>
      </c>
      <c r="D182" s="19" t="s">
        <v>36</v>
      </c>
      <c r="E182" s="19" t="s">
        <v>68</v>
      </c>
      <c r="F182" s="19" t="s">
        <v>162</v>
      </c>
      <c r="G182" s="19" t="s">
        <v>56</v>
      </c>
      <c r="H182" s="19" t="s">
        <v>3317</v>
      </c>
      <c r="I182" s="19" t="s">
        <v>150</v>
      </c>
      <c r="J182" s="42">
        <v>38.56</v>
      </c>
      <c r="K182" s="42">
        <v>38.56</v>
      </c>
      <c r="L182" s="19" t="s">
        <v>42</v>
      </c>
      <c r="M182" s="19" t="s">
        <v>42</v>
      </c>
      <c r="N182" s="19" t="s">
        <v>42</v>
      </c>
      <c r="O182" s="19" t="s">
        <v>42</v>
      </c>
      <c r="P182" s="19" t="s">
        <v>42</v>
      </c>
      <c r="Q182" s="19" t="s">
        <v>3318</v>
      </c>
      <c r="R182" s="19" t="s">
        <v>309</v>
      </c>
      <c r="S182" s="55" t="s">
        <v>150</v>
      </c>
      <c r="T182" s="19" t="s">
        <v>3319</v>
      </c>
      <c r="U182" s="19">
        <v>545</v>
      </c>
      <c r="V182" s="59">
        <v>1</v>
      </c>
      <c r="W182" s="19" t="s">
        <v>3320</v>
      </c>
      <c r="X182" s="19"/>
    </row>
    <row r="183" s="3" customFormat="1" ht="45" customHeight="1" spans="1:24">
      <c r="A183" s="27"/>
      <c r="B183" s="27" t="s">
        <v>3298</v>
      </c>
      <c r="C183" s="19" t="s">
        <v>35</v>
      </c>
      <c r="D183" s="19" t="s">
        <v>36</v>
      </c>
      <c r="E183" s="19" t="s">
        <v>875</v>
      </c>
      <c r="F183" s="19" t="s">
        <v>113</v>
      </c>
      <c r="G183" s="19" t="s">
        <v>56</v>
      </c>
      <c r="H183" s="27" t="s">
        <v>3321</v>
      </c>
      <c r="I183" s="19" t="s">
        <v>150</v>
      </c>
      <c r="J183" s="27">
        <v>4.34</v>
      </c>
      <c r="K183" s="27">
        <v>4.34</v>
      </c>
      <c r="L183" s="19" t="s">
        <v>42</v>
      </c>
      <c r="M183" s="19" t="s">
        <v>42</v>
      </c>
      <c r="N183" s="19" t="s">
        <v>42</v>
      </c>
      <c r="O183" s="19" t="s">
        <v>42</v>
      </c>
      <c r="P183" s="19" t="s">
        <v>42</v>
      </c>
      <c r="Q183" s="19" t="s">
        <v>3322</v>
      </c>
      <c r="R183" s="19" t="s">
        <v>309</v>
      </c>
      <c r="S183" s="55" t="s">
        <v>150</v>
      </c>
      <c r="T183" s="19" t="s">
        <v>95</v>
      </c>
      <c r="U183" s="27">
        <v>3</v>
      </c>
      <c r="V183" s="59">
        <v>1</v>
      </c>
      <c r="W183" s="19" t="s">
        <v>2632</v>
      </c>
      <c r="X183" s="27"/>
    </row>
    <row r="184" s="3" customFormat="1" ht="45" customHeight="1" spans="1:24">
      <c r="A184" s="23"/>
      <c r="B184" s="23" t="s">
        <v>3298</v>
      </c>
      <c r="C184" s="23" t="s">
        <v>35</v>
      </c>
      <c r="D184" s="19" t="s">
        <v>36</v>
      </c>
      <c r="E184" s="23" t="s">
        <v>148</v>
      </c>
      <c r="F184" s="23" t="s">
        <v>148</v>
      </c>
      <c r="G184" s="23" t="s">
        <v>56</v>
      </c>
      <c r="H184" s="23" t="s">
        <v>3323</v>
      </c>
      <c r="I184" s="19" t="s">
        <v>150</v>
      </c>
      <c r="J184" s="44">
        <v>3.34</v>
      </c>
      <c r="K184" s="44">
        <v>3.34</v>
      </c>
      <c r="L184" s="19" t="s">
        <v>42</v>
      </c>
      <c r="M184" s="19" t="s">
        <v>42</v>
      </c>
      <c r="N184" s="19" t="s">
        <v>42</v>
      </c>
      <c r="O184" s="19" t="s">
        <v>42</v>
      </c>
      <c r="P184" s="19" t="s">
        <v>42</v>
      </c>
      <c r="Q184" s="19" t="s">
        <v>3324</v>
      </c>
      <c r="R184" s="19" t="s">
        <v>309</v>
      </c>
      <c r="S184" s="55" t="s">
        <v>150</v>
      </c>
      <c r="T184" s="19" t="s">
        <v>95</v>
      </c>
      <c r="U184" s="23">
        <v>426</v>
      </c>
      <c r="V184" s="59">
        <v>1</v>
      </c>
      <c r="W184" s="23" t="s">
        <v>3325</v>
      </c>
      <c r="X184" s="19"/>
    </row>
    <row r="185" s="3" customFormat="1" ht="45" customHeight="1" spans="1:24">
      <c r="A185" s="23"/>
      <c r="B185" s="23" t="s">
        <v>3298</v>
      </c>
      <c r="C185" s="66" t="s">
        <v>35</v>
      </c>
      <c r="D185" s="19" t="s">
        <v>36</v>
      </c>
      <c r="E185" s="19" t="s">
        <v>68</v>
      </c>
      <c r="F185" s="23" t="s">
        <v>69</v>
      </c>
      <c r="G185" s="67" t="s">
        <v>56</v>
      </c>
      <c r="H185" s="23" t="s">
        <v>3326</v>
      </c>
      <c r="I185" s="19" t="s">
        <v>150</v>
      </c>
      <c r="J185" s="44">
        <v>0.8</v>
      </c>
      <c r="K185" s="44">
        <v>0.8</v>
      </c>
      <c r="L185" s="19" t="s">
        <v>42</v>
      </c>
      <c r="M185" s="19" t="s">
        <v>42</v>
      </c>
      <c r="N185" s="19" t="s">
        <v>42</v>
      </c>
      <c r="O185" s="19" t="s">
        <v>42</v>
      </c>
      <c r="P185" s="19" t="s">
        <v>42</v>
      </c>
      <c r="Q185" s="23" t="s">
        <v>3327</v>
      </c>
      <c r="R185" s="23" t="s">
        <v>3301</v>
      </c>
      <c r="S185" s="55" t="s">
        <v>150</v>
      </c>
      <c r="T185" s="23" t="s">
        <v>3328</v>
      </c>
      <c r="U185" s="23">
        <v>5</v>
      </c>
      <c r="V185" s="59">
        <v>1</v>
      </c>
      <c r="W185" s="23" t="s">
        <v>3329</v>
      </c>
      <c r="X185" s="19"/>
    </row>
    <row r="186" s="3" customFormat="1" ht="45" customHeight="1" spans="1:24">
      <c r="A186" s="23"/>
      <c r="B186" s="23" t="s">
        <v>3298</v>
      </c>
      <c r="C186" s="23" t="s">
        <v>35</v>
      </c>
      <c r="D186" s="19" t="s">
        <v>36</v>
      </c>
      <c r="E186" s="23" t="s">
        <v>408</v>
      </c>
      <c r="F186" s="23" t="s">
        <v>100</v>
      </c>
      <c r="G186" s="23" t="s">
        <v>56</v>
      </c>
      <c r="H186" s="23" t="s">
        <v>3330</v>
      </c>
      <c r="I186" s="19" t="s">
        <v>150</v>
      </c>
      <c r="J186" s="44">
        <v>12.6</v>
      </c>
      <c r="K186" s="44">
        <v>12.6</v>
      </c>
      <c r="L186" s="19" t="s">
        <v>42</v>
      </c>
      <c r="M186" s="19" t="s">
        <v>42</v>
      </c>
      <c r="N186" s="19" t="s">
        <v>42</v>
      </c>
      <c r="O186" s="19" t="s">
        <v>42</v>
      </c>
      <c r="P186" s="19" t="s">
        <v>42</v>
      </c>
      <c r="Q186" s="23" t="s">
        <v>3331</v>
      </c>
      <c r="R186" s="23" t="s">
        <v>3301</v>
      </c>
      <c r="S186" s="55" t="s">
        <v>150</v>
      </c>
      <c r="T186" s="23" t="s">
        <v>3332</v>
      </c>
      <c r="U186" s="23">
        <v>204</v>
      </c>
      <c r="V186" s="59">
        <v>1</v>
      </c>
      <c r="W186" s="23" t="s">
        <v>3333</v>
      </c>
      <c r="X186" s="19"/>
    </row>
    <row r="187" s="3" customFormat="1" ht="45" customHeight="1" spans="1:24">
      <c r="A187" s="23"/>
      <c r="B187" s="65" t="s">
        <v>3298</v>
      </c>
      <c r="C187" s="65" t="s">
        <v>35</v>
      </c>
      <c r="D187" s="19" t="s">
        <v>36</v>
      </c>
      <c r="E187" s="23" t="s">
        <v>68</v>
      </c>
      <c r="F187" s="65" t="s">
        <v>107</v>
      </c>
      <c r="G187" s="65" t="s">
        <v>2633</v>
      </c>
      <c r="H187" s="87" t="s">
        <v>3334</v>
      </c>
      <c r="I187" s="19" t="s">
        <v>150</v>
      </c>
      <c r="J187" s="87">
        <v>1.64</v>
      </c>
      <c r="K187" s="87">
        <v>1.64</v>
      </c>
      <c r="L187" s="19" t="s">
        <v>42</v>
      </c>
      <c r="M187" s="19" t="s">
        <v>42</v>
      </c>
      <c r="N187" s="19" t="s">
        <v>42</v>
      </c>
      <c r="O187" s="19" t="s">
        <v>42</v>
      </c>
      <c r="P187" s="19" t="s">
        <v>42</v>
      </c>
      <c r="Q187" s="23" t="s">
        <v>3335</v>
      </c>
      <c r="R187" s="23" t="s">
        <v>3301</v>
      </c>
      <c r="S187" s="55" t="s">
        <v>150</v>
      </c>
      <c r="T187" s="23" t="s">
        <v>3336</v>
      </c>
      <c r="U187" s="23">
        <v>41</v>
      </c>
      <c r="V187" s="59">
        <v>1</v>
      </c>
      <c r="W187" s="23" t="s">
        <v>2847</v>
      </c>
      <c r="X187" s="19"/>
    </row>
    <row r="188" s="3" customFormat="1" ht="45" customHeight="1" spans="1:24">
      <c r="A188" s="23"/>
      <c r="B188" s="23" t="s">
        <v>3298</v>
      </c>
      <c r="C188" s="23" t="s">
        <v>35</v>
      </c>
      <c r="D188" s="19" t="s">
        <v>36</v>
      </c>
      <c r="E188" s="23" t="s">
        <v>136</v>
      </c>
      <c r="F188" s="23" t="s">
        <v>137</v>
      </c>
      <c r="G188" s="23" t="s">
        <v>56</v>
      </c>
      <c r="H188" s="23" t="s">
        <v>3337</v>
      </c>
      <c r="I188" s="19" t="s">
        <v>150</v>
      </c>
      <c r="J188" s="44">
        <v>12.7</v>
      </c>
      <c r="K188" s="44">
        <v>12.7</v>
      </c>
      <c r="L188" s="19" t="s">
        <v>42</v>
      </c>
      <c r="M188" s="19" t="s">
        <v>42</v>
      </c>
      <c r="N188" s="19" t="s">
        <v>42</v>
      </c>
      <c r="O188" s="19" t="s">
        <v>42</v>
      </c>
      <c r="P188" s="19" t="s">
        <v>42</v>
      </c>
      <c r="Q188" s="67" t="s">
        <v>3338</v>
      </c>
      <c r="R188" s="67" t="s">
        <v>3339</v>
      </c>
      <c r="S188" s="55" t="s">
        <v>150</v>
      </c>
      <c r="T188" s="67" t="s">
        <v>3340</v>
      </c>
      <c r="U188" s="23">
        <v>232</v>
      </c>
      <c r="V188" s="59">
        <v>1</v>
      </c>
      <c r="W188" s="23" t="s">
        <v>3272</v>
      </c>
      <c r="X188" s="19"/>
    </row>
    <row r="189" s="3" customFormat="1" ht="45" customHeight="1" spans="1:24">
      <c r="A189" s="23"/>
      <c r="B189" s="61" t="s">
        <v>3298</v>
      </c>
      <c r="C189" s="23" t="s">
        <v>35</v>
      </c>
      <c r="D189" s="19" t="s">
        <v>36</v>
      </c>
      <c r="E189" s="23" t="s">
        <v>68</v>
      </c>
      <c r="F189" s="23" t="s">
        <v>91</v>
      </c>
      <c r="G189" s="23" t="s">
        <v>2682</v>
      </c>
      <c r="H189" s="67" t="s">
        <v>3341</v>
      </c>
      <c r="I189" s="19" t="s">
        <v>150</v>
      </c>
      <c r="J189" s="75">
        <v>6.2</v>
      </c>
      <c r="K189" s="75">
        <v>6.2</v>
      </c>
      <c r="L189" s="19" t="s">
        <v>42</v>
      </c>
      <c r="M189" s="19" t="s">
        <v>42</v>
      </c>
      <c r="N189" s="19" t="s">
        <v>42</v>
      </c>
      <c r="O189" s="19" t="s">
        <v>42</v>
      </c>
      <c r="P189" s="19" t="s">
        <v>42</v>
      </c>
      <c r="Q189" s="23" t="s">
        <v>3342</v>
      </c>
      <c r="R189" s="23" t="s">
        <v>2816</v>
      </c>
      <c r="S189" s="55" t="s">
        <v>150</v>
      </c>
      <c r="T189" s="23" t="s">
        <v>95</v>
      </c>
      <c r="U189" s="23">
        <v>146</v>
      </c>
      <c r="V189" s="59">
        <v>1</v>
      </c>
      <c r="W189" s="23" t="s">
        <v>2817</v>
      </c>
      <c r="X189" s="19"/>
    </row>
    <row r="190" s="3" customFormat="1" ht="45" customHeight="1" spans="1:24">
      <c r="A190" s="23"/>
      <c r="B190" s="23" t="s">
        <v>3298</v>
      </c>
      <c r="C190" s="23" t="s">
        <v>35</v>
      </c>
      <c r="D190" s="19" t="s">
        <v>36</v>
      </c>
      <c r="E190" s="23" t="s">
        <v>68</v>
      </c>
      <c r="F190" s="23" t="s">
        <v>55</v>
      </c>
      <c r="G190" s="23" t="s">
        <v>56</v>
      </c>
      <c r="H190" s="23" t="s">
        <v>3343</v>
      </c>
      <c r="I190" s="19" t="s">
        <v>150</v>
      </c>
      <c r="J190" s="44">
        <v>1.9</v>
      </c>
      <c r="K190" s="44">
        <v>1.9</v>
      </c>
      <c r="L190" s="19" t="s">
        <v>42</v>
      </c>
      <c r="M190" s="19" t="s">
        <v>42</v>
      </c>
      <c r="N190" s="19" t="s">
        <v>42</v>
      </c>
      <c r="O190" s="19" t="s">
        <v>42</v>
      </c>
      <c r="P190" s="19" t="s">
        <v>42</v>
      </c>
      <c r="Q190" s="23" t="s">
        <v>3344</v>
      </c>
      <c r="R190" s="23" t="s">
        <v>3345</v>
      </c>
      <c r="S190" s="55" t="s">
        <v>150</v>
      </c>
      <c r="T190" s="19" t="s">
        <v>95</v>
      </c>
      <c r="U190" s="23">
        <v>10</v>
      </c>
      <c r="V190" s="59">
        <v>1</v>
      </c>
      <c r="W190" s="23" t="s">
        <v>2651</v>
      </c>
      <c r="X190" s="19"/>
    </row>
    <row r="191" s="3" customFormat="1" ht="45" customHeight="1" spans="1:24">
      <c r="A191" s="23"/>
      <c r="B191" s="23" t="s">
        <v>3298</v>
      </c>
      <c r="C191" s="23" t="s">
        <v>35</v>
      </c>
      <c r="D191" s="19" t="s">
        <v>36</v>
      </c>
      <c r="E191" s="23" t="s">
        <v>68</v>
      </c>
      <c r="F191" s="23" t="s">
        <v>120</v>
      </c>
      <c r="G191" s="23" t="s">
        <v>56</v>
      </c>
      <c r="H191" s="23" t="s">
        <v>3346</v>
      </c>
      <c r="I191" s="19" t="s">
        <v>150</v>
      </c>
      <c r="J191" s="44">
        <v>1</v>
      </c>
      <c r="K191" s="44">
        <v>1</v>
      </c>
      <c r="L191" s="19" t="s">
        <v>42</v>
      </c>
      <c r="M191" s="19" t="s">
        <v>42</v>
      </c>
      <c r="N191" s="19" t="s">
        <v>42</v>
      </c>
      <c r="O191" s="19" t="s">
        <v>42</v>
      </c>
      <c r="P191" s="19" t="s">
        <v>42</v>
      </c>
      <c r="Q191" s="23" t="s">
        <v>3347</v>
      </c>
      <c r="R191" s="23" t="s">
        <v>3345</v>
      </c>
      <c r="S191" s="55" t="s">
        <v>150</v>
      </c>
      <c r="T191" s="23" t="s">
        <v>3348</v>
      </c>
      <c r="U191" s="23">
        <v>5</v>
      </c>
      <c r="V191" s="59">
        <v>1</v>
      </c>
      <c r="W191" s="23" t="s">
        <v>2804</v>
      </c>
      <c r="X191" s="19"/>
    </row>
    <row r="192" s="3" customFormat="1" ht="45" customHeight="1" spans="1:24">
      <c r="A192" s="23"/>
      <c r="B192" s="23" t="s">
        <v>3298</v>
      </c>
      <c r="C192" s="23" t="s">
        <v>35</v>
      </c>
      <c r="D192" s="19" t="s">
        <v>36</v>
      </c>
      <c r="E192" s="23" t="s">
        <v>374</v>
      </c>
      <c r="F192" s="23" t="s">
        <v>38</v>
      </c>
      <c r="G192" s="23" t="s">
        <v>56</v>
      </c>
      <c r="H192" s="23" t="s">
        <v>3349</v>
      </c>
      <c r="I192" s="19" t="s">
        <v>150</v>
      </c>
      <c r="J192" s="44">
        <v>11.32</v>
      </c>
      <c r="K192" s="44">
        <v>11.32</v>
      </c>
      <c r="L192" s="19" t="s">
        <v>42</v>
      </c>
      <c r="M192" s="19" t="s">
        <v>42</v>
      </c>
      <c r="N192" s="19" t="s">
        <v>42</v>
      </c>
      <c r="O192" s="19" t="s">
        <v>42</v>
      </c>
      <c r="P192" s="19" t="s">
        <v>42</v>
      </c>
      <c r="Q192" s="23" t="s">
        <v>3350</v>
      </c>
      <c r="R192" s="23" t="s">
        <v>309</v>
      </c>
      <c r="S192" s="55" t="s">
        <v>150</v>
      </c>
      <c r="T192" s="23" t="s">
        <v>3351</v>
      </c>
      <c r="U192" s="23">
        <v>143</v>
      </c>
      <c r="V192" s="59">
        <v>1</v>
      </c>
      <c r="W192" s="23" t="s">
        <v>3352</v>
      </c>
      <c r="X192" s="19"/>
    </row>
    <row r="193" s="3" customFormat="1" ht="45" customHeight="1" spans="1:24">
      <c r="A193" s="23"/>
      <c r="B193" s="23" t="s">
        <v>3298</v>
      </c>
      <c r="C193" s="23" t="s">
        <v>35</v>
      </c>
      <c r="D193" s="19" t="s">
        <v>36</v>
      </c>
      <c r="E193" s="23" t="s">
        <v>84</v>
      </c>
      <c r="F193" s="23" t="s">
        <v>84</v>
      </c>
      <c r="G193" s="23" t="s">
        <v>56</v>
      </c>
      <c r="H193" s="23" t="s">
        <v>3353</v>
      </c>
      <c r="I193" s="19" t="s">
        <v>150</v>
      </c>
      <c r="J193" s="44">
        <v>31</v>
      </c>
      <c r="K193" s="44">
        <v>31</v>
      </c>
      <c r="L193" s="19" t="s">
        <v>42</v>
      </c>
      <c r="M193" s="19" t="s">
        <v>42</v>
      </c>
      <c r="N193" s="19" t="s">
        <v>42</v>
      </c>
      <c r="O193" s="19" t="s">
        <v>42</v>
      </c>
      <c r="P193" s="19" t="s">
        <v>42</v>
      </c>
      <c r="Q193" s="23" t="s">
        <v>3354</v>
      </c>
      <c r="R193" s="23" t="s">
        <v>3355</v>
      </c>
      <c r="S193" s="55" t="s">
        <v>150</v>
      </c>
      <c r="T193" s="23" t="s">
        <v>3023</v>
      </c>
      <c r="U193" s="62">
        <v>219</v>
      </c>
      <c r="V193" s="59">
        <v>1</v>
      </c>
      <c r="W193" s="63" t="s">
        <v>3356</v>
      </c>
      <c r="X193" s="58"/>
    </row>
    <row r="194" s="3" customFormat="1" ht="45" customHeight="1" spans="1:24">
      <c r="A194" s="23"/>
      <c r="B194" s="23" t="s">
        <v>3298</v>
      </c>
      <c r="C194" s="66" t="s">
        <v>35</v>
      </c>
      <c r="D194" s="19" t="s">
        <v>36</v>
      </c>
      <c r="E194" s="67" t="s">
        <v>3357</v>
      </c>
      <c r="F194" s="23" t="s">
        <v>50</v>
      </c>
      <c r="G194" s="67" t="s">
        <v>50</v>
      </c>
      <c r="H194" s="23" t="s">
        <v>3358</v>
      </c>
      <c r="I194" s="19" t="s">
        <v>150</v>
      </c>
      <c r="J194" s="99">
        <v>7.4</v>
      </c>
      <c r="K194" s="99">
        <v>7.4</v>
      </c>
      <c r="L194" s="19" t="s">
        <v>42</v>
      </c>
      <c r="M194" s="19" t="s">
        <v>42</v>
      </c>
      <c r="N194" s="19" t="s">
        <v>42</v>
      </c>
      <c r="O194" s="19" t="s">
        <v>42</v>
      </c>
      <c r="P194" s="19" t="s">
        <v>42</v>
      </c>
      <c r="Q194" s="23" t="s">
        <v>3359</v>
      </c>
      <c r="R194" s="23" t="s">
        <v>3314</v>
      </c>
      <c r="S194" s="55" t="s">
        <v>150</v>
      </c>
      <c r="T194" s="23" t="s">
        <v>3238</v>
      </c>
      <c r="U194" s="23">
        <v>90</v>
      </c>
      <c r="V194" s="59">
        <v>1</v>
      </c>
      <c r="W194" s="23" t="s">
        <v>3360</v>
      </c>
      <c r="X194" s="19"/>
    </row>
    <row r="195" s="3" customFormat="1" ht="45" customHeight="1" spans="1:24">
      <c r="A195" s="23"/>
      <c r="B195" s="23" t="s">
        <v>3298</v>
      </c>
      <c r="C195" s="23" t="s">
        <v>35</v>
      </c>
      <c r="D195" s="19" t="s">
        <v>36</v>
      </c>
      <c r="E195" s="23" t="s">
        <v>131</v>
      </c>
      <c r="F195" s="23" t="s">
        <v>132</v>
      </c>
      <c r="G195" s="23" t="s">
        <v>2977</v>
      </c>
      <c r="H195" s="23" t="s">
        <v>3361</v>
      </c>
      <c r="I195" s="19" t="s">
        <v>150</v>
      </c>
      <c r="J195" s="44">
        <v>6.18</v>
      </c>
      <c r="K195" s="44">
        <v>6.18</v>
      </c>
      <c r="L195" s="19" t="s">
        <v>42</v>
      </c>
      <c r="M195" s="19" t="s">
        <v>42</v>
      </c>
      <c r="N195" s="19" t="s">
        <v>42</v>
      </c>
      <c r="O195" s="19" t="s">
        <v>42</v>
      </c>
      <c r="P195" s="19" t="s">
        <v>42</v>
      </c>
      <c r="Q195" s="23" t="s">
        <v>3362</v>
      </c>
      <c r="R195" s="23" t="s">
        <v>309</v>
      </c>
      <c r="S195" s="55" t="s">
        <v>150</v>
      </c>
      <c r="T195" s="23" t="s">
        <v>3363</v>
      </c>
      <c r="U195" s="23">
        <v>101</v>
      </c>
      <c r="V195" s="59">
        <v>1</v>
      </c>
      <c r="W195" s="23" t="s">
        <v>3364</v>
      </c>
      <c r="X195" s="19"/>
    </row>
    <row r="196" s="4" customFormat="1" ht="45" customHeight="1" spans="1:24">
      <c r="A196" s="20" t="s">
        <v>176</v>
      </c>
      <c r="B196" s="20"/>
      <c r="C196" s="20"/>
      <c r="D196" s="20"/>
      <c r="E196" s="90"/>
      <c r="F196" s="20"/>
      <c r="G196" s="20"/>
      <c r="H196" s="20"/>
      <c r="I196" s="20"/>
      <c r="J196" s="20"/>
      <c r="K196" s="20"/>
      <c r="L196" s="19"/>
      <c r="M196" s="19"/>
      <c r="N196" s="19"/>
      <c r="O196" s="19"/>
      <c r="P196" s="19"/>
      <c r="Q196" s="20"/>
      <c r="R196" s="20"/>
      <c r="S196" s="101"/>
      <c r="T196" s="20"/>
      <c r="U196" s="20"/>
      <c r="V196" s="102"/>
      <c r="W196" s="20"/>
      <c r="X196" s="20"/>
    </row>
    <row r="197" s="3" customFormat="1" ht="45" customHeight="1" spans="1:24">
      <c r="A197" s="19"/>
      <c r="B197" s="91" t="s">
        <v>3365</v>
      </c>
      <c r="C197" s="92" t="s">
        <v>35</v>
      </c>
      <c r="D197" s="91" t="s">
        <v>36</v>
      </c>
      <c r="E197" s="91" t="s">
        <v>68</v>
      </c>
      <c r="F197" s="91" t="s">
        <v>120</v>
      </c>
      <c r="G197" s="91" t="s">
        <v>273</v>
      </c>
      <c r="H197" s="92" t="s">
        <v>3366</v>
      </c>
      <c r="I197" s="19" t="s">
        <v>3367</v>
      </c>
      <c r="J197" s="91">
        <v>40</v>
      </c>
      <c r="K197" s="91">
        <v>40</v>
      </c>
      <c r="L197" s="19" t="s">
        <v>42</v>
      </c>
      <c r="M197" s="19" t="s">
        <v>42</v>
      </c>
      <c r="N197" s="19" t="s">
        <v>42</v>
      </c>
      <c r="O197" s="19" t="s">
        <v>42</v>
      </c>
      <c r="P197" s="19" t="s">
        <v>42</v>
      </c>
      <c r="Q197" s="91" t="s">
        <v>181</v>
      </c>
      <c r="R197" s="91" t="s">
        <v>226</v>
      </c>
      <c r="S197" s="55" t="s">
        <v>150</v>
      </c>
      <c r="T197" s="91" t="s">
        <v>183</v>
      </c>
      <c r="U197" s="91">
        <v>13</v>
      </c>
      <c r="V197" s="103">
        <v>1</v>
      </c>
      <c r="W197" s="91" t="s">
        <v>270</v>
      </c>
      <c r="X197" s="104"/>
    </row>
    <row r="198" s="3" customFormat="1" ht="45" customHeight="1" spans="1:24">
      <c r="A198" s="19"/>
      <c r="B198" s="91" t="s">
        <v>3368</v>
      </c>
      <c r="C198" s="92" t="s">
        <v>35</v>
      </c>
      <c r="D198" s="91" t="s">
        <v>36</v>
      </c>
      <c r="E198" s="91" t="s">
        <v>68</v>
      </c>
      <c r="F198" s="91" t="s">
        <v>120</v>
      </c>
      <c r="G198" s="91" t="s">
        <v>273</v>
      </c>
      <c r="H198" s="92" t="s">
        <v>3366</v>
      </c>
      <c r="I198" s="19" t="s">
        <v>3367</v>
      </c>
      <c r="J198" s="91">
        <v>40</v>
      </c>
      <c r="K198" s="91">
        <v>40</v>
      </c>
      <c r="L198" s="19" t="s">
        <v>42</v>
      </c>
      <c r="M198" s="19" t="s">
        <v>42</v>
      </c>
      <c r="N198" s="19" t="s">
        <v>42</v>
      </c>
      <c r="O198" s="19" t="s">
        <v>42</v>
      </c>
      <c r="P198" s="19" t="s">
        <v>42</v>
      </c>
      <c r="Q198" s="91" t="s">
        <v>181</v>
      </c>
      <c r="R198" s="91" t="s">
        <v>226</v>
      </c>
      <c r="S198" s="55" t="s">
        <v>150</v>
      </c>
      <c r="T198" s="91" t="s">
        <v>183</v>
      </c>
      <c r="U198" s="91">
        <v>13</v>
      </c>
      <c r="V198" s="103">
        <v>1</v>
      </c>
      <c r="W198" s="91" t="s">
        <v>270</v>
      </c>
      <c r="X198" s="104"/>
    </row>
    <row r="199" s="3" customFormat="1" ht="45" customHeight="1" spans="1:24">
      <c r="A199" s="19"/>
      <c r="B199" s="93" t="s">
        <v>3369</v>
      </c>
      <c r="C199" s="92" t="s">
        <v>35</v>
      </c>
      <c r="D199" s="91" t="s">
        <v>36</v>
      </c>
      <c r="E199" s="91" t="s">
        <v>68</v>
      </c>
      <c r="F199" s="91" t="s">
        <v>120</v>
      </c>
      <c r="G199" s="91" t="s">
        <v>273</v>
      </c>
      <c r="H199" s="92" t="s">
        <v>3366</v>
      </c>
      <c r="I199" s="19" t="s">
        <v>3367</v>
      </c>
      <c r="J199" s="91">
        <v>40</v>
      </c>
      <c r="K199" s="91">
        <v>40</v>
      </c>
      <c r="L199" s="19" t="s">
        <v>42</v>
      </c>
      <c r="M199" s="19" t="s">
        <v>42</v>
      </c>
      <c r="N199" s="19" t="s">
        <v>42</v>
      </c>
      <c r="O199" s="19" t="s">
        <v>42</v>
      </c>
      <c r="P199" s="19" t="s">
        <v>42</v>
      </c>
      <c r="Q199" s="91" t="s">
        <v>181</v>
      </c>
      <c r="R199" s="91" t="s">
        <v>226</v>
      </c>
      <c r="S199" s="55" t="s">
        <v>150</v>
      </c>
      <c r="T199" s="91" t="s">
        <v>183</v>
      </c>
      <c r="U199" s="91">
        <v>13</v>
      </c>
      <c r="V199" s="103">
        <v>1</v>
      </c>
      <c r="W199" s="91" t="s">
        <v>270</v>
      </c>
      <c r="X199" s="104"/>
    </row>
    <row r="200" s="3" customFormat="1" ht="45" customHeight="1" spans="1:24">
      <c r="A200" s="19"/>
      <c r="B200" s="93" t="s">
        <v>3370</v>
      </c>
      <c r="C200" s="92" t="s">
        <v>35</v>
      </c>
      <c r="D200" s="91" t="s">
        <v>36</v>
      </c>
      <c r="E200" s="91" t="s">
        <v>68</v>
      </c>
      <c r="F200" s="91" t="s">
        <v>120</v>
      </c>
      <c r="G200" s="91" t="s">
        <v>273</v>
      </c>
      <c r="H200" s="92" t="s">
        <v>3366</v>
      </c>
      <c r="I200" s="19" t="s">
        <v>3367</v>
      </c>
      <c r="J200" s="91">
        <v>40</v>
      </c>
      <c r="K200" s="91">
        <v>40</v>
      </c>
      <c r="L200" s="19" t="s">
        <v>42</v>
      </c>
      <c r="M200" s="19" t="s">
        <v>42</v>
      </c>
      <c r="N200" s="19" t="s">
        <v>42</v>
      </c>
      <c r="O200" s="19" t="s">
        <v>42</v>
      </c>
      <c r="P200" s="19" t="s">
        <v>42</v>
      </c>
      <c r="Q200" s="91" t="s">
        <v>181</v>
      </c>
      <c r="R200" s="91" t="s">
        <v>226</v>
      </c>
      <c r="S200" s="55" t="s">
        <v>150</v>
      </c>
      <c r="T200" s="91" t="s">
        <v>183</v>
      </c>
      <c r="U200" s="91">
        <v>13</v>
      </c>
      <c r="V200" s="103">
        <v>1</v>
      </c>
      <c r="W200" s="91" t="s">
        <v>270</v>
      </c>
      <c r="X200" s="104"/>
    </row>
    <row r="201" s="3" customFormat="1" ht="45" customHeight="1" spans="1:24">
      <c r="A201" s="19"/>
      <c r="B201" s="93" t="s">
        <v>3371</v>
      </c>
      <c r="C201" s="92" t="s">
        <v>35</v>
      </c>
      <c r="D201" s="91" t="s">
        <v>36</v>
      </c>
      <c r="E201" s="91" t="s">
        <v>68</v>
      </c>
      <c r="F201" s="91" t="s">
        <v>120</v>
      </c>
      <c r="G201" s="91" t="s">
        <v>273</v>
      </c>
      <c r="H201" s="92" t="s">
        <v>3366</v>
      </c>
      <c r="I201" s="19" t="s">
        <v>3367</v>
      </c>
      <c r="J201" s="91">
        <v>40</v>
      </c>
      <c r="K201" s="91">
        <v>40</v>
      </c>
      <c r="L201" s="19" t="s">
        <v>42</v>
      </c>
      <c r="M201" s="19" t="s">
        <v>42</v>
      </c>
      <c r="N201" s="19" t="s">
        <v>42</v>
      </c>
      <c r="O201" s="19" t="s">
        <v>42</v>
      </c>
      <c r="P201" s="19" t="s">
        <v>42</v>
      </c>
      <c r="Q201" s="91" t="s">
        <v>181</v>
      </c>
      <c r="R201" s="91" t="s">
        <v>226</v>
      </c>
      <c r="S201" s="55" t="s">
        <v>150</v>
      </c>
      <c r="T201" s="91" t="s">
        <v>183</v>
      </c>
      <c r="U201" s="91">
        <v>13</v>
      </c>
      <c r="V201" s="103">
        <v>1</v>
      </c>
      <c r="W201" s="91" t="s">
        <v>270</v>
      </c>
      <c r="X201" s="104"/>
    </row>
    <row r="202" s="3" customFormat="1" ht="45" customHeight="1" spans="1:24">
      <c r="A202" s="19"/>
      <c r="B202" s="93" t="s">
        <v>3372</v>
      </c>
      <c r="C202" s="92" t="s">
        <v>35</v>
      </c>
      <c r="D202" s="91" t="s">
        <v>36</v>
      </c>
      <c r="E202" s="91" t="s">
        <v>68</v>
      </c>
      <c r="F202" s="91" t="s">
        <v>120</v>
      </c>
      <c r="G202" s="91" t="s">
        <v>273</v>
      </c>
      <c r="H202" s="92" t="s">
        <v>3366</v>
      </c>
      <c r="I202" s="19" t="s">
        <v>3367</v>
      </c>
      <c r="J202" s="91">
        <v>40</v>
      </c>
      <c r="K202" s="91">
        <v>40</v>
      </c>
      <c r="L202" s="19" t="s">
        <v>42</v>
      </c>
      <c r="M202" s="19" t="s">
        <v>42</v>
      </c>
      <c r="N202" s="19" t="s">
        <v>42</v>
      </c>
      <c r="O202" s="19" t="s">
        <v>42</v>
      </c>
      <c r="P202" s="19" t="s">
        <v>42</v>
      </c>
      <c r="Q202" s="91" t="s">
        <v>181</v>
      </c>
      <c r="R202" s="91" t="s">
        <v>226</v>
      </c>
      <c r="S202" s="55" t="s">
        <v>150</v>
      </c>
      <c r="T202" s="91" t="s">
        <v>183</v>
      </c>
      <c r="U202" s="91">
        <v>13</v>
      </c>
      <c r="V202" s="103">
        <v>1</v>
      </c>
      <c r="W202" s="91" t="s">
        <v>270</v>
      </c>
      <c r="X202" s="104"/>
    </row>
    <row r="203" s="3" customFormat="1" ht="45" customHeight="1" spans="1:24">
      <c r="A203" s="19"/>
      <c r="B203" s="93" t="s">
        <v>3373</v>
      </c>
      <c r="C203" s="92" t="s">
        <v>35</v>
      </c>
      <c r="D203" s="91" t="s">
        <v>36</v>
      </c>
      <c r="E203" s="91" t="s">
        <v>68</v>
      </c>
      <c r="F203" s="91" t="s">
        <v>120</v>
      </c>
      <c r="G203" s="91" t="s">
        <v>273</v>
      </c>
      <c r="H203" s="92" t="s">
        <v>3366</v>
      </c>
      <c r="I203" s="19" t="s">
        <v>3367</v>
      </c>
      <c r="J203" s="91">
        <v>40</v>
      </c>
      <c r="K203" s="91">
        <v>40</v>
      </c>
      <c r="L203" s="19" t="s">
        <v>42</v>
      </c>
      <c r="M203" s="19" t="s">
        <v>42</v>
      </c>
      <c r="N203" s="19" t="s">
        <v>42</v>
      </c>
      <c r="O203" s="19" t="s">
        <v>42</v>
      </c>
      <c r="P203" s="19" t="s">
        <v>42</v>
      </c>
      <c r="Q203" s="91" t="s">
        <v>181</v>
      </c>
      <c r="R203" s="91" t="s">
        <v>226</v>
      </c>
      <c r="S203" s="55" t="s">
        <v>150</v>
      </c>
      <c r="T203" s="91" t="s">
        <v>183</v>
      </c>
      <c r="U203" s="91">
        <v>13</v>
      </c>
      <c r="V203" s="103">
        <v>1</v>
      </c>
      <c r="W203" s="91" t="s">
        <v>270</v>
      </c>
      <c r="X203" s="104"/>
    </row>
    <row r="204" s="3" customFormat="1" ht="45" customHeight="1" spans="1:24">
      <c r="A204" s="19"/>
      <c r="B204" s="93" t="s">
        <v>3374</v>
      </c>
      <c r="C204" s="92" t="s">
        <v>35</v>
      </c>
      <c r="D204" s="91" t="s">
        <v>36</v>
      </c>
      <c r="E204" s="91" t="s">
        <v>68</v>
      </c>
      <c r="F204" s="91" t="s">
        <v>120</v>
      </c>
      <c r="G204" s="91" t="s">
        <v>273</v>
      </c>
      <c r="H204" s="92" t="s">
        <v>3366</v>
      </c>
      <c r="I204" s="19" t="s">
        <v>3367</v>
      </c>
      <c r="J204" s="91">
        <v>30</v>
      </c>
      <c r="K204" s="91">
        <v>30</v>
      </c>
      <c r="L204" s="19" t="s">
        <v>42</v>
      </c>
      <c r="M204" s="19" t="s">
        <v>42</v>
      </c>
      <c r="N204" s="19" t="s">
        <v>42</v>
      </c>
      <c r="O204" s="19" t="s">
        <v>42</v>
      </c>
      <c r="P204" s="19" t="s">
        <v>42</v>
      </c>
      <c r="Q204" s="91" t="s">
        <v>181</v>
      </c>
      <c r="R204" s="91" t="s">
        <v>226</v>
      </c>
      <c r="S204" s="55" t="s">
        <v>150</v>
      </c>
      <c r="T204" s="91" t="s">
        <v>183</v>
      </c>
      <c r="U204" s="91">
        <v>11</v>
      </c>
      <c r="V204" s="103">
        <v>1</v>
      </c>
      <c r="W204" s="91" t="s">
        <v>270</v>
      </c>
      <c r="X204" s="104"/>
    </row>
    <row r="205" s="3" customFormat="1" ht="45" customHeight="1" spans="1:24">
      <c r="A205" s="19"/>
      <c r="B205" s="93" t="s">
        <v>3375</v>
      </c>
      <c r="C205" s="92" t="s">
        <v>35</v>
      </c>
      <c r="D205" s="91" t="s">
        <v>36</v>
      </c>
      <c r="E205" s="91" t="s">
        <v>68</v>
      </c>
      <c r="F205" s="91" t="s">
        <v>120</v>
      </c>
      <c r="G205" s="91" t="s">
        <v>273</v>
      </c>
      <c r="H205" s="92" t="s">
        <v>3366</v>
      </c>
      <c r="I205" s="19" t="s">
        <v>3367</v>
      </c>
      <c r="J205" s="91">
        <v>30</v>
      </c>
      <c r="K205" s="91">
        <v>30</v>
      </c>
      <c r="L205" s="19" t="s">
        <v>42</v>
      </c>
      <c r="M205" s="19" t="s">
        <v>42</v>
      </c>
      <c r="N205" s="19" t="s">
        <v>42</v>
      </c>
      <c r="O205" s="19" t="s">
        <v>42</v>
      </c>
      <c r="P205" s="19" t="s">
        <v>42</v>
      </c>
      <c r="Q205" s="91" t="s">
        <v>181</v>
      </c>
      <c r="R205" s="91" t="s">
        <v>226</v>
      </c>
      <c r="S205" s="55" t="s">
        <v>150</v>
      </c>
      <c r="T205" s="91" t="s">
        <v>183</v>
      </c>
      <c r="U205" s="91">
        <v>11</v>
      </c>
      <c r="V205" s="103">
        <v>1</v>
      </c>
      <c r="W205" s="91" t="s">
        <v>270</v>
      </c>
      <c r="X205" s="104"/>
    </row>
    <row r="206" s="3" customFormat="1" ht="45" customHeight="1" spans="1:24">
      <c r="A206" s="19"/>
      <c r="B206" s="93" t="s">
        <v>3376</v>
      </c>
      <c r="C206" s="92" t="s">
        <v>35</v>
      </c>
      <c r="D206" s="91" t="s">
        <v>36</v>
      </c>
      <c r="E206" s="91" t="s">
        <v>68</v>
      </c>
      <c r="F206" s="91" t="s">
        <v>120</v>
      </c>
      <c r="G206" s="91" t="s">
        <v>273</v>
      </c>
      <c r="H206" s="92" t="s">
        <v>3366</v>
      </c>
      <c r="I206" s="19" t="s">
        <v>3367</v>
      </c>
      <c r="J206" s="91">
        <v>30</v>
      </c>
      <c r="K206" s="91">
        <v>30</v>
      </c>
      <c r="L206" s="19" t="s">
        <v>42</v>
      </c>
      <c r="M206" s="19" t="s">
        <v>42</v>
      </c>
      <c r="N206" s="19" t="s">
        <v>42</v>
      </c>
      <c r="O206" s="19" t="s">
        <v>42</v>
      </c>
      <c r="P206" s="19" t="s">
        <v>42</v>
      </c>
      <c r="Q206" s="91" t="s">
        <v>181</v>
      </c>
      <c r="R206" s="91" t="s">
        <v>226</v>
      </c>
      <c r="S206" s="55" t="s">
        <v>150</v>
      </c>
      <c r="T206" s="91" t="s">
        <v>183</v>
      </c>
      <c r="U206" s="91">
        <v>11</v>
      </c>
      <c r="V206" s="103">
        <v>1</v>
      </c>
      <c r="W206" s="91" t="s">
        <v>270</v>
      </c>
      <c r="X206" s="104"/>
    </row>
    <row r="207" s="3" customFormat="1" ht="45" customHeight="1" spans="1:24">
      <c r="A207" s="19"/>
      <c r="B207" s="93" t="s">
        <v>3377</v>
      </c>
      <c r="C207" s="92" t="s">
        <v>35</v>
      </c>
      <c r="D207" s="91" t="s">
        <v>36</v>
      </c>
      <c r="E207" s="91" t="s">
        <v>68</v>
      </c>
      <c r="F207" s="91" t="s">
        <v>120</v>
      </c>
      <c r="G207" s="91" t="s">
        <v>273</v>
      </c>
      <c r="H207" s="92" t="s">
        <v>3366</v>
      </c>
      <c r="I207" s="19" t="s">
        <v>3367</v>
      </c>
      <c r="J207" s="91">
        <v>30</v>
      </c>
      <c r="K207" s="91">
        <v>30</v>
      </c>
      <c r="L207" s="19" t="s">
        <v>42</v>
      </c>
      <c r="M207" s="19" t="s">
        <v>42</v>
      </c>
      <c r="N207" s="19" t="s">
        <v>42</v>
      </c>
      <c r="O207" s="19" t="s">
        <v>42</v>
      </c>
      <c r="P207" s="19" t="s">
        <v>42</v>
      </c>
      <c r="Q207" s="91" t="s">
        <v>181</v>
      </c>
      <c r="R207" s="91" t="s">
        <v>226</v>
      </c>
      <c r="S207" s="55" t="s">
        <v>150</v>
      </c>
      <c r="T207" s="91" t="s">
        <v>183</v>
      </c>
      <c r="U207" s="91">
        <v>11</v>
      </c>
      <c r="V207" s="103">
        <v>1</v>
      </c>
      <c r="W207" s="91" t="s">
        <v>270</v>
      </c>
      <c r="X207" s="104"/>
    </row>
    <row r="208" s="3" customFormat="1" ht="45" customHeight="1" spans="1:24">
      <c r="A208" s="19"/>
      <c r="B208" s="93" t="s">
        <v>3378</v>
      </c>
      <c r="C208" s="92" t="s">
        <v>35</v>
      </c>
      <c r="D208" s="91" t="s">
        <v>36</v>
      </c>
      <c r="E208" s="91" t="s">
        <v>68</v>
      </c>
      <c r="F208" s="91" t="s">
        <v>120</v>
      </c>
      <c r="G208" s="91" t="s">
        <v>273</v>
      </c>
      <c r="H208" s="92" t="s">
        <v>3366</v>
      </c>
      <c r="I208" s="19" t="s">
        <v>3367</v>
      </c>
      <c r="J208" s="91">
        <v>30</v>
      </c>
      <c r="K208" s="91">
        <v>30</v>
      </c>
      <c r="L208" s="19" t="s">
        <v>42</v>
      </c>
      <c r="M208" s="19" t="s">
        <v>42</v>
      </c>
      <c r="N208" s="19" t="s">
        <v>42</v>
      </c>
      <c r="O208" s="19" t="s">
        <v>42</v>
      </c>
      <c r="P208" s="19" t="s">
        <v>42</v>
      </c>
      <c r="Q208" s="91" t="s">
        <v>181</v>
      </c>
      <c r="R208" s="91" t="s">
        <v>226</v>
      </c>
      <c r="S208" s="55" t="s">
        <v>150</v>
      </c>
      <c r="T208" s="91" t="s">
        <v>183</v>
      </c>
      <c r="U208" s="91">
        <v>11</v>
      </c>
      <c r="V208" s="103">
        <v>1</v>
      </c>
      <c r="W208" s="91" t="s">
        <v>270</v>
      </c>
      <c r="X208" s="104"/>
    </row>
    <row r="209" s="3" customFormat="1" ht="45" customHeight="1" spans="1:24">
      <c r="A209" s="19"/>
      <c r="B209" s="93" t="s">
        <v>3379</v>
      </c>
      <c r="C209" s="92" t="s">
        <v>35</v>
      </c>
      <c r="D209" s="91" t="s">
        <v>36</v>
      </c>
      <c r="E209" s="91" t="s">
        <v>68</v>
      </c>
      <c r="F209" s="91" t="s">
        <v>120</v>
      </c>
      <c r="G209" s="91" t="s">
        <v>273</v>
      </c>
      <c r="H209" s="92" t="s">
        <v>3366</v>
      </c>
      <c r="I209" s="19" t="s">
        <v>3367</v>
      </c>
      <c r="J209" s="91">
        <v>30</v>
      </c>
      <c r="K209" s="91">
        <v>30</v>
      </c>
      <c r="L209" s="19" t="s">
        <v>42</v>
      </c>
      <c r="M209" s="19" t="s">
        <v>42</v>
      </c>
      <c r="N209" s="19" t="s">
        <v>42</v>
      </c>
      <c r="O209" s="19" t="s">
        <v>42</v>
      </c>
      <c r="P209" s="19" t="s">
        <v>42</v>
      </c>
      <c r="Q209" s="91" t="s">
        <v>181</v>
      </c>
      <c r="R209" s="91" t="s">
        <v>226</v>
      </c>
      <c r="S209" s="55" t="s">
        <v>150</v>
      </c>
      <c r="T209" s="91" t="s">
        <v>183</v>
      </c>
      <c r="U209" s="91">
        <v>11</v>
      </c>
      <c r="V209" s="103">
        <v>1</v>
      </c>
      <c r="W209" s="91" t="s">
        <v>270</v>
      </c>
      <c r="X209" s="104"/>
    </row>
    <row r="210" s="3" customFormat="1" ht="45" customHeight="1" spans="1:24">
      <c r="A210" s="19"/>
      <c r="B210" s="93" t="s">
        <v>3380</v>
      </c>
      <c r="C210" s="92" t="s">
        <v>35</v>
      </c>
      <c r="D210" s="91" t="s">
        <v>36</v>
      </c>
      <c r="E210" s="91" t="s">
        <v>68</v>
      </c>
      <c r="F210" s="91" t="s">
        <v>120</v>
      </c>
      <c r="G210" s="91" t="s">
        <v>273</v>
      </c>
      <c r="H210" s="92" t="s">
        <v>3366</v>
      </c>
      <c r="I210" s="19" t="s">
        <v>3367</v>
      </c>
      <c r="J210" s="91">
        <v>30</v>
      </c>
      <c r="K210" s="91">
        <v>30</v>
      </c>
      <c r="L210" s="19" t="s">
        <v>42</v>
      </c>
      <c r="M210" s="19" t="s">
        <v>42</v>
      </c>
      <c r="N210" s="19" t="s">
        <v>42</v>
      </c>
      <c r="O210" s="19" t="s">
        <v>42</v>
      </c>
      <c r="P210" s="19" t="s">
        <v>42</v>
      </c>
      <c r="Q210" s="91" t="s">
        <v>181</v>
      </c>
      <c r="R210" s="91" t="s">
        <v>226</v>
      </c>
      <c r="S210" s="55" t="s">
        <v>150</v>
      </c>
      <c r="T210" s="91" t="s">
        <v>183</v>
      </c>
      <c r="U210" s="91">
        <v>11</v>
      </c>
      <c r="V210" s="103">
        <v>1</v>
      </c>
      <c r="W210" s="91" t="s">
        <v>270</v>
      </c>
      <c r="X210" s="104"/>
    </row>
    <row r="211" s="3" customFormat="1" ht="45" customHeight="1" spans="1:24">
      <c r="A211" s="19"/>
      <c r="B211" s="93" t="s">
        <v>3381</v>
      </c>
      <c r="C211" s="92" t="s">
        <v>35</v>
      </c>
      <c r="D211" s="91" t="s">
        <v>36</v>
      </c>
      <c r="E211" s="91" t="s">
        <v>68</v>
      </c>
      <c r="F211" s="91" t="s">
        <v>120</v>
      </c>
      <c r="G211" s="91" t="s">
        <v>273</v>
      </c>
      <c r="H211" s="92" t="s">
        <v>3366</v>
      </c>
      <c r="I211" s="19" t="s">
        <v>3367</v>
      </c>
      <c r="J211" s="91">
        <v>30</v>
      </c>
      <c r="K211" s="91">
        <v>30</v>
      </c>
      <c r="L211" s="19" t="s">
        <v>42</v>
      </c>
      <c r="M211" s="19" t="s">
        <v>42</v>
      </c>
      <c r="N211" s="19" t="s">
        <v>42</v>
      </c>
      <c r="O211" s="19" t="s">
        <v>42</v>
      </c>
      <c r="P211" s="19" t="s">
        <v>42</v>
      </c>
      <c r="Q211" s="91" t="s">
        <v>181</v>
      </c>
      <c r="R211" s="91" t="s">
        <v>226</v>
      </c>
      <c r="S211" s="55" t="s">
        <v>150</v>
      </c>
      <c r="T211" s="91" t="s">
        <v>183</v>
      </c>
      <c r="U211" s="91">
        <v>11</v>
      </c>
      <c r="V211" s="103">
        <v>1</v>
      </c>
      <c r="W211" s="91" t="s">
        <v>270</v>
      </c>
      <c r="X211" s="104"/>
    </row>
    <row r="212" s="3" customFormat="1" ht="45" customHeight="1" spans="1:24">
      <c r="A212" s="19"/>
      <c r="B212" s="91" t="s">
        <v>3382</v>
      </c>
      <c r="C212" s="92" t="s">
        <v>35</v>
      </c>
      <c r="D212" s="91" t="s">
        <v>36</v>
      </c>
      <c r="E212" s="91" t="s">
        <v>68</v>
      </c>
      <c r="F212" s="91" t="s">
        <v>120</v>
      </c>
      <c r="G212" s="91" t="s">
        <v>273</v>
      </c>
      <c r="H212" s="92" t="s">
        <v>3366</v>
      </c>
      <c r="I212" s="19" t="s">
        <v>3367</v>
      </c>
      <c r="J212" s="91">
        <v>30</v>
      </c>
      <c r="K212" s="91">
        <v>30</v>
      </c>
      <c r="L212" s="19" t="s">
        <v>42</v>
      </c>
      <c r="M212" s="19" t="s">
        <v>42</v>
      </c>
      <c r="N212" s="19" t="s">
        <v>42</v>
      </c>
      <c r="O212" s="19" t="s">
        <v>42</v>
      </c>
      <c r="P212" s="19" t="s">
        <v>42</v>
      </c>
      <c r="Q212" s="91" t="s">
        <v>181</v>
      </c>
      <c r="R212" s="91" t="s">
        <v>226</v>
      </c>
      <c r="S212" s="55" t="s">
        <v>150</v>
      </c>
      <c r="T212" s="91" t="s">
        <v>183</v>
      </c>
      <c r="U212" s="91">
        <v>11</v>
      </c>
      <c r="V212" s="103">
        <v>1</v>
      </c>
      <c r="W212" s="91" t="s">
        <v>270</v>
      </c>
      <c r="X212" s="104"/>
    </row>
    <row r="213" s="3" customFormat="1" ht="45" customHeight="1" spans="1:24">
      <c r="A213" s="19"/>
      <c r="B213" s="93" t="s">
        <v>3383</v>
      </c>
      <c r="C213" s="92" t="s">
        <v>35</v>
      </c>
      <c r="D213" s="91" t="s">
        <v>36</v>
      </c>
      <c r="E213" s="91" t="s">
        <v>68</v>
      </c>
      <c r="F213" s="91" t="s">
        <v>120</v>
      </c>
      <c r="G213" s="91" t="s">
        <v>273</v>
      </c>
      <c r="H213" s="92" t="s">
        <v>3366</v>
      </c>
      <c r="I213" s="19" t="s">
        <v>3367</v>
      </c>
      <c r="J213" s="91">
        <v>30</v>
      </c>
      <c r="K213" s="91">
        <v>30</v>
      </c>
      <c r="L213" s="19" t="s">
        <v>42</v>
      </c>
      <c r="M213" s="19" t="s">
        <v>42</v>
      </c>
      <c r="N213" s="19" t="s">
        <v>42</v>
      </c>
      <c r="O213" s="19" t="s">
        <v>42</v>
      </c>
      <c r="P213" s="19" t="s">
        <v>42</v>
      </c>
      <c r="Q213" s="91" t="s">
        <v>181</v>
      </c>
      <c r="R213" s="91" t="s">
        <v>226</v>
      </c>
      <c r="S213" s="55" t="s">
        <v>150</v>
      </c>
      <c r="T213" s="91" t="s">
        <v>183</v>
      </c>
      <c r="U213" s="91">
        <v>11</v>
      </c>
      <c r="V213" s="103">
        <v>1</v>
      </c>
      <c r="W213" s="91" t="s">
        <v>270</v>
      </c>
      <c r="X213" s="104"/>
    </row>
    <row r="214" s="3" customFormat="1" ht="45" customHeight="1" spans="1:24">
      <c r="A214" s="19"/>
      <c r="B214" s="19" t="s">
        <v>2910</v>
      </c>
      <c r="C214" s="19" t="s">
        <v>35</v>
      </c>
      <c r="D214" s="91" t="s">
        <v>36</v>
      </c>
      <c r="E214" s="19" t="s">
        <v>3384</v>
      </c>
      <c r="F214" s="19" t="s">
        <v>113</v>
      </c>
      <c r="G214" s="19" t="s">
        <v>893</v>
      </c>
      <c r="H214" s="19" t="s">
        <v>3385</v>
      </c>
      <c r="I214" s="19" t="s">
        <v>3367</v>
      </c>
      <c r="J214" s="19">
        <v>30</v>
      </c>
      <c r="K214" s="19">
        <v>30</v>
      </c>
      <c r="L214" s="19" t="s">
        <v>42</v>
      </c>
      <c r="M214" s="19" t="s">
        <v>42</v>
      </c>
      <c r="N214" s="19" t="s">
        <v>42</v>
      </c>
      <c r="O214" s="19" t="s">
        <v>42</v>
      </c>
      <c r="P214" s="19" t="s">
        <v>42</v>
      </c>
      <c r="Q214" s="91" t="s">
        <v>181</v>
      </c>
      <c r="R214" s="91" t="s">
        <v>226</v>
      </c>
      <c r="S214" s="55" t="s">
        <v>150</v>
      </c>
      <c r="T214" s="91" t="s">
        <v>183</v>
      </c>
      <c r="U214" s="91" t="s">
        <v>3386</v>
      </c>
      <c r="V214" s="91">
        <v>1</v>
      </c>
      <c r="W214" s="19" t="s">
        <v>2853</v>
      </c>
      <c r="X214" s="19"/>
    </row>
    <row r="215" s="3" customFormat="1" ht="45" customHeight="1" spans="1:24">
      <c r="A215" s="19"/>
      <c r="B215" s="19" t="s">
        <v>3129</v>
      </c>
      <c r="C215" s="19" t="s">
        <v>35</v>
      </c>
      <c r="D215" s="91" t="s">
        <v>36</v>
      </c>
      <c r="E215" s="19" t="s">
        <v>3384</v>
      </c>
      <c r="F215" s="19" t="s">
        <v>113</v>
      </c>
      <c r="G215" s="19" t="s">
        <v>893</v>
      </c>
      <c r="H215" s="19" t="s">
        <v>3387</v>
      </c>
      <c r="I215" s="19" t="s">
        <v>3367</v>
      </c>
      <c r="J215" s="19">
        <v>30</v>
      </c>
      <c r="K215" s="19">
        <v>30</v>
      </c>
      <c r="L215" s="19" t="s">
        <v>42</v>
      </c>
      <c r="M215" s="19" t="s">
        <v>42</v>
      </c>
      <c r="N215" s="19" t="s">
        <v>42</v>
      </c>
      <c r="O215" s="19" t="s">
        <v>42</v>
      </c>
      <c r="P215" s="19" t="s">
        <v>42</v>
      </c>
      <c r="Q215" s="91" t="s">
        <v>181</v>
      </c>
      <c r="R215" s="91" t="s">
        <v>226</v>
      </c>
      <c r="S215" s="55" t="s">
        <v>150</v>
      </c>
      <c r="T215" s="19" t="s">
        <v>183</v>
      </c>
      <c r="U215" s="91" t="s">
        <v>3388</v>
      </c>
      <c r="V215" s="91">
        <v>1</v>
      </c>
      <c r="W215" s="19" t="s">
        <v>2847</v>
      </c>
      <c r="X215" s="19"/>
    </row>
    <row r="216" s="3" customFormat="1" ht="45" customHeight="1" spans="1:24">
      <c r="A216" s="19"/>
      <c r="B216" s="19" t="s">
        <v>3044</v>
      </c>
      <c r="C216" s="19" t="s">
        <v>35</v>
      </c>
      <c r="D216" s="91" t="s">
        <v>36</v>
      </c>
      <c r="E216" s="19" t="s">
        <v>3384</v>
      </c>
      <c r="F216" s="19" t="s">
        <v>113</v>
      </c>
      <c r="G216" s="19" t="s">
        <v>893</v>
      </c>
      <c r="H216" s="19" t="s">
        <v>3389</v>
      </c>
      <c r="I216" s="19" t="s">
        <v>3367</v>
      </c>
      <c r="J216" s="19">
        <v>30</v>
      </c>
      <c r="K216" s="19">
        <v>30</v>
      </c>
      <c r="L216" s="19" t="s">
        <v>42</v>
      </c>
      <c r="M216" s="19" t="s">
        <v>42</v>
      </c>
      <c r="N216" s="19" t="s">
        <v>42</v>
      </c>
      <c r="O216" s="19" t="s">
        <v>42</v>
      </c>
      <c r="P216" s="19" t="s">
        <v>42</v>
      </c>
      <c r="Q216" s="91" t="s">
        <v>181</v>
      </c>
      <c r="R216" s="91" t="s">
        <v>226</v>
      </c>
      <c r="S216" s="55" t="s">
        <v>150</v>
      </c>
      <c r="T216" s="19" t="s">
        <v>183</v>
      </c>
      <c r="U216" s="91" t="s">
        <v>3388</v>
      </c>
      <c r="V216" s="91">
        <v>1</v>
      </c>
      <c r="W216" s="19" t="s">
        <v>3098</v>
      </c>
      <c r="X216" s="19"/>
    </row>
    <row r="217" s="3" customFormat="1" ht="45" customHeight="1" spans="1:24">
      <c r="A217" s="19"/>
      <c r="B217" s="19" t="s">
        <v>3390</v>
      </c>
      <c r="C217" s="19" t="s">
        <v>35</v>
      </c>
      <c r="D217" s="91" t="s">
        <v>36</v>
      </c>
      <c r="E217" s="19" t="s">
        <v>2694</v>
      </c>
      <c r="F217" s="19" t="s">
        <v>113</v>
      </c>
      <c r="G217" s="19" t="s">
        <v>349</v>
      </c>
      <c r="H217" s="19" t="s">
        <v>3391</v>
      </c>
      <c r="I217" s="19" t="s">
        <v>3367</v>
      </c>
      <c r="J217" s="19">
        <v>80</v>
      </c>
      <c r="K217" s="19">
        <v>80</v>
      </c>
      <c r="L217" s="19" t="s">
        <v>42</v>
      </c>
      <c r="M217" s="19" t="s">
        <v>42</v>
      </c>
      <c r="N217" s="19" t="s">
        <v>42</v>
      </c>
      <c r="O217" s="19" t="s">
        <v>42</v>
      </c>
      <c r="P217" s="19" t="s">
        <v>42</v>
      </c>
      <c r="Q217" s="19" t="s">
        <v>351</v>
      </c>
      <c r="R217" s="19" t="s">
        <v>352</v>
      </c>
      <c r="S217" s="55" t="s">
        <v>150</v>
      </c>
      <c r="T217" s="19" t="s">
        <v>353</v>
      </c>
      <c r="U217" s="91">
        <v>496</v>
      </c>
      <c r="V217" s="91">
        <v>1</v>
      </c>
      <c r="W217" s="19" t="s">
        <v>354</v>
      </c>
      <c r="X217" s="19"/>
    </row>
    <row r="218" s="3" customFormat="1" ht="45" customHeight="1" spans="1:24">
      <c r="A218" s="19"/>
      <c r="B218" s="19" t="s">
        <v>3392</v>
      </c>
      <c r="C218" s="19" t="s">
        <v>35</v>
      </c>
      <c r="D218" s="91" t="s">
        <v>36</v>
      </c>
      <c r="E218" s="19" t="s">
        <v>155</v>
      </c>
      <c r="F218" s="19" t="s">
        <v>156</v>
      </c>
      <c r="G218" s="19" t="s">
        <v>2206</v>
      </c>
      <c r="H218" s="19" t="s">
        <v>3393</v>
      </c>
      <c r="I218" s="19" t="s">
        <v>3367</v>
      </c>
      <c r="J218" s="19">
        <v>30</v>
      </c>
      <c r="K218" s="19">
        <v>30</v>
      </c>
      <c r="L218" s="19" t="s">
        <v>42</v>
      </c>
      <c r="M218" s="19" t="s">
        <v>42</v>
      </c>
      <c r="N218" s="19" t="s">
        <v>42</v>
      </c>
      <c r="O218" s="19" t="s">
        <v>42</v>
      </c>
      <c r="P218" s="19" t="s">
        <v>42</v>
      </c>
      <c r="Q218" s="91" t="s">
        <v>181</v>
      </c>
      <c r="R218" s="19" t="s">
        <v>235</v>
      </c>
      <c r="S218" s="55" t="s">
        <v>150</v>
      </c>
      <c r="T218" s="19" t="s">
        <v>236</v>
      </c>
      <c r="U218" s="19">
        <v>394</v>
      </c>
      <c r="V218" s="59">
        <v>1</v>
      </c>
      <c r="W218" s="19" t="s">
        <v>236</v>
      </c>
      <c r="X218" s="19"/>
    </row>
    <row r="219" s="3" customFormat="1" ht="45" customHeight="1" spans="1:24">
      <c r="A219" s="19"/>
      <c r="B219" s="19" t="s">
        <v>3394</v>
      </c>
      <c r="C219" s="19" t="s">
        <v>35</v>
      </c>
      <c r="D219" s="91" t="s">
        <v>36</v>
      </c>
      <c r="E219" s="19" t="s">
        <v>155</v>
      </c>
      <c r="F219" s="19" t="s">
        <v>156</v>
      </c>
      <c r="G219" s="19" t="s">
        <v>2206</v>
      </c>
      <c r="H219" s="19" t="s">
        <v>3395</v>
      </c>
      <c r="I219" s="19" t="s">
        <v>3367</v>
      </c>
      <c r="J219" s="19">
        <v>80</v>
      </c>
      <c r="K219" s="19">
        <v>80</v>
      </c>
      <c r="L219" s="19" t="s">
        <v>42</v>
      </c>
      <c r="M219" s="19" t="s">
        <v>42</v>
      </c>
      <c r="N219" s="19" t="s">
        <v>42</v>
      </c>
      <c r="O219" s="19" t="s">
        <v>42</v>
      </c>
      <c r="P219" s="19" t="s">
        <v>42</v>
      </c>
      <c r="Q219" s="91" t="s">
        <v>181</v>
      </c>
      <c r="R219" s="19" t="s">
        <v>235</v>
      </c>
      <c r="S219" s="55" t="s">
        <v>150</v>
      </c>
      <c r="T219" s="19" t="s">
        <v>236</v>
      </c>
      <c r="U219" s="19">
        <v>394</v>
      </c>
      <c r="V219" s="59">
        <v>1</v>
      </c>
      <c r="W219" s="19" t="s">
        <v>236</v>
      </c>
      <c r="X219" s="19"/>
    </row>
    <row r="220" s="3" customFormat="1" ht="45" customHeight="1" spans="1:24">
      <c r="A220" s="19"/>
      <c r="B220" s="19" t="s">
        <v>3396</v>
      </c>
      <c r="C220" s="19" t="s">
        <v>35</v>
      </c>
      <c r="D220" s="91" t="s">
        <v>36</v>
      </c>
      <c r="E220" s="19" t="s">
        <v>155</v>
      </c>
      <c r="F220" s="19" t="s">
        <v>156</v>
      </c>
      <c r="G220" s="19" t="s">
        <v>2710</v>
      </c>
      <c r="H220" s="19" t="s">
        <v>3397</v>
      </c>
      <c r="I220" s="19" t="s">
        <v>3367</v>
      </c>
      <c r="J220" s="19">
        <v>150</v>
      </c>
      <c r="K220" s="19">
        <v>150</v>
      </c>
      <c r="L220" s="19" t="s">
        <v>42</v>
      </c>
      <c r="M220" s="19" t="s">
        <v>42</v>
      </c>
      <c r="N220" s="19" t="s">
        <v>42</v>
      </c>
      <c r="O220" s="19" t="s">
        <v>42</v>
      </c>
      <c r="P220" s="19" t="s">
        <v>42</v>
      </c>
      <c r="Q220" s="91" t="s">
        <v>181</v>
      </c>
      <c r="R220" s="19" t="s">
        <v>235</v>
      </c>
      <c r="S220" s="55" t="s">
        <v>150</v>
      </c>
      <c r="T220" s="19" t="s">
        <v>236</v>
      </c>
      <c r="U220" s="19">
        <v>292</v>
      </c>
      <c r="V220" s="59">
        <v>1</v>
      </c>
      <c r="W220" s="19" t="s">
        <v>236</v>
      </c>
      <c r="X220" s="19"/>
    </row>
    <row r="221" s="3" customFormat="1" ht="45" customHeight="1" spans="1:24">
      <c r="A221" s="19"/>
      <c r="B221" s="19" t="s">
        <v>339</v>
      </c>
      <c r="C221" s="19" t="s">
        <v>35</v>
      </c>
      <c r="D221" s="91" t="s">
        <v>36</v>
      </c>
      <c r="E221" s="19" t="s">
        <v>155</v>
      </c>
      <c r="F221" s="19" t="s">
        <v>156</v>
      </c>
      <c r="G221" s="19" t="s">
        <v>2287</v>
      </c>
      <c r="H221" s="19" t="s">
        <v>3398</v>
      </c>
      <c r="I221" s="19" t="s">
        <v>3367</v>
      </c>
      <c r="J221" s="19">
        <v>30</v>
      </c>
      <c r="K221" s="19">
        <v>30</v>
      </c>
      <c r="L221" s="19" t="s">
        <v>42</v>
      </c>
      <c r="M221" s="19" t="s">
        <v>42</v>
      </c>
      <c r="N221" s="19" t="s">
        <v>42</v>
      </c>
      <c r="O221" s="19" t="s">
        <v>42</v>
      </c>
      <c r="P221" s="19" t="s">
        <v>42</v>
      </c>
      <c r="Q221" s="91" t="s">
        <v>181</v>
      </c>
      <c r="R221" s="19" t="s">
        <v>235</v>
      </c>
      <c r="S221" s="55" t="s">
        <v>150</v>
      </c>
      <c r="T221" s="19" t="s">
        <v>236</v>
      </c>
      <c r="U221" s="19">
        <v>61</v>
      </c>
      <c r="V221" s="59">
        <v>1</v>
      </c>
      <c r="W221" s="19" t="s">
        <v>236</v>
      </c>
      <c r="X221" s="19"/>
    </row>
    <row r="222" s="3" customFormat="1" ht="45" customHeight="1" spans="1:24">
      <c r="A222" s="19"/>
      <c r="B222" s="19" t="s">
        <v>294</v>
      </c>
      <c r="C222" s="19" t="s">
        <v>35</v>
      </c>
      <c r="D222" s="91" t="s">
        <v>36</v>
      </c>
      <c r="E222" s="19" t="s">
        <v>155</v>
      </c>
      <c r="F222" s="19" t="s">
        <v>156</v>
      </c>
      <c r="G222" s="19" t="s">
        <v>3399</v>
      </c>
      <c r="H222" s="19" t="s">
        <v>3400</v>
      </c>
      <c r="I222" s="19" t="s">
        <v>3367</v>
      </c>
      <c r="J222" s="19">
        <v>60</v>
      </c>
      <c r="K222" s="19">
        <v>60</v>
      </c>
      <c r="L222" s="19" t="s">
        <v>42</v>
      </c>
      <c r="M222" s="19" t="s">
        <v>42</v>
      </c>
      <c r="N222" s="19" t="s">
        <v>42</v>
      </c>
      <c r="O222" s="19" t="s">
        <v>42</v>
      </c>
      <c r="P222" s="19" t="s">
        <v>42</v>
      </c>
      <c r="Q222" s="91" t="s">
        <v>181</v>
      </c>
      <c r="R222" s="19" t="s">
        <v>235</v>
      </c>
      <c r="S222" s="55" t="s">
        <v>150</v>
      </c>
      <c r="T222" s="19" t="s">
        <v>236</v>
      </c>
      <c r="U222" s="19">
        <v>296</v>
      </c>
      <c r="V222" s="59">
        <v>1</v>
      </c>
      <c r="W222" s="19" t="s">
        <v>236</v>
      </c>
      <c r="X222" s="19"/>
    </row>
    <row r="223" s="3" customFormat="1" ht="45" customHeight="1" spans="1:24">
      <c r="A223" s="19"/>
      <c r="B223" s="19" t="s">
        <v>3298</v>
      </c>
      <c r="C223" s="19" t="s">
        <v>35</v>
      </c>
      <c r="D223" s="91" t="s">
        <v>36</v>
      </c>
      <c r="E223" s="19" t="s">
        <v>155</v>
      </c>
      <c r="F223" s="19" t="s">
        <v>156</v>
      </c>
      <c r="G223" s="19" t="s">
        <v>342</v>
      </c>
      <c r="H223" s="19" t="s">
        <v>3401</v>
      </c>
      <c r="I223" s="19" t="s">
        <v>3367</v>
      </c>
      <c r="J223" s="19">
        <v>80</v>
      </c>
      <c r="K223" s="19">
        <v>80</v>
      </c>
      <c r="L223" s="19" t="s">
        <v>42</v>
      </c>
      <c r="M223" s="19" t="s">
        <v>42</v>
      </c>
      <c r="N223" s="19" t="s">
        <v>42</v>
      </c>
      <c r="O223" s="19" t="s">
        <v>42</v>
      </c>
      <c r="P223" s="19" t="s">
        <v>42</v>
      </c>
      <c r="Q223" s="91" t="s">
        <v>181</v>
      </c>
      <c r="R223" s="19" t="s">
        <v>235</v>
      </c>
      <c r="S223" s="55" t="s">
        <v>150</v>
      </c>
      <c r="T223" s="19" t="s">
        <v>236</v>
      </c>
      <c r="U223" s="19">
        <v>9</v>
      </c>
      <c r="V223" s="59">
        <v>1</v>
      </c>
      <c r="W223" s="19" t="s">
        <v>236</v>
      </c>
      <c r="X223" s="19"/>
    </row>
    <row r="224" s="3" customFormat="1" ht="45" customHeight="1" spans="1:24">
      <c r="A224" s="19"/>
      <c r="B224" s="19" t="s">
        <v>3221</v>
      </c>
      <c r="C224" s="19" t="s">
        <v>35</v>
      </c>
      <c r="D224" s="91" t="s">
        <v>36</v>
      </c>
      <c r="E224" s="19" t="s">
        <v>155</v>
      </c>
      <c r="F224" s="19" t="s">
        <v>156</v>
      </c>
      <c r="G224" s="19" t="s">
        <v>2782</v>
      </c>
      <c r="H224" s="19" t="s">
        <v>3402</v>
      </c>
      <c r="I224" s="19" t="s">
        <v>3367</v>
      </c>
      <c r="J224" s="19">
        <v>60</v>
      </c>
      <c r="K224" s="19">
        <v>60</v>
      </c>
      <c r="L224" s="19" t="s">
        <v>42</v>
      </c>
      <c r="M224" s="19" t="s">
        <v>42</v>
      </c>
      <c r="N224" s="19" t="s">
        <v>42</v>
      </c>
      <c r="O224" s="19" t="s">
        <v>42</v>
      </c>
      <c r="P224" s="19" t="s">
        <v>42</v>
      </c>
      <c r="Q224" s="91" t="s">
        <v>181</v>
      </c>
      <c r="R224" s="19" t="s">
        <v>235</v>
      </c>
      <c r="S224" s="55" t="s">
        <v>150</v>
      </c>
      <c r="T224" s="19" t="s">
        <v>236</v>
      </c>
      <c r="U224" s="19">
        <v>429</v>
      </c>
      <c r="V224" s="59">
        <v>1</v>
      </c>
      <c r="W224" s="19" t="s">
        <v>236</v>
      </c>
      <c r="X224" s="19"/>
    </row>
    <row r="225" s="3" customFormat="1" ht="45" customHeight="1" spans="1:24">
      <c r="A225" s="19"/>
      <c r="B225" s="19" t="s">
        <v>3298</v>
      </c>
      <c r="C225" s="19" t="s">
        <v>35</v>
      </c>
      <c r="D225" s="91" t="s">
        <v>36</v>
      </c>
      <c r="E225" s="19" t="s">
        <v>155</v>
      </c>
      <c r="F225" s="19" t="s">
        <v>156</v>
      </c>
      <c r="G225" s="19" t="s">
        <v>559</v>
      </c>
      <c r="H225" s="19" t="s">
        <v>3403</v>
      </c>
      <c r="I225" s="19" t="s">
        <v>3367</v>
      </c>
      <c r="J225" s="19">
        <v>30</v>
      </c>
      <c r="K225" s="19">
        <v>30</v>
      </c>
      <c r="L225" s="19" t="s">
        <v>42</v>
      </c>
      <c r="M225" s="19" t="s">
        <v>42</v>
      </c>
      <c r="N225" s="19" t="s">
        <v>42</v>
      </c>
      <c r="O225" s="19" t="s">
        <v>42</v>
      </c>
      <c r="P225" s="19" t="s">
        <v>42</v>
      </c>
      <c r="Q225" s="91" t="s">
        <v>181</v>
      </c>
      <c r="R225" s="19" t="s">
        <v>235</v>
      </c>
      <c r="S225" s="55" t="s">
        <v>150</v>
      </c>
      <c r="T225" s="19" t="s">
        <v>236</v>
      </c>
      <c r="U225" s="19">
        <v>33</v>
      </c>
      <c r="V225" s="59">
        <v>1</v>
      </c>
      <c r="W225" s="19" t="s">
        <v>236</v>
      </c>
      <c r="X225" s="19"/>
    </row>
    <row r="226" s="3" customFormat="1" ht="45" customHeight="1" spans="1:24">
      <c r="A226" s="19"/>
      <c r="B226" s="19" t="s">
        <v>3404</v>
      </c>
      <c r="C226" s="19" t="s">
        <v>35</v>
      </c>
      <c r="D226" s="91" t="s">
        <v>36</v>
      </c>
      <c r="E226" s="19" t="s">
        <v>136</v>
      </c>
      <c r="F226" s="19" t="s">
        <v>137</v>
      </c>
      <c r="G226" s="19" t="s">
        <v>505</v>
      </c>
      <c r="H226" s="19" t="s">
        <v>3405</v>
      </c>
      <c r="I226" s="19" t="s">
        <v>3406</v>
      </c>
      <c r="J226" s="19">
        <v>100</v>
      </c>
      <c r="K226" s="19">
        <v>100</v>
      </c>
      <c r="L226" s="19" t="s">
        <v>42</v>
      </c>
      <c r="M226" s="19" t="s">
        <v>42</v>
      </c>
      <c r="N226" s="19" t="s">
        <v>42</v>
      </c>
      <c r="O226" s="19" t="s">
        <v>42</v>
      </c>
      <c r="P226" s="19" t="s">
        <v>42</v>
      </c>
      <c r="Q226" s="19" t="s">
        <v>3407</v>
      </c>
      <c r="R226" s="19" t="s">
        <v>3408</v>
      </c>
      <c r="S226" s="55" t="s">
        <v>150</v>
      </c>
      <c r="T226" s="19" t="s">
        <v>3409</v>
      </c>
      <c r="U226" s="19">
        <v>200</v>
      </c>
      <c r="V226" s="59">
        <v>1</v>
      </c>
      <c r="W226" s="19" t="s">
        <v>3410</v>
      </c>
      <c r="X226" s="19"/>
    </row>
    <row r="227" s="3" customFormat="1" ht="45" customHeight="1" spans="1:24">
      <c r="A227" s="19"/>
      <c r="B227" s="19" t="s">
        <v>3411</v>
      </c>
      <c r="C227" s="19" t="s">
        <v>35</v>
      </c>
      <c r="D227" s="91" t="s">
        <v>36</v>
      </c>
      <c r="E227" s="19" t="s">
        <v>136</v>
      </c>
      <c r="F227" s="19" t="s">
        <v>137</v>
      </c>
      <c r="G227" s="19" t="s">
        <v>759</v>
      </c>
      <c r="H227" s="19" t="s">
        <v>3412</v>
      </c>
      <c r="I227" s="19" t="s">
        <v>3406</v>
      </c>
      <c r="J227" s="19">
        <v>60</v>
      </c>
      <c r="K227" s="19">
        <v>60</v>
      </c>
      <c r="L227" s="19" t="s">
        <v>42</v>
      </c>
      <c r="M227" s="19" t="s">
        <v>42</v>
      </c>
      <c r="N227" s="19" t="s">
        <v>42</v>
      </c>
      <c r="O227" s="19" t="s">
        <v>42</v>
      </c>
      <c r="P227" s="19" t="s">
        <v>42</v>
      </c>
      <c r="Q227" s="19" t="s">
        <v>3413</v>
      </c>
      <c r="R227" s="19" t="s">
        <v>3414</v>
      </c>
      <c r="S227" s="55" t="s">
        <v>150</v>
      </c>
      <c r="T227" s="19" t="s">
        <v>3415</v>
      </c>
      <c r="U227" s="19">
        <v>228</v>
      </c>
      <c r="V227" s="59">
        <v>1</v>
      </c>
      <c r="W227" s="19" t="s">
        <v>3416</v>
      </c>
      <c r="X227" s="19"/>
    </row>
    <row r="228" s="3" customFormat="1" ht="45" customHeight="1" spans="1:24">
      <c r="A228" s="19"/>
      <c r="B228" s="19" t="s">
        <v>3417</v>
      </c>
      <c r="C228" s="19" t="s">
        <v>35</v>
      </c>
      <c r="D228" s="91" t="s">
        <v>36</v>
      </c>
      <c r="E228" s="19" t="s">
        <v>136</v>
      </c>
      <c r="F228" s="19" t="s">
        <v>137</v>
      </c>
      <c r="G228" s="19" t="s">
        <v>707</v>
      </c>
      <c r="H228" s="19" t="s">
        <v>3405</v>
      </c>
      <c r="I228" s="19" t="s">
        <v>3406</v>
      </c>
      <c r="J228" s="19">
        <v>100</v>
      </c>
      <c r="K228" s="19">
        <v>100</v>
      </c>
      <c r="L228" s="19" t="s">
        <v>42</v>
      </c>
      <c r="M228" s="19" t="s">
        <v>42</v>
      </c>
      <c r="N228" s="19" t="s">
        <v>42</v>
      </c>
      <c r="O228" s="19" t="s">
        <v>42</v>
      </c>
      <c r="P228" s="19" t="s">
        <v>42</v>
      </c>
      <c r="Q228" s="19" t="s">
        <v>3407</v>
      </c>
      <c r="R228" s="19" t="s">
        <v>3408</v>
      </c>
      <c r="S228" s="55" t="s">
        <v>150</v>
      </c>
      <c r="T228" s="19" t="s">
        <v>3409</v>
      </c>
      <c r="U228" s="19">
        <v>258</v>
      </c>
      <c r="V228" s="59">
        <v>1</v>
      </c>
      <c r="W228" s="19" t="s">
        <v>3418</v>
      </c>
      <c r="X228" s="19"/>
    </row>
    <row r="229" s="3" customFormat="1" ht="45" customHeight="1" spans="1:24">
      <c r="A229" s="19"/>
      <c r="B229" s="19" t="s">
        <v>3419</v>
      </c>
      <c r="C229" s="19" t="s">
        <v>35</v>
      </c>
      <c r="D229" s="91" t="s">
        <v>36</v>
      </c>
      <c r="E229" s="19" t="s">
        <v>38</v>
      </c>
      <c r="F229" s="19" t="s">
        <v>38</v>
      </c>
      <c r="G229" s="19" t="s">
        <v>375</v>
      </c>
      <c r="H229" s="19" t="s">
        <v>3420</v>
      </c>
      <c r="I229" s="19" t="s">
        <v>3421</v>
      </c>
      <c r="J229" s="19">
        <v>100</v>
      </c>
      <c r="K229" s="19">
        <v>100</v>
      </c>
      <c r="L229" s="19" t="s">
        <v>42</v>
      </c>
      <c r="M229" s="19" t="s">
        <v>42</v>
      </c>
      <c r="N229" s="19" t="s">
        <v>42</v>
      </c>
      <c r="O229" s="19" t="s">
        <v>42</v>
      </c>
      <c r="P229" s="19" t="s">
        <v>42</v>
      </c>
      <c r="Q229" s="19" t="s">
        <v>3422</v>
      </c>
      <c r="R229" s="19" t="s">
        <v>2692</v>
      </c>
      <c r="S229" s="55" t="s">
        <v>150</v>
      </c>
      <c r="T229" s="19" t="s">
        <v>3423</v>
      </c>
      <c r="U229" s="19">
        <v>660</v>
      </c>
      <c r="V229" s="59">
        <v>1</v>
      </c>
      <c r="W229" s="19" t="s">
        <v>354</v>
      </c>
      <c r="X229" s="19"/>
    </row>
    <row r="230" s="3" customFormat="1" ht="45" customHeight="1" spans="1:24">
      <c r="A230" s="19"/>
      <c r="B230" s="19" t="s">
        <v>3424</v>
      </c>
      <c r="C230" s="19" t="s">
        <v>35</v>
      </c>
      <c r="D230" s="91" t="s">
        <v>36</v>
      </c>
      <c r="E230" s="19" t="s">
        <v>38</v>
      </c>
      <c r="F230" s="19" t="s">
        <v>38</v>
      </c>
      <c r="G230" s="19" t="s">
        <v>375</v>
      </c>
      <c r="H230" s="19" t="s">
        <v>3425</v>
      </c>
      <c r="I230" s="19" t="s">
        <v>3421</v>
      </c>
      <c r="J230" s="19">
        <v>40</v>
      </c>
      <c r="K230" s="19">
        <v>40</v>
      </c>
      <c r="L230" s="19" t="s">
        <v>42</v>
      </c>
      <c r="M230" s="19" t="s">
        <v>42</v>
      </c>
      <c r="N230" s="19" t="s">
        <v>42</v>
      </c>
      <c r="O230" s="19" t="s">
        <v>42</v>
      </c>
      <c r="P230" s="19" t="s">
        <v>42</v>
      </c>
      <c r="Q230" s="19" t="s">
        <v>181</v>
      </c>
      <c r="R230" s="19" t="s">
        <v>377</v>
      </c>
      <c r="S230" s="55" t="s">
        <v>150</v>
      </c>
      <c r="T230" s="19" t="s">
        <v>183</v>
      </c>
      <c r="U230" s="19">
        <v>660</v>
      </c>
      <c r="V230" s="59">
        <v>1</v>
      </c>
      <c r="W230" s="19" t="s">
        <v>389</v>
      </c>
      <c r="X230" s="19"/>
    </row>
    <row r="231" s="3" customFormat="1" ht="45" customHeight="1" spans="1:24">
      <c r="A231" s="19"/>
      <c r="B231" s="19" t="s">
        <v>3426</v>
      </c>
      <c r="C231" s="19" t="s">
        <v>35</v>
      </c>
      <c r="D231" s="91" t="s">
        <v>36</v>
      </c>
      <c r="E231" s="19" t="s">
        <v>38</v>
      </c>
      <c r="F231" s="19" t="s">
        <v>38</v>
      </c>
      <c r="G231" s="19" t="s">
        <v>375</v>
      </c>
      <c r="H231" s="19" t="s">
        <v>3427</v>
      </c>
      <c r="I231" s="19" t="s">
        <v>3421</v>
      </c>
      <c r="J231" s="19">
        <v>100</v>
      </c>
      <c r="K231" s="19">
        <v>100</v>
      </c>
      <c r="L231" s="19" t="s">
        <v>42</v>
      </c>
      <c r="M231" s="19" t="s">
        <v>42</v>
      </c>
      <c r="N231" s="19" t="s">
        <v>42</v>
      </c>
      <c r="O231" s="19" t="s">
        <v>42</v>
      </c>
      <c r="P231" s="19" t="s">
        <v>42</v>
      </c>
      <c r="Q231" s="19" t="s">
        <v>181</v>
      </c>
      <c r="R231" s="19" t="s">
        <v>377</v>
      </c>
      <c r="S231" s="55" t="s">
        <v>150</v>
      </c>
      <c r="T231" s="19" t="s">
        <v>183</v>
      </c>
      <c r="U231" s="19">
        <v>660</v>
      </c>
      <c r="V231" s="59">
        <v>1</v>
      </c>
      <c r="W231" s="19" t="s">
        <v>389</v>
      </c>
      <c r="X231" s="19"/>
    </row>
    <row r="232" s="3" customFormat="1" ht="45" customHeight="1" spans="1:24">
      <c r="A232" s="19"/>
      <c r="B232" s="19" t="s">
        <v>3428</v>
      </c>
      <c r="C232" s="19" t="s">
        <v>35</v>
      </c>
      <c r="D232" s="91" t="s">
        <v>36</v>
      </c>
      <c r="E232" s="19" t="s">
        <v>3429</v>
      </c>
      <c r="F232" s="19" t="s">
        <v>38</v>
      </c>
      <c r="G232" s="19" t="s">
        <v>473</v>
      </c>
      <c r="H232" s="19" t="s">
        <v>3430</v>
      </c>
      <c r="I232" s="19" t="s">
        <v>150</v>
      </c>
      <c r="J232" s="19">
        <v>40</v>
      </c>
      <c r="K232" s="19">
        <v>40</v>
      </c>
      <c r="L232" s="19" t="s">
        <v>42</v>
      </c>
      <c r="M232" s="19" t="s">
        <v>42</v>
      </c>
      <c r="N232" s="19" t="s">
        <v>42</v>
      </c>
      <c r="O232" s="19" t="s">
        <v>42</v>
      </c>
      <c r="P232" s="19" t="s">
        <v>42</v>
      </c>
      <c r="Q232" s="91" t="s">
        <v>181</v>
      </c>
      <c r="R232" s="19" t="s">
        <v>286</v>
      </c>
      <c r="S232" s="55" t="s">
        <v>150</v>
      </c>
      <c r="T232" s="19" t="s">
        <v>183</v>
      </c>
      <c r="U232" s="19">
        <v>527</v>
      </c>
      <c r="V232" s="59">
        <v>1</v>
      </c>
      <c r="W232" s="19" t="s">
        <v>398</v>
      </c>
      <c r="X232" s="19"/>
    </row>
    <row r="233" s="3" customFormat="1" ht="45" customHeight="1" spans="1:24">
      <c r="A233" s="19"/>
      <c r="B233" s="19" t="s">
        <v>3431</v>
      </c>
      <c r="C233" s="19" t="s">
        <v>35</v>
      </c>
      <c r="D233" s="91" t="s">
        <v>36</v>
      </c>
      <c r="E233" s="19" t="s">
        <v>3432</v>
      </c>
      <c r="F233" s="19" t="s">
        <v>38</v>
      </c>
      <c r="G233" s="19" t="s">
        <v>1345</v>
      </c>
      <c r="H233" s="19" t="s">
        <v>3433</v>
      </c>
      <c r="I233" s="19" t="s">
        <v>3367</v>
      </c>
      <c r="J233" s="19">
        <v>60</v>
      </c>
      <c r="K233" s="19">
        <v>60</v>
      </c>
      <c r="L233" s="19" t="s">
        <v>42</v>
      </c>
      <c r="M233" s="19" t="s">
        <v>42</v>
      </c>
      <c r="N233" s="19" t="s">
        <v>42</v>
      </c>
      <c r="O233" s="19" t="s">
        <v>42</v>
      </c>
      <c r="P233" s="19" t="s">
        <v>42</v>
      </c>
      <c r="Q233" s="19" t="s">
        <v>3434</v>
      </c>
      <c r="R233" s="19" t="s">
        <v>286</v>
      </c>
      <c r="S233" s="55" t="s">
        <v>150</v>
      </c>
      <c r="T233" s="19" t="s">
        <v>183</v>
      </c>
      <c r="U233" s="19" t="s">
        <v>3435</v>
      </c>
      <c r="V233" s="59">
        <v>1</v>
      </c>
      <c r="W233" s="19" t="s">
        <v>3436</v>
      </c>
      <c r="X233" s="19"/>
    </row>
    <row r="234" s="3" customFormat="1" ht="45" customHeight="1" spans="1:24">
      <c r="A234" s="19"/>
      <c r="B234" s="19" t="s">
        <v>259</v>
      </c>
      <c r="C234" s="19" t="s">
        <v>35</v>
      </c>
      <c r="D234" s="91" t="s">
        <v>36</v>
      </c>
      <c r="E234" s="19" t="s">
        <v>3432</v>
      </c>
      <c r="F234" s="19" t="s">
        <v>38</v>
      </c>
      <c r="G234" s="19" t="s">
        <v>1345</v>
      </c>
      <c r="H234" s="19" t="s">
        <v>3437</v>
      </c>
      <c r="I234" s="19" t="s">
        <v>3367</v>
      </c>
      <c r="J234" s="19">
        <v>40</v>
      </c>
      <c r="K234" s="19">
        <v>40</v>
      </c>
      <c r="L234" s="19" t="s">
        <v>42</v>
      </c>
      <c r="M234" s="19" t="s">
        <v>42</v>
      </c>
      <c r="N234" s="19" t="s">
        <v>42</v>
      </c>
      <c r="O234" s="19" t="s">
        <v>42</v>
      </c>
      <c r="P234" s="19" t="s">
        <v>42</v>
      </c>
      <c r="Q234" s="19" t="s">
        <v>3438</v>
      </c>
      <c r="R234" s="19" t="s">
        <v>286</v>
      </c>
      <c r="S234" s="55" t="s">
        <v>150</v>
      </c>
      <c r="T234" s="19" t="s">
        <v>183</v>
      </c>
      <c r="U234" s="19" t="s">
        <v>3439</v>
      </c>
      <c r="V234" s="59">
        <v>1</v>
      </c>
      <c r="W234" s="19" t="s">
        <v>3436</v>
      </c>
      <c r="X234" s="19"/>
    </row>
    <row r="235" s="3" customFormat="1" ht="45" customHeight="1" spans="1:24">
      <c r="A235" s="19"/>
      <c r="B235" s="19" t="s">
        <v>3440</v>
      </c>
      <c r="C235" s="19" t="s">
        <v>35</v>
      </c>
      <c r="D235" s="91" t="s">
        <v>36</v>
      </c>
      <c r="E235" s="19" t="s">
        <v>3441</v>
      </c>
      <c r="F235" s="19" t="s">
        <v>38</v>
      </c>
      <c r="G235" s="19" t="s">
        <v>396</v>
      </c>
      <c r="H235" s="19" t="s">
        <v>3442</v>
      </c>
      <c r="I235" s="19" t="s">
        <v>150</v>
      </c>
      <c r="J235" s="19">
        <v>30</v>
      </c>
      <c r="K235" s="19">
        <v>30</v>
      </c>
      <c r="L235" s="19" t="s">
        <v>42</v>
      </c>
      <c r="M235" s="19" t="s">
        <v>42</v>
      </c>
      <c r="N235" s="19" t="s">
        <v>42</v>
      </c>
      <c r="O235" s="19" t="s">
        <v>42</v>
      </c>
      <c r="P235" s="19" t="s">
        <v>42</v>
      </c>
      <c r="Q235" s="19" t="s">
        <v>3443</v>
      </c>
      <c r="R235" s="19" t="s">
        <v>352</v>
      </c>
      <c r="S235" s="55" t="s">
        <v>150</v>
      </c>
      <c r="T235" s="19" t="s">
        <v>183</v>
      </c>
      <c r="U235" s="19">
        <v>263</v>
      </c>
      <c r="V235" s="59">
        <v>1</v>
      </c>
      <c r="W235" s="19" t="s">
        <v>354</v>
      </c>
      <c r="X235" s="19"/>
    </row>
    <row r="236" s="3" customFormat="1" ht="45" customHeight="1" spans="1:24">
      <c r="A236" s="19"/>
      <c r="B236" s="19" t="s">
        <v>395</v>
      </c>
      <c r="C236" s="19" t="s">
        <v>35</v>
      </c>
      <c r="D236" s="91" t="s">
        <v>36</v>
      </c>
      <c r="E236" s="19" t="s">
        <v>3444</v>
      </c>
      <c r="F236" s="19" t="s">
        <v>38</v>
      </c>
      <c r="G236" s="19" t="s">
        <v>396</v>
      </c>
      <c r="H236" s="19" t="s">
        <v>3445</v>
      </c>
      <c r="I236" s="19" t="s">
        <v>150</v>
      </c>
      <c r="J236" s="19">
        <v>40</v>
      </c>
      <c r="K236" s="19">
        <v>40</v>
      </c>
      <c r="L236" s="19" t="s">
        <v>42</v>
      </c>
      <c r="M236" s="19" t="s">
        <v>42</v>
      </c>
      <c r="N236" s="19" t="s">
        <v>42</v>
      </c>
      <c r="O236" s="19" t="s">
        <v>42</v>
      </c>
      <c r="P236" s="19" t="s">
        <v>42</v>
      </c>
      <c r="Q236" s="91" t="s">
        <v>181</v>
      </c>
      <c r="R236" s="19" t="s">
        <v>286</v>
      </c>
      <c r="S236" s="55" t="s">
        <v>150</v>
      </c>
      <c r="T236" s="19" t="s">
        <v>183</v>
      </c>
      <c r="U236" s="19">
        <v>263</v>
      </c>
      <c r="V236" s="59">
        <v>1</v>
      </c>
      <c r="W236" s="19" t="s">
        <v>398</v>
      </c>
      <c r="X236" s="19"/>
    </row>
    <row r="237" s="3" customFormat="1" ht="45" customHeight="1" spans="1:24">
      <c r="A237" s="19"/>
      <c r="B237" s="19" t="s">
        <v>3446</v>
      </c>
      <c r="C237" s="19" t="s">
        <v>35</v>
      </c>
      <c r="D237" s="91" t="s">
        <v>36</v>
      </c>
      <c r="E237" s="19" t="s">
        <v>3444</v>
      </c>
      <c r="F237" s="19" t="s">
        <v>38</v>
      </c>
      <c r="G237" s="19" t="s">
        <v>396</v>
      </c>
      <c r="H237" s="19" t="s">
        <v>3447</v>
      </c>
      <c r="I237" s="19" t="s">
        <v>150</v>
      </c>
      <c r="J237" s="19">
        <v>45</v>
      </c>
      <c r="K237" s="19">
        <v>45</v>
      </c>
      <c r="L237" s="19" t="s">
        <v>42</v>
      </c>
      <c r="M237" s="19" t="s">
        <v>42</v>
      </c>
      <c r="N237" s="19" t="s">
        <v>42</v>
      </c>
      <c r="O237" s="19" t="s">
        <v>42</v>
      </c>
      <c r="P237" s="19" t="s">
        <v>42</v>
      </c>
      <c r="Q237" s="91" t="s">
        <v>181</v>
      </c>
      <c r="R237" s="19" t="s">
        <v>286</v>
      </c>
      <c r="S237" s="55" t="s">
        <v>150</v>
      </c>
      <c r="T237" s="19" t="s">
        <v>183</v>
      </c>
      <c r="U237" s="19">
        <v>263</v>
      </c>
      <c r="V237" s="59">
        <v>1</v>
      </c>
      <c r="W237" s="19" t="s">
        <v>398</v>
      </c>
      <c r="X237" s="19"/>
    </row>
    <row r="238" s="3" customFormat="1" ht="45" customHeight="1" spans="1:24">
      <c r="A238" s="19"/>
      <c r="B238" s="19" t="s">
        <v>3448</v>
      </c>
      <c r="C238" s="19" t="s">
        <v>35</v>
      </c>
      <c r="D238" s="91" t="s">
        <v>36</v>
      </c>
      <c r="E238" s="19" t="s">
        <v>148</v>
      </c>
      <c r="F238" s="19" t="s">
        <v>148</v>
      </c>
      <c r="G238" s="19" t="s">
        <v>3449</v>
      </c>
      <c r="H238" s="19" t="s">
        <v>3450</v>
      </c>
      <c r="I238" s="19" t="s">
        <v>150</v>
      </c>
      <c r="J238" s="19">
        <v>50</v>
      </c>
      <c r="K238" s="19">
        <v>50</v>
      </c>
      <c r="L238" s="19" t="s">
        <v>42</v>
      </c>
      <c r="M238" s="19" t="s">
        <v>42</v>
      </c>
      <c r="N238" s="19" t="s">
        <v>42</v>
      </c>
      <c r="O238" s="19" t="s">
        <v>42</v>
      </c>
      <c r="P238" s="19" t="s">
        <v>42</v>
      </c>
      <c r="Q238" s="91" t="s">
        <v>181</v>
      </c>
      <c r="R238" s="19" t="s">
        <v>286</v>
      </c>
      <c r="S238" s="55" t="s">
        <v>150</v>
      </c>
      <c r="T238" s="19" t="s">
        <v>183</v>
      </c>
      <c r="U238" s="19">
        <v>367</v>
      </c>
      <c r="V238" s="59">
        <v>1</v>
      </c>
      <c r="W238" s="19" t="s">
        <v>3451</v>
      </c>
      <c r="X238" s="19"/>
    </row>
    <row r="239" s="3" customFormat="1" ht="45" customHeight="1" spans="1:24">
      <c r="A239" s="19"/>
      <c r="B239" s="19" t="s">
        <v>395</v>
      </c>
      <c r="C239" s="19" t="s">
        <v>35</v>
      </c>
      <c r="D239" s="91" t="s">
        <v>36</v>
      </c>
      <c r="E239" s="19" t="s">
        <v>3452</v>
      </c>
      <c r="F239" s="19" t="s">
        <v>168</v>
      </c>
      <c r="G239" s="19" t="s">
        <v>232</v>
      </c>
      <c r="H239" s="19" t="s">
        <v>3453</v>
      </c>
      <c r="I239" s="19" t="s">
        <v>150</v>
      </c>
      <c r="J239" s="19">
        <v>30</v>
      </c>
      <c r="K239" s="19">
        <v>30</v>
      </c>
      <c r="L239" s="19" t="s">
        <v>42</v>
      </c>
      <c r="M239" s="19" t="s">
        <v>42</v>
      </c>
      <c r="N239" s="19" t="s">
        <v>42</v>
      </c>
      <c r="O239" s="19" t="s">
        <v>42</v>
      </c>
      <c r="P239" s="19" t="s">
        <v>42</v>
      </c>
      <c r="Q239" s="19" t="s">
        <v>181</v>
      </c>
      <c r="R239" s="19" t="s">
        <v>226</v>
      </c>
      <c r="S239" s="55" t="s">
        <v>150</v>
      </c>
      <c r="T239" s="19" t="s">
        <v>227</v>
      </c>
      <c r="U239" s="19" t="s">
        <v>3454</v>
      </c>
      <c r="V239" s="59">
        <v>1</v>
      </c>
      <c r="W239" s="19" t="s">
        <v>3455</v>
      </c>
      <c r="X239" s="19"/>
    </row>
    <row r="240" s="3" customFormat="1" ht="45" customHeight="1" spans="1:24">
      <c r="A240" s="19"/>
      <c r="B240" s="19" t="s">
        <v>3456</v>
      </c>
      <c r="C240" s="19" t="s">
        <v>35</v>
      </c>
      <c r="D240" s="91" t="s">
        <v>36</v>
      </c>
      <c r="E240" s="19" t="s">
        <v>3457</v>
      </c>
      <c r="F240" s="19" t="s">
        <v>168</v>
      </c>
      <c r="G240" s="19" t="s">
        <v>438</v>
      </c>
      <c r="H240" s="19" t="s">
        <v>3458</v>
      </c>
      <c r="I240" s="19" t="s">
        <v>150</v>
      </c>
      <c r="J240" s="19">
        <v>30</v>
      </c>
      <c r="K240" s="19">
        <v>30</v>
      </c>
      <c r="L240" s="19" t="s">
        <v>42</v>
      </c>
      <c r="M240" s="19" t="s">
        <v>42</v>
      </c>
      <c r="N240" s="19" t="s">
        <v>42</v>
      </c>
      <c r="O240" s="19" t="s">
        <v>42</v>
      </c>
      <c r="P240" s="19" t="s">
        <v>42</v>
      </c>
      <c r="Q240" s="19" t="s">
        <v>181</v>
      </c>
      <c r="R240" s="19" t="s">
        <v>226</v>
      </c>
      <c r="S240" s="55" t="s">
        <v>150</v>
      </c>
      <c r="T240" s="19" t="s">
        <v>3459</v>
      </c>
      <c r="U240" s="19" t="s">
        <v>3460</v>
      </c>
      <c r="V240" s="59">
        <v>1</v>
      </c>
      <c r="W240" s="19" t="s">
        <v>3461</v>
      </c>
      <c r="X240" s="19"/>
    </row>
    <row r="241" s="3" customFormat="1" ht="45" customHeight="1" spans="1:24">
      <c r="A241" s="19"/>
      <c r="B241" s="19" t="s">
        <v>3462</v>
      </c>
      <c r="C241" s="19" t="s">
        <v>35</v>
      </c>
      <c r="D241" s="91" t="s">
        <v>36</v>
      </c>
      <c r="E241" s="19" t="s">
        <v>2709</v>
      </c>
      <c r="F241" s="19" t="s">
        <v>3463</v>
      </c>
      <c r="G241" s="19" t="s">
        <v>2710</v>
      </c>
      <c r="H241" s="19" t="s">
        <v>3464</v>
      </c>
      <c r="I241" s="19" t="s">
        <v>150</v>
      </c>
      <c r="J241" s="19">
        <v>30</v>
      </c>
      <c r="K241" s="19">
        <v>30</v>
      </c>
      <c r="L241" s="19" t="s">
        <v>42</v>
      </c>
      <c r="M241" s="19" t="s">
        <v>42</v>
      </c>
      <c r="N241" s="19" t="s">
        <v>42</v>
      </c>
      <c r="O241" s="19" t="s">
        <v>42</v>
      </c>
      <c r="P241" s="19" t="s">
        <v>42</v>
      </c>
      <c r="Q241" s="19" t="s">
        <v>181</v>
      </c>
      <c r="R241" s="19" t="s">
        <v>3465</v>
      </c>
      <c r="S241" s="55" t="s">
        <v>150</v>
      </c>
      <c r="T241" s="19" t="s">
        <v>3466</v>
      </c>
      <c r="U241" s="19" t="s">
        <v>3467</v>
      </c>
      <c r="V241" s="59">
        <v>1</v>
      </c>
      <c r="W241" s="19" t="s">
        <v>3468</v>
      </c>
      <c r="X241" s="19"/>
    </row>
    <row r="242" s="3" customFormat="1" ht="45" customHeight="1" spans="1:24">
      <c r="A242" s="19"/>
      <c r="B242" s="19" t="s">
        <v>3469</v>
      </c>
      <c r="C242" s="19" t="s">
        <v>35</v>
      </c>
      <c r="D242" s="91" t="s">
        <v>36</v>
      </c>
      <c r="E242" s="19" t="s">
        <v>2763</v>
      </c>
      <c r="F242" s="19" t="s">
        <v>168</v>
      </c>
      <c r="G242" s="19" t="s">
        <v>2764</v>
      </c>
      <c r="H242" s="19" t="s">
        <v>3470</v>
      </c>
      <c r="I242" s="19" t="s">
        <v>150</v>
      </c>
      <c r="J242" s="19">
        <v>90</v>
      </c>
      <c r="K242" s="19">
        <v>90</v>
      </c>
      <c r="L242" s="19" t="s">
        <v>42</v>
      </c>
      <c r="M242" s="19" t="s">
        <v>42</v>
      </c>
      <c r="N242" s="19" t="s">
        <v>42</v>
      </c>
      <c r="O242" s="19" t="s">
        <v>42</v>
      </c>
      <c r="P242" s="19" t="s">
        <v>42</v>
      </c>
      <c r="Q242" s="19" t="s">
        <v>181</v>
      </c>
      <c r="R242" s="19" t="s">
        <v>226</v>
      </c>
      <c r="S242" s="55" t="s">
        <v>150</v>
      </c>
      <c r="T242" s="19" t="s">
        <v>3471</v>
      </c>
      <c r="U242" s="19" t="s">
        <v>3472</v>
      </c>
      <c r="V242" s="59">
        <v>1</v>
      </c>
      <c r="W242" s="19" t="s">
        <v>3473</v>
      </c>
      <c r="X242" s="19"/>
    </row>
    <row r="243" s="3" customFormat="1" ht="45" customHeight="1" spans="1:24">
      <c r="A243" s="19"/>
      <c r="B243" s="19" t="s">
        <v>3474</v>
      </c>
      <c r="C243" s="19" t="s">
        <v>35</v>
      </c>
      <c r="D243" s="91" t="s">
        <v>36</v>
      </c>
      <c r="E243" s="19" t="s">
        <v>136</v>
      </c>
      <c r="F243" s="19" t="s">
        <v>137</v>
      </c>
      <c r="G243" s="19" t="s">
        <v>505</v>
      </c>
      <c r="H243" s="19" t="s">
        <v>3475</v>
      </c>
      <c r="I243" s="19" t="s">
        <v>3406</v>
      </c>
      <c r="J243" s="19">
        <v>25</v>
      </c>
      <c r="K243" s="19">
        <v>25</v>
      </c>
      <c r="L243" s="19" t="s">
        <v>42</v>
      </c>
      <c r="M243" s="19" t="s">
        <v>42</v>
      </c>
      <c r="N243" s="19" t="s">
        <v>42</v>
      </c>
      <c r="O243" s="19" t="s">
        <v>42</v>
      </c>
      <c r="P243" s="19" t="s">
        <v>42</v>
      </c>
      <c r="Q243" s="19" t="s">
        <v>3476</v>
      </c>
      <c r="R243" s="19" t="s">
        <v>3477</v>
      </c>
      <c r="S243" s="55" t="s">
        <v>150</v>
      </c>
      <c r="T243" s="19" t="s">
        <v>3478</v>
      </c>
      <c r="U243" s="19">
        <v>200</v>
      </c>
      <c r="V243" s="59">
        <v>1</v>
      </c>
      <c r="W243" s="19" t="s">
        <v>3416</v>
      </c>
      <c r="X243" s="19"/>
    </row>
    <row r="244" s="3" customFormat="1" ht="45" customHeight="1" spans="1:24">
      <c r="A244" s="19"/>
      <c r="B244" s="19" t="s">
        <v>3411</v>
      </c>
      <c r="C244" s="19" t="s">
        <v>35</v>
      </c>
      <c r="D244" s="91" t="s">
        <v>36</v>
      </c>
      <c r="E244" s="19" t="s">
        <v>136</v>
      </c>
      <c r="F244" s="19" t="s">
        <v>137</v>
      </c>
      <c r="G244" s="19" t="s">
        <v>759</v>
      </c>
      <c r="H244" s="19" t="s">
        <v>3412</v>
      </c>
      <c r="I244" s="19" t="s">
        <v>3406</v>
      </c>
      <c r="J244" s="19">
        <v>60</v>
      </c>
      <c r="K244" s="19">
        <v>60</v>
      </c>
      <c r="L244" s="19" t="s">
        <v>42</v>
      </c>
      <c r="M244" s="19" t="s">
        <v>42</v>
      </c>
      <c r="N244" s="19" t="s">
        <v>42</v>
      </c>
      <c r="O244" s="19" t="s">
        <v>42</v>
      </c>
      <c r="P244" s="19" t="s">
        <v>42</v>
      </c>
      <c r="Q244" s="19" t="s">
        <v>3413</v>
      </c>
      <c r="R244" s="19" t="s">
        <v>3414</v>
      </c>
      <c r="S244" s="55" t="s">
        <v>150</v>
      </c>
      <c r="T244" s="19" t="s">
        <v>3415</v>
      </c>
      <c r="U244" s="19">
        <v>228</v>
      </c>
      <c r="V244" s="59">
        <v>1</v>
      </c>
      <c r="W244" s="19" t="s">
        <v>3416</v>
      </c>
      <c r="X244" s="19"/>
    </row>
    <row r="245" s="3" customFormat="1" ht="45" customHeight="1" spans="1:24">
      <c r="A245" s="19"/>
      <c r="B245" s="19" t="s">
        <v>3474</v>
      </c>
      <c r="C245" s="19" t="s">
        <v>35</v>
      </c>
      <c r="D245" s="91" t="s">
        <v>36</v>
      </c>
      <c r="E245" s="19" t="s">
        <v>136</v>
      </c>
      <c r="F245" s="19" t="s">
        <v>137</v>
      </c>
      <c r="G245" s="19" t="s">
        <v>735</v>
      </c>
      <c r="H245" s="19" t="s">
        <v>3479</v>
      </c>
      <c r="I245" s="19" t="s">
        <v>3406</v>
      </c>
      <c r="J245" s="19">
        <v>20</v>
      </c>
      <c r="K245" s="19">
        <v>20</v>
      </c>
      <c r="L245" s="19" t="s">
        <v>42</v>
      </c>
      <c r="M245" s="19" t="s">
        <v>42</v>
      </c>
      <c r="N245" s="19" t="s">
        <v>42</v>
      </c>
      <c r="O245" s="19" t="s">
        <v>42</v>
      </c>
      <c r="P245" s="19" t="s">
        <v>42</v>
      </c>
      <c r="Q245" s="19" t="s">
        <v>3480</v>
      </c>
      <c r="R245" s="19" t="s">
        <v>3477</v>
      </c>
      <c r="S245" s="55" t="s">
        <v>150</v>
      </c>
      <c r="T245" s="19" t="s">
        <v>3481</v>
      </c>
      <c r="U245" s="19">
        <v>125</v>
      </c>
      <c r="V245" s="59">
        <v>1</v>
      </c>
      <c r="W245" s="19" t="s">
        <v>3482</v>
      </c>
      <c r="X245" s="19"/>
    </row>
    <row r="246" s="3" customFormat="1" ht="45" customHeight="1" spans="1:24">
      <c r="A246" s="19"/>
      <c r="B246" s="19" t="s">
        <v>2916</v>
      </c>
      <c r="C246" s="19" t="s">
        <v>35</v>
      </c>
      <c r="D246" s="91" t="s">
        <v>36</v>
      </c>
      <c r="E246" s="19" t="s">
        <v>136</v>
      </c>
      <c r="F246" s="19" t="s">
        <v>137</v>
      </c>
      <c r="G246" s="19" t="s">
        <v>510</v>
      </c>
      <c r="H246" s="19" t="s">
        <v>3483</v>
      </c>
      <c r="I246" s="19" t="s">
        <v>3406</v>
      </c>
      <c r="J246" s="19">
        <v>45</v>
      </c>
      <c r="K246" s="19">
        <v>45</v>
      </c>
      <c r="L246" s="19" t="s">
        <v>42</v>
      </c>
      <c r="M246" s="19" t="s">
        <v>42</v>
      </c>
      <c r="N246" s="19" t="s">
        <v>42</v>
      </c>
      <c r="O246" s="19" t="s">
        <v>42</v>
      </c>
      <c r="P246" s="19" t="s">
        <v>42</v>
      </c>
      <c r="Q246" s="19" t="s">
        <v>3484</v>
      </c>
      <c r="R246" s="19" t="s">
        <v>3485</v>
      </c>
      <c r="S246" s="55" t="s">
        <v>150</v>
      </c>
      <c r="T246" s="19" t="s">
        <v>3486</v>
      </c>
      <c r="U246" s="19">
        <v>398</v>
      </c>
      <c r="V246" s="59">
        <v>1</v>
      </c>
      <c r="W246" s="19" t="s">
        <v>3482</v>
      </c>
      <c r="X246" s="19"/>
    </row>
    <row r="247" s="3" customFormat="1" ht="45" customHeight="1" spans="1:24">
      <c r="A247" s="19"/>
      <c r="B247" s="19" t="s">
        <v>3417</v>
      </c>
      <c r="C247" s="19" t="s">
        <v>35</v>
      </c>
      <c r="D247" s="91" t="s">
        <v>36</v>
      </c>
      <c r="E247" s="19" t="s">
        <v>136</v>
      </c>
      <c r="F247" s="19" t="s">
        <v>137</v>
      </c>
      <c r="G247" s="19" t="s">
        <v>707</v>
      </c>
      <c r="H247" s="19" t="s">
        <v>3405</v>
      </c>
      <c r="I247" s="19" t="s">
        <v>3406</v>
      </c>
      <c r="J247" s="19">
        <v>100</v>
      </c>
      <c r="K247" s="19">
        <v>100</v>
      </c>
      <c r="L247" s="19" t="s">
        <v>42</v>
      </c>
      <c r="M247" s="19" t="s">
        <v>42</v>
      </c>
      <c r="N247" s="19" t="s">
        <v>42</v>
      </c>
      <c r="O247" s="19" t="s">
        <v>42</v>
      </c>
      <c r="P247" s="19" t="s">
        <v>42</v>
      </c>
      <c r="Q247" s="19" t="s">
        <v>3407</v>
      </c>
      <c r="R247" s="19" t="s">
        <v>3408</v>
      </c>
      <c r="S247" s="55" t="s">
        <v>150</v>
      </c>
      <c r="T247" s="19" t="s">
        <v>3409</v>
      </c>
      <c r="U247" s="19">
        <v>258</v>
      </c>
      <c r="V247" s="59">
        <v>1</v>
      </c>
      <c r="W247" s="19" t="s">
        <v>3482</v>
      </c>
      <c r="X247" s="19"/>
    </row>
    <row r="248" s="3" customFormat="1" ht="45" customHeight="1" spans="1:24">
      <c r="A248" s="19"/>
      <c r="B248" s="19" t="s">
        <v>3487</v>
      </c>
      <c r="C248" s="19" t="s">
        <v>35</v>
      </c>
      <c r="D248" s="91" t="s">
        <v>36</v>
      </c>
      <c r="E248" s="19" t="s">
        <v>3488</v>
      </c>
      <c r="F248" s="19" t="s">
        <v>132</v>
      </c>
      <c r="G248" s="19" t="s">
        <v>302</v>
      </c>
      <c r="H248" s="19" t="s">
        <v>3489</v>
      </c>
      <c r="I248" s="19" t="s">
        <v>3490</v>
      </c>
      <c r="J248" s="19">
        <v>300</v>
      </c>
      <c r="K248" s="19">
        <v>300</v>
      </c>
      <c r="L248" s="19" t="s">
        <v>42</v>
      </c>
      <c r="M248" s="19" t="s">
        <v>42</v>
      </c>
      <c r="N248" s="19" t="s">
        <v>42</v>
      </c>
      <c r="O248" s="19" t="s">
        <v>42</v>
      </c>
      <c r="P248" s="19" t="s">
        <v>42</v>
      </c>
      <c r="Q248" s="19" t="s">
        <v>3491</v>
      </c>
      <c r="R248" s="19" t="s">
        <v>286</v>
      </c>
      <c r="S248" s="55" t="s">
        <v>150</v>
      </c>
      <c r="T248" s="19" t="s">
        <v>3492</v>
      </c>
      <c r="U248" s="19">
        <v>573</v>
      </c>
      <c r="V248" s="59">
        <v>1</v>
      </c>
      <c r="W248" s="19" t="s">
        <v>3482</v>
      </c>
      <c r="X248" s="19"/>
    </row>
    <row r="249" s="3" customFormat="1" ht="45" customHeight="1" spans="1:24">
      <c r="A249" s="19"/>
      <c r="B249" s="19" t="s">
        <v>3446</v>
      </c>
      <c r="C249" s="19" t="s">
        <v>35</v>
      </c>
      <c r="D249" s="91" t="s">
        <v>36</v>
      </c>
      <c r="E249" s="19" t="s">
        <v>3493</v>
      </c>
      <c r="F249" s="19" t="s">
        <v>132</v>
      </c>
      <c r="G249" s="19" t="s">
        <v>312</v>
      </c>
      <c r="H249" s="19" t="s">
        <v>3494</v>
      </c>
      <c r="I249" s="19" t="s">
        <v>3367</v>
      </c>
      <c r="J249" s="19">
        <v>50</v>
      </c>
      <c r="K249" s="19">
        <v>50</v>
      </c>
      <c r="L249" s="19" t="s">
        <v>42</v>
      </c>
      <c r="M249" s="19" t="s">
        <v>42</v>
      </c>
      <c r="N249" s="19" t="s">
        <v>42</v>
      </c>
      <c r="O249" s="19" t="s">
        <v>42</v>
      </c>
      <c r="P249" s="19" t="s">
        <v>42</v>
      </c>
      <c r="Q249" s="91" t="s">
        <v>181</v>
      </c>
      <c r="R249" s="19" t="s">
        <v>286</v>
      </c>
      <c r="S249" s="55" t="s">
        <v>150</v>
      </c>
      <c r="T249" s="19" t="s">
        <v>183</v>
      </c>
      <c r="U249" s="19">
        <v>10</v>
      </c>
      <c r="V249" s="59">
        <v>1</v>
      </c>
      <c r="W249" s="19" t="s">
        <v>3482</v>
      </c>
      <c r="X249" s="19"/>
    </row>
    <row r="250" s="3" customFormat="1" ht="45" customHeight="1" spans="1:24">
      <c r="A250" s="19"/>
      <c r="B250" s="19" t="s">
        <v>294</v>
      </c>
      <c r="C250" s="19" t="s">
        <v>35</v>
      </c>
      <c r="D250" s="91" t="s">
        <v>36</v>
      </c>
      <c r="E250" s="19" t="s">
        <v>3495</v>
      </c>
      <c r="F250" s="19" t="s">
        <v>132</v>
      </c>
      <c r="G250" s="19" t="s">
        <v>295</v>
      </c>
      <c r="H250" s="19" t="s">
        <v>3496</v>
      </c>
      <c r="I250" s="19" t="s">
        <v>3497</v>
      </c>
      <c r="J250" s="19">
        <v>35</v>
      </c>
      <c r="K250" s="19">
        <v>35</v>
      </c>
      <c r="L250" s="19" t="s">
        <v>42</v>
      </c>
      <c r="M250" s="19" t="s">
        <v>42</v>
      </c>
      <c r="N250" s="19" t="s">
        <v>42</v>
      </c>
      <c r="O250" s="19" t="s">
        <v>42</v>
      </c>
      <c r="P250" s="19" t="s">
        <v>42</v>
      </c>
      <c r="Q250" s="91" t="s">
        <v>181</v>
      </c>
      <c r="R250" s="19" t="s">
        <v>286</v>
      </c>
      <c r="S250" s="55" t="s">
        <v>150</v>
      </c>
      <c r="T250" s="19" t="s">
        <v>3498</v>
      </c>
      <c r="U250" s="19">
        <v>21</v>
      </c>
      <c r="V250" s="59">
        <v>1</v>
      </c>
      <c r="W250" s="19" t="s">
        <v>3482</v>
      </c>
      <c r="X250" s="19"/>
    </row>
    <row r="251" s="3" customFormat="1" ht="45" customHeight="1" spans="1:24">
      <c r="A251" s="19"/>
      <c r="B251" s="19" t="s">
        <v>3499</v>
      </c>
      <c r="C251" s="19" t="s">
        <v>35</v>
      </c>
      <c r="D251" s="91" t="s">
        <v>36</v>
      </c>
      <c r="E251" s="19" t="s">
        <v>3028</v>
      </c>
      <c r="F251" s="19" t="s">
        <v>50</v>
      </c>
      <c r="G251" s="19" t="s">
        <v>2197</v>
      </c>
      <c r="H251" s="19" t="s">
        <v>3500</v>
      </c>
      <c r="I251" s="19" t="s">
        <v>3501</v>
      </c>
      <c r="J251" s="19">
        <v>55</v>
      </c>
      <c r="K251" s="19">
        <v>55</v>
      </c>
      <c r="L251" s="19" t="s">
        <v>42</v>
      </c>
      <c r="M251" s="19" t="s">
        <v>42</v>
      </c>
      <c r="N251" s="19" t="s">
        <v>42</v>
      </c>
      <c r="O251" s="19" t="s">
        <v>42</v>
      </c>
      <c r="P251" s="19" t="s">
        <v>42</v>
      </c>
      <c r="Q251" s="91" t="s">
        <v>181</v>
      </c>
      <c r="R251" s="19" t="s">
        <v>286</v>
      </c>
      <c r="S251" s="55" t="s">
        <v>150</v>
      </c>
      <c r="T251" s="19" t="s">
        <v>3502</v>
      </c>
      <c r="U251" s="19">
        <v>30</v>
      </c>
      <c r="V251" s="59">
        <v>1</v>
      </c>
      <c r="W251" s="19" t="s">
        <v>3482</v>
      </c>
      <c r="X251" s="19"/>
    </row>
    <row r="252" s="3" customFormat="1" ht="45" customHeight="1" spans="1:24">
      <c r="A252" s="94" t="s">
        <v>3503</v>
      </c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91"/>
      <c r="R252" s="19"/>
      <c r="S252" s="55"/>
      <c r="T252" s="19"/>
      <c r="U252" s="19"/>
      <c r="V252" s="59"/>
      <c r="W252" s="19"/>
      <c r="X252" s="19"/>
    </row>
    <row r="253" s="4" customFormat="1" ht="42" customHeight="1" spans="1:24">
      <c r="A253" s="95"/>
      <c r="B253" s="92" t="s">
        <v>614</v>
      </c>
      <c r="C253" s="95" t="s">
        <v>35</v>
      </c>
      <c r="D253" s="95" t="s">
        <v>571</v>
      </c>
      <c r="E253" s="96" t="s">
        <v>3504</v>
      </c>
      <c r="F253" s="97" t="s">
        <v>616</v>
      </c>
      <c r="G253" s="97" t="s">
        <v>56</v>
      </c>
      <c r="H253" s="92" t="s">
        <v>3505</v>
      </c>
      <c r="I253" s="95" t="s">
        <v>3506</v>
      </c>
      <c r="J253" s="95">
        <v>714.9677</v>
      </c>
      <c r="K253" s="95">
        <v>714.9677</v>
      </c>
      <c r="L253" s="19" t="s">
        <v>42</v>
      </c>
      <c r="M253" s="19" t="s">
        <v>42</v>
      </c>
      <c r="N253" s="19" t="s">
        <v>42</v>
      </c>
      <c r="O253" s="19" t="s">
        <v>42</v>
      </c>
      <c r="P253" s="19" t="s">
        <v>42</v>
      </c>
      <c r="Q253" s="92" t="s">
        <v>3507</v>
      </c>
      <c r="R253" s="92" t="s">
        <v>619</v>
      </c>
      <c r="S253" s="95"/>
      <c r="T253" s="92" t="s">
        <v>620</v>
      </c>
      <c r="U253" s="95">
        <v>28357</v>
      </c>
      <c r="V253" s="105">
        <v>1</v>
      </c>
      <c r="W253" s="92" t="s">
        <v>578</v>
      </c>
      <c r="X253" s="95"/>
    </row>
    <row r="254" s="3" customFormat="1" ht="45" customHeight="1" spans="1:24">
      <c r="A254" s="94" t="s">
        <v>3508</v>
      </c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91"/>
      <c r="R254" s="19"/>
      <c r="S254" s="55"/>
      <c r="T254" s="19"/>
      <c r="U254" s="19"/>
      <c r="V254" s="59"/>
      <c r="W254" s="19"/>
      <c r="X254" s="19"/>
    </row>
    <row r="255" s="3" customFormat="1" ht="45" customHeight="1" spans="1:24">
      <c r="A255" s="21"/>
      <c r="B255" s="21" t="s">
        <v>625</v>
      </c>
      <c r="C255" s="21" t="s">
        <v>35</v>
      </c>
      <c r="D255" s="21" t="s">
        <v>626</v>
      </c>
      <c r="E255" s="21" t="s">
        <v>616</v>
      </c>
      <c r="F255" s="21"/>
      <c r="G255" s="21" t="s">
        <v>56</v>
      </c>
      <c r="H255" s="98" t="s">
        <v>627</v>
      </c>
      <c r="I255" s="98" t="s">
        <v>3509</v>
      </c>
      <c r="J255" s="100">
        <f>9678*2400/10000</f>
        <v>2322.72</v>
      </c>
      <c r="K255" s="100">
        <f>9678*2400/10000</f>
        <v>2322.72</v>
      </c>
      <c r="L255" s="19" t="s">
        <v>42</v>
      </c>
      <c r="M255" s="19" t="s">
        <v>42</v>
      </c>
      <c r="N255" s="19" t="s">
        <v>42</v>
      </c>
      <c r="O255" s="19" t="s">
        <v>42</v>
      </c>
      <c r="P255" s="19" t="s">
        <v>42</v>
      </c>
      <c r="Q255" s="98" t="s">
        <v>629</v>
      </c>
      <c r="R255" s="98" t="s">
        <v>630</v>
      </c>
      <c r="S255" s="21"/>
      <c r="T255" s="98" t="s">
        <v>631</v>
      </c>
      <c r="U255" s="21" t="s">
        <v>632</v>
      </c>
      <c r="V255" s="106">
        <v>1</v>
      </c>
      <c r="W255" s="98" t="s">
        <v>633</v>
      </c>
      <c r="X255" s="19"/>
    </row>
    <row r="256" s="3" customFormat="1" ht="45" customHeight="1" spans="1:24">
      <c r="A256" s="21" t="s">
        <v>568</v>
      </c>
      <c r="B256" s="21"/>
      <c r="C256" s="21"/>
      <c r="D256" s="21"/>
      <c r="E256" s="21"/>
      <c r="F256" s="21"/>
      <c r="G256" s="21"/>
      <c r="H256" s="98"/>
      <c r="I256" s="98"/>
      <c r="J256" s="100"/>
      <c r="K256" s="100"/>
      <c r="L256" s="21"/>
      <c r="M256" s="21"/>
      <c r="N256" s="21"/>
      <c r="O256" s="21"/>
      <c r="P256" s="21"/>
      <c r="Q256" s="98"/>
      <c r="R256" s="98"/>
      <c r="S256" s="21"/>
      <c r="T256" s="21"/>
      <c r="U256" s="21"/>
      <c r="V256" s="106"/>
      <c r="W256" s="21"/>
      <c r="X256" s="19"/>
    </row>
    <row r="257" s="3" customFormat="1" ht="45" customHeight="1" spans="1:24">
      <c r="A257" s="94" t="s">
        <v>636</v>
      </c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</row>
    <row r="258" s="3" customFormat="1" ht="45" customHeight="1" spans="1:24">
      <c r="A258" s="21" t="s">
        <v>637</v>
      </c>
      <c r="B258" s="98"/>
      <c r="C258" s="21"/>
      <c r="D258" s="21"/>
      <c r="E258" s="98"/>
      <c r="F258" s="21"/>
      <c r="G258" s="21"/>
      <c r="H258" s="98" t="s">
        <v>3510</v>
      </c>
      <c r="I258" s="21"/>
      <c r="J258" s="98" t="s">
        <v>3511</v>
      </c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</row>
    <row r="259" s="3" customFormat="1" ht="45" customHeight="1" spans="1:24">
      <c r="A259" s="21"/>
      <c r="B259" s="98" t="s">
        <v>3512</v>
      </c>
      <c r="C259" s="98" t="s">
        <v>35</v>
      </c>
      <c r="D259" s="98" t="s">
        <v>639</v>
      </c>
      <c r="E259" s="98" t="s">
        <v>3513</v>
      </c>
      <c r="F259" s="98" t="s">
        <v>3514</v>
      </c>
      <c r="G259" s="98" t="s">
        <v>3515</v>
      </c>
      <c r="H259" s="98" t="s">
        <v>3516</v>
      </c>
      <c r="I259" s="98" t="s">
        <v>3421</v>
      </c>
      <c r="J259" s="98">
        <v>600</v>
      </c>
      <c r="K259" s="98" t="s">
        <v>42</v>
      </c>
      <c r="L259" s="98" t="s">
        <v>42</v>
      </c>
      <c r="M259" s="98" t="s">
        <v>42</v>
      </c>
      <c r="N259" s="98" t="s">
        <v>42</v>
      </c>
      <c r="O259" s="98" t="s">
        <v>42</v>
      </c>
      <c r="P259" s="98" t="s">
        <v>42</v>
      </c>
      <c r="Q259" s="98" t="s">
        <v>643</v>
      </c>
      <c r="R259" s="98" t="s">
        <v>332</v>
      </c>
      <c r="S259" s="98" t="s">
        <v>44</v>
      </c>
      <c r="T259" s="98" t="s">
        <v>644</v>
      </c>
      <c r="U259" s="98">
        <v>356</v>
      </c>
      <c r="V259" s="98" t="s">
        <v>645</v>
      </c>
      <c r="W259" s="98" t="s">
        <v>646</v>
      </c>
      <c r="X259" s="98"/>
    </row>
    <row r="260" s="3" customFormat="1" ht="45" customHeight="1" spans="1:24">
      <c r="A260" s="21"/>
      <c r="B260" s="98" t="s">
        <v>3517</v>
      </c>
      <c r="C260" s="98" t="s">
        <v>35</v>
      </c>
      <c r="D260" s="98" t="s">
        <v>639</v>
      </c>
      <c r="E260" s="98" t="s">
        <v>924</v>
      </c>
      <c r="F260" s="98" t="s">
        <v>100</v>
      </c>
      <c r="G260" s="98" t="s">
        <v>3518</v>
      </c>
      <c r="H260" s="98" t="s">
        <v>3519</v>
      </c>
      <c r="I260" s="98" t="s">
        <v>3421</v>
      </c>
      <c r="J260" s="98">
        <v>358.5</v>
      </c>
      <c r="K260" s="98" t="s">
        <v>42</v>
      </c>
      <c r="L260" s="98" t="s">
        <v>42</v>
      </c>
      <c r="M260" s="98" t="s">
        <v>42</v>
      </c>
      <c r="N260" s="98" t="s">
        <v>42</v>
      </c>
      <c r="O260" s="98" t="s">
        <v>42</v>
      </c>
      <c r="P260" s="98" t="s">
        <v>42</v>
      </c>
      <c r="Q260" s="98" t="s">
        <v>643</v>
      </c>
      <c r="R260" s="98" t="s">
        <v>332</v>
      </c>
      <c r="S260" s="98" t="s">
        <v>44</v>
      </c>
      <c r="T260" s="98" t="s">
        <v>644</v>
      </c>
      <c r="U260" s="98">
        <v>248</v>
      </c>
      <c r="V260" s="98" t="s">
        <v>645</v>
      </c>
      <c r="W260" s="98" t="s">
        <v>646</v>
      </c>
      <c r="X260" s="98"/>
    </row>
    <row r="261" s="3" customFormat="1" ht="45" customHeight="1" spans="1:24">
      <c r="A261" s="21"/>
      <c r="B261" s="98" t="s">
        <v>1009</v>
      </c>
      <c r="C261" s="98" t="s">
        <v>35</v>
      </c>
      <c r="D261" s="98" t="s">
        <v>639</v>
      </c>
      <c r="E261" s="98" t="s">
        <v>3520</v>
      </c>
      <c r="F261" s="98" t="s">
        <v>3521</v>
      </c>
      <c r="G261" s="98" t="s">
        <v>3522</v>
      </c>
      <c r="H261" s="98" t="s">
        <v>3523</v>
      </c>
      <c r="I261" s="98" t="s">
        <v>3421</v>
      </c>
      <c r="J261" s="98">
        <v>420</v>
      </c>
      <c r="K261" s="98" t="s">
        <v>42</v>
      </c>
      <c r="L261" s="98" t="s">
        <v>42</v>
      </c>
      <c r="M261" s="98" t="s">
        <v>42</v>
      </c>
      <c r="N261" s="98" t="s">
        <v>42</v>
      </c>
      <c r="O261" s="98" t="s">
        <v>42</v>
      </c>
      <c r="P261" s="98" t="s">
        <v>42</v>
      </c>
      <c r="Q261" s="98" t="s">
        <v>643</v>
      </c>
      <c r="R261" s="98" t="s">
        <v>332</v>
      </c>
      <c r="S261" s="98" t="s">
        <v>44</v>
      </c>
      <c r="T261" s="98" t="s">
        <v>644</v>
      </c>
      <c r="U261" s="98">
        <v>310</v>
      </c>
      <c r="V261" s="98" t="s">
        <v>645</v>
      </c>
      <c r="W261" s="98" t="s">
        <v>646</v>
      </c>
      <c r="X261" s="98"/>
    </row>
    <row r="262" s="3" customFormat="1" ht="45" customHeight="1" spans="1:24">
      <c r="A262" s="21"/>
      <c r="B262" s="98" t="s">
        <v>3524</v>
      </c>
      <c r="C262" s="98" t="s">
        <v>35</v>
      </c>
      <c r="D262" s="98" t="s">
        <v>639</v>
      </c>
      <c r="E262" s="98" t="s">
        <v>924</v>
      </c>
      <c r="F262" s="98" t="s">
        <v>100</v>
      </c>
      <c r="G262" s="21" t="s">
        <v>2358</v>
      </c>
      <c r="H262" s="98" t="s">
        <v>3525</v>
      </c>
      <c r="I262" s="98" t="s">
        <v>3421</v>
      </c>
      <c r="J262" s="21">
        <v>57.8</v>
      </c>
      <c r="K262" s="98" t="s">
        <v>42</v>
      </c>
      <c r="L262" s="98" t="s">
        <v>42</v>
      </c>
      <c r="M262" s="98" t="s">
        <v>42</v>
      </c>
      <c r="N262" s="98" t="s">
        <v>42</v>
      </c>
      <c r="O262" s="98" t="s">
        <v>42</v>
      </c>
      <c r="P262" s="98" t="s">
        <v>42</v>
      </c>
      <c r="Q262" s="98" t="s">
        <v>643</v>
      </c>
      <c r="R262" s="98" t="s">
        <v>332</v>
      </c>
      <c r="S262" s="98" t="s">
        <v>44</v>
      </c>
      <c r="T262" s="98" t="s">
        <v>644</v>
      </c>
      <c r="U262" s="98">
        <v>68</v>
      </c>
      <c r="V262" s="98" t="s">
        <v>645</v>
      </c>
      <c r="W262" s="98" t="s">
        <v>646</v>
      </c>
      <c r="X262" s="21"/>
    </row>
    <row r="263" s="3" customFormat="1" ht="45" customHeight="1" spans="1:24">
      <c r="A263" s="21"/>
      <c r="B263" s="98" t="s">
        <v>3526</v>
      </c>
      <c r="C263" s="98" t="s">
        <v>35</v>
      </c>
      <c r="D263" s="98" t="s">
        <v>639</v>
      </c>
      <c r="E263" s="98" t="s">
        <v>924</v>
      </c>
      <c r="F263" s="98" t="s">
        <v>100</v>
      </c>
      <c r="G263" s="21" t="s">
        <v>198</v>
      </c>
      <c r="H263" s="98" t="s">
        <v>3527</v>
      </c>
      <c r="I263" s="98" t="s">
        <v>3421</v>
      </c>
      <c r="J263" s="21">
        <v>68.68</v>
      </c>
      <c r="K263" s="98" t="s">
        <v>42</v>
      </c>
      <c r="L263" s="98" t="s">
        <v>42</v>
      </c>
      <c r="M263" s="98" t="s">
        <v>42</v>
      </c>
      <c r="N263" s="98" t="s">
        <v>42</v>
      </c>
      <c r="O263" s="98" t="s">
        <v>42</v>
      </c>
      <c r="P263" s="98" t="s">
        <v>42</v>
      </c>
      <c r="Q263" s="98" t="s">
        <v>643</v>
      </c>
      <c r="R263" s="98" t="s">
        <v>332</v>
      </c>
      <c r="S263" s="98" t="s">
        <v>44</v>
      </c>
      <c r="T263" s="98" t="s">
        <v>644</v>
      </c>
      <c r="U263" s="98">
        <v>54</v>
      </c>
      <c r="V263" s="98" t="s">
        <v>645</v>
      </c>
      <c r="W263" s="98" t="s">
        <v>646</v>
      </c>
      <c r="X263" s="21"/>
    </row>
    <row r="264" s="3" customFormat="1" ht="45" customHeight="1" spans="1:24">
      <c r="A264" s="21"/>
      <c r="B264" s="98" t="s">
        <v>3528</v>
      </c>
      <c r="C264" s="98" t="s">
        <v>35</v>
      </c>
      <c r="D264" s="98" t="s">
        <v>639</v>
      </c>
      <c r="E264" s="98" t="s">
        <v>924</v>
      </c>
      <c r="F264" s="98" t="s">
        <v>100</v>
      </c>
      <c r="G264" s="21" t="s">
        <v>3529</v>
      </c>
      <c r="H264" s="19" t="s">
        <v>3525</v>
      </c>
      <c r="I264" s="98" t="s">
        <v>3421</v>
      </c>
      <c r="J264" s="21">
        <v>57.8</v>
      </c>
      <c r="K264" s="98" t="s">
        <v>42</v>
      </c>
      <c r="L264" s="98" t="s">
        <v>42</v>
      </c>
      <c r="M264" s="98" t="s">
        <v>42</v>
      </c>
      <c r="N264" s="98" t="s">
        <v>42</v>
      </c>
      <c r="O264" s="98" t="s">
        <v>42</v>
      </c>
      <c r="P264" s="98" t="s">
        <v>42</v>
      </c>
      <c r="Q264" s="98" t="s">
        <v>643</v>
      </c>
      <c r="R264" s="98" t="s">
        <v>332</v>
      </c>
      <c r="S264" s="98" t="s">
        <v>44</v>
      </c>
      <c r="T264" s="98" t="s">
        <v>644</v>
      </c>
      <c r="U264" s="98">
        <v>46</v>
      </c>
      <c r="V264" s="98" t="s">
        <v>645</v>
      </c>
      <c r="W264" s="98" t="s">
        <v>646</v>
      </c>
      <c r="X264" s="21"/>
    </row>
    <row r="265" s="3" customFormat="1" ht="45" customHeight="1" spans="1:24">
      <c r="A265" s="21"/>
      <c r="B265" s="98" t="s">
        <v>3530</v>
      </c>
      <c r="C265" s="98" t="s">
        <v>35</v>
      </c>
      <c r="D265" s="98" t="s">
        <v>639</v>
      </c>
      <c r="E265" s="98" t="s">
        <v>924</v>
      </c>
      <c r="F265" s="98" t="s">
        <v>100</v>
      </c>
      <c r="G265" s="21" t="s">
        <v>3529</v>
      </c>
      <c r="H265" s="19" t="s">
        <v>3531</v>
      </c>
      <c r="I265" s="98" t="s">
        <v>3421</v>
      </c>
      <c r="J265" s="21">
        <v>51</v>
      </c>
      <c r="K265" s="98" t="s">
        <v>42</v>
      </c>
      <c r="L265" s="98" t="s">
        <v>42</v>
      </c>
      <c r="M265" s="98" t="s">
        <v>42</v>
      </c>
      <c r="N265" s="98" t="s">
        <v>42</v>
      </c>
      <c r="O265" s="98" t="s">
        <v>42</v>
      </c>
      <c r="P265" s="98" t="s">
        <v>42</v>
      </c>
      <c r="Q265" s="98" t="s">
        <v>643</v>
      </c>
      <c r="R265" s="98" t="s">
        <v>332</v>
      </c>
      <c r="S265" s="98" t="s">
        <v>44</v>
      </c>
      <c r="T265" s="98" t="s">
        <v>644</v>
      </c>
      <c r="U265" s="98">
        <v>25</v>
      </c>
      <c r="V265" s="98" t="s">
        <v>645</v>
      </c>
      <c r="W265" s="98" t="s">
        <v>646</v>
      </c>
      <c r="X265" s="21"/>
    </row>
    <row r="266" s="3" customFormat="1" ht="45" customHeight="1" spans="1:24">
      <c r="A266" s="21"/>
      <c r="B266" s="98" t="s">
        <v>3532</v>
      </c>
      <c r="C266" s="98" t="s">
        <v>35</v>
      </c>
      <c r="D266" s="98" t="s">
        <v>639</v>
      </c>
      <c r="E266" s="98" t="s">
        <v>924</v>
      </c>
      <c r="F266" s="98" t="s">
        <v>100</v>
      </c>
      <c r="G266" s="21" t="s">
        <v>409</v>
      </c>
      <c r="H266" s="98" t="s">
        <v>3533</v>
      </c>
      <c r="I266" s="98" t="s">
        <v>3421</v>
      </c>
      <c r="J266" s="21">
        <v>16.32</v>
      </c>
      <c r="K266" s="98" t="s">
        <v>42</v>
      </c>
      <c r="L266" s="98" t="s">
        <v>42</v>
      </c>
      <c r="M266" s="98" t="s">
        <v>42</v>
      </c>
      <c r="N266" s="98" t="s">
        <v>42</v>
      </c>
      <c r="O266" s="98" t="s">
        <v>42</v>
      </c>
      <c r="P266" s="98" t="s">
        <v>42</v>
      </c>
      <c r="Q266" s="98" t="s">
        <v>643</v>
      </c>
      <c r="R266" s="98" t="s">
        <v>332</v>
      </c>
      <c r="S266" s="98" t="s">
        <v>44</v>
      </c>
      <c r="T266" s="98" t="s">
        <v>644</v>
      </c>
      <c r="U266" s="98">
        <v>87</v>
      </c>
      <c r="V266" s="98" t="s">
        <v>645</v>
      </c>
      <c r="W266" s="98" t="s">
        <v>646</v>
      </c>
      <c r="X266" s="21"/>
    </row>
    <row r="267" s="3" customFormat="1" ht="45" customHeight="1" spans="1:24">
      <c r="A267" s="21"/>
      <c r="B267" s="98" t="s">
        <v>3534</v>
      </c>
      <c r="C267" s="98" t="s">
        <v>35</v>
      </c>
      <c r="D267" s="98" t="s">
        <v>639</v>
      </c>
      <c r="E267" s="98" t="s">
        <v>924</v>
      </c>
      <c r="F267" s="98" t="s">
        <v>100</v>
      </c>
      <c r="G267" s="21" t="s">
        <v>409</v>
      </c>
      <c r="H267" s="98" t="s">
        <v>3535</v>
      </c>
      <c r="I267" s="98" t="s">
        <v>3421</v>
      </c>
      <c r="J267" s="21">
        <v>11.56</v>
      </c>
      <c r="K267" s="98" t="s">
        <v>42</v>
      </c>
      <c r="L267" s="98" t="s">
        <v>42</v>
      </c>
      <c r="M267" s="98" t="s">
        <v>42</v>
      </c>
      <c r="N267" s="98" t="s">
        <v>42</v>
      </c>
      <c r="O267" s="98" t="s">
        <v>42</v>
      </c>
      <c r="P267" s="98" t="s">
        <v>42</v>
      </c>
      <c r="Q267" s="98" t="s">
        <v>643</v>
      </c>
      <c r="R267" s="98" t="s">
        <v>332</v>
      </c>
      <c r="S267" s="98" t="s">
        <v>44</v>
      </c>
      <c r="T267" s="98" t="s">
        <v>644</v>
      </c>
      <c r="U267" s="98">
        <v>69</v>
      </c>
      <c r="V267" s="98" t="s">
        <v>645</v>
      </c>
      <c r="W267" s="98" t="s">
        <v>646</v>
      </c>
      <c r="X267" s="21"/>
    </row>
    <row r="268" s="3" customFormat="1" ht="45" customHeight="1" spans="1:24">
      <c r="A268" s="21"/>
      <c r="B268" s="98" t="s">
        <v>3536</v>
      </c>
      <c r="C268" s="98" t="s">
        <v>35</v>
      </c>
      <c r="D268" s="98" t="s">
        <v>639</v>
      </c>
      <c r="E268" s="98" t="s">
        <v>974</v>
      </c>
      <c r="F268" s="21" t="s">
        <v>127</v>
      </c>
      <c r="G268" s="21" t="s">
        <v>2479</v>
      </c>
      <c r="H268" s="98" t="s">
        <v>3537</v>
      </c>
      <c r="I268" s="98" t="s">
        <v>3421</v>
      </c>
      <c r="J268" s="21">
        <v>23.46</v>
      </c>
      <c r="K268" s="98" t="s">
        <v>42</v>
      </c>
      <c r="L268" s="98" t="s">
        <v>42</v>
      </c>
      <c r="M268" s="98" t="s">
        <v>42</v>
      </c>
      <c r="N268" s="98" t="s">
        <v>42</v>
      </c>
      <c r="O268" s="98" t="s">
        <v>42</v>
      </c>
      <c r="P268" s="98" t="s">
        <v>42</v>
      </c>
      <c r="Q268" s="98" t="s">
        <v>643</v>
      </c>
      <c r="R268" s="98" t="s">
        <v>332</v>
      </c>
      <c r="S268" s="98" t="s">
        <v>44</v>
      </c>
      <c r="T268" s="98" t="s">
        <v>644</v>
      </c>
      <c r="U268" s="98">
        <v>12</v>
      </c>
      <c r="V268" s="98" t="s">
        <v>645</v>
      </c>
      <c r="W268" s="98" t="s">
        <v>646</v>
      </c>
      <c r="X268" s="21"/>
    </row>
    <row r="269" s="3" customFormat="1" ht="45" customHeight="1" spans="1:24">
      <c r="A269" s="21"/>
      <c r="B269" s="98" t="s">
        <v>3538</v>
      </c>
      <c r="C269" s="98" t="s">
        <v>35</v>
      </c>
      <c r="D269" s="98" t="s">
        <v>639</v>
      </c>
      <c r="E269" s="98" t="s">
        <v>974</v>
      </c>
      <c r="F269" s="21" t="s">
        <v>127</v>
      </c>
      <c r="G269" s="21" t="s">
        <v>3539</v>
      </c>
      <c r="H269" s="98" t="s">
        <v>3540</v>
      </c>
      <c r="I269" s="98" t="s">
        <v>3421</v>
      </c>
      <c r="J269" s="21">
        <v>71.4</v>
      </c>
      <c r="K269" s="98" t="s">
        <v>42</v>
      </c>
      <c r="L269" s="98" t="s">
        <v>42</v>
      </c>
      <c r="M269" s="98" t="s">
        <v>42</v>
      </c>
      <c r="N269" s="98" t="s">
        <v>42</v>
      </c>
      <c r="O269" s="98" t="s">
        <v>42</v>
      </c>
      <c r="P269" s="98" t="s">
        <v>42</v>
      </c>
      <c r="Q269" s="98" t="s">
        <v>643</v>
      </c>
      <c r="R269" s="98" t="s">
        <v>332</v>
      </c>
      <c r="S269" s="98" t="s">
        <v>44</v>
      </c>
      <c r="T269" s="98" t="s">
        <v>644</v>
      </c>
      <c r="U269" s="98">
        <v>58</v>
      </c>
      <c r="V269" s="98" t="s">
        <v>645</v>
      </c>
      <c r="W269" s="98" t="s">
        <v>646</v>
      </c>
      <c r="X269" s="21"/>
    </row>
    <row r="270" s="3" customFormat="1" ht="45" customHeight="1" spans="1:24">
      <c r="A270" s="21"/>
      <c r="B270" s="98" t="s">
        <v>3541</v>
      </c>
      <c r="C270" s="98" t="s">
        <v>35</v>
      </c>
      <c r="D270" s="98" t="s">
        <v>639</v>
      </c>
      <c r="E270" s="98" t="s">
        <v>974</v>
      </c>
      <c r="F270" s="21" t="s">
        <v>127</v>
      </c>
      <c r="G270" s="21" t="s">
        <v>1286</v>
      </c>
      <c r="H270" s="98" t="s">
        <v>3542</v>
      </c>
      <c r="I270" s="98" t="s">
        <v>3421</v>
      </c>
      <c r="J270" s="21">
        <v>47.6</v>
      </c>
      <c r="K270" s="98" t="s">
        <v>42</v>
      </c>
      <c r="L270" s="98" t="s">
        <v>42</v>
      </c>
      <c r="M270" s="98" t="s">
        <v>42</v>
      </c>
      <c r="N270" s="98" t="s">
        <v>42</v>
      </c>
      <c r="O270" s="98" t="s">
        <v>42</v>
      </c>
      <c r="P270" s="98" t="s">
        <v>42</v>
      </c>
      <c r="Q270" s="98" t="s">
        <v>643</v>
      </c>
      <c r="R270" s="98" t="s">
        <v>332</v>
      </c>
      <c r="S270" s="98" t="s">
        <v>44</v>
      </c>
      <c r="T270" s="98" t="s">
        <v>644</v>
      </c>
      <c r="U270" s="98">
        <v>45</v>
      </c>
      <c r="V270" s="98" t="s">
        <v>645</v>
      </c>
      <c r="W270" s="98" t="s">
        <v>646</v>
      </c>
      <c r="X270" s="21"/>
    </row>
    <row r="271" s="3" customFormat="1" ht="45" customHeight="1" spans="1:24">
      <c r="A271" s="21"/>
      <c r="B271" s="98" t="s">
        <v>3543</v>
      </c>
      <c r="C271" s="98" t="s">
        <v>35</v>
      </c>
      <c r="D271" s="98" t="s">
        <v>639</v>
      </c>
      <c r="E271" s="98" t="s">
        <v>1073</v>
      </c>
      <c r="F271" s="21" t="s">
        <v>143</v>
      </c>
      <c r="G271" s="21" t="s">
        <v>263</v>
      </c>
      <c r="H271" s="98" t="s">
        <v>3544</v>
      </c>
      <c r="I271" s="98" t="s">
        <v>3421</v>
      </c>
      <c r="J271" s="21">
        <v>68</v>
      </c>
      <c r="K271" s="98" t="s">
        <v>42</v>
      </c>
      <c r="L271" s="98" t="s">
        <v>42</v>
      </c>
      <c r="M271" s="98" t="s">
        <v>42</v>
      </c>
      <c r="N271" s="98" t="s">
        <v>42</v>
      </c>
      <c r="O271" s="98" t="s">
        <v>42</v>
      </c>
      <c r="P271" s="98" t="s">
        <v>42</v>
      </c>
      <c r="Q271" s="98" t="s">
        <v>643</v>
      </c>
      <c r="R271" s="98" t="s">
        <v>332</v>
      </c>
      <c r="S271" s="98" t="s">
        <v>44</v>
      </c>
      <c r="T271" s="98" t="s">
        <v>644</v>
      </c>
      <c r="U271" s="98">
        <v>125</v>
      </c>
      <c r="V271" s="98" t="s">
        <v>645</v>
      </c>
      <c r="W271" s="98" t="s">
        <v>646</v>
      </c>
      <c r="X271" s="21"/>
    </row>
    <row r="272" s="3" customFormat="1" ht="45" customHeight="1" spans="1:24">
      <c r="A272" s="21"/>
      <c r="B272" s="98" t="s">
        <v>3545</v>
      </c>
      <c r="C272" s="98" t="s">
        <v>35</v>
      </c>
      <c r="D272" s="98" t="s">
        <v>639</v>
      </c>
      <c r="E272" s="98" t="s">
        <v>1073</v>
      </c>
      <c r="F272" s="21" t="s">
        <v>143</v>
      </c>
      <c r="G272" s="21" t="s">
        <v>3134</v>
      </c>
      <c r="H272" s="98" t="s">
        <v>3546</v>
      </c>
      <c r="I272" s="98" t="s">
        <v>3421</v>
      </c>
      <c r="J272" s="21">
        <v>340</v>
      </c>
      <c r="K272" s="98" t="s">
        <v>42</v>
      </c>
      <c r="L272" s="98" t="s">
        <v>42</v>
      </c>
      <c r="M272" s="98" t="s">
        <v>42</v>
      </c>
      <c r="N272" s="98" t="s">
        <v>42</v>
      </c>
      <c r="O272" s="98" t="s">
        <v>42</v>
      </c>
      <c r="P272" s="98" t="s">
        <v>42</v>
      </c>
      <c r="Q272" s="98" t="s">
        <v>643</v>
      </c>
      <c r="R272" s="98" t="s">
        <v>332</v>
      </c>
      <c r="S272" s="98" t="s">
        <v>44</v>
      </c>
      <c r="T272" s="98" t="s">
        <v>644</v>
      </c>
      <c r="U272" s="98">
        <v>98</v>
      </c>
      <c r="V272" s="98" t="s">
        <v>645</v>
      </c>
      <c r="W272" s="98" t="s">
        <v>646</v>
      </c>
      <c r="X272" s="21"/>
    </row>
    <row r="273" s="3" customFormat="1" ht="45" customHeight="1" spans="1:24">
      <c r="A273" s="21"/>
      <c r="B273" s="98" t="s">
        <v>3547</v>
      </c>
      <c r="C273" s="98" t="s">
        <v>35</v>
      </c>
      <c r="D273" s="98" t="s">
        <v>639</v>
      </c>
      <c r="E273" s="98" t="s">
        <v>1073</v>
      </c>
      <c r="F273" s="21" t="s">
        <v>143</v>
      </c>
      <c r="G273" s="21" t="s">
        <v>2459</v>
      </c>
      <c r="H273" s="98" t="s">
        <v>3548</v>
      </c>
      <c r="I273" s="98" t="s">
        <v>3421</v>
      </c>
      <c r="J273" s="21">
        <v>115.6</v>
      </c>
      <c r="K273" s="98" t="s">
        <v>42</v>
      </c>
      <c r="L273" s="98" t="s">
        <v>42</v>
      </c>
      <c r="M273" s="98" t="s">
        <v>42</v>
      </c>
      <c r="N273" s="98" t="s">
        <v>42</v>
      </c>
      <c r="O273" s="98" t="s">
        <v>42</v>
      </c>
      <c r="P273" s="98" t="s">
        <v>42</v>
      </c>
      <c r="Q273" s="98" t="s">
        <v>643</v>
      </c>
      <c r="R273" s="98" t="s">
        <v>332</v>
      </c>
      <c r="S273" s="98" t="s">
        <v>44</v>
      </c>
      <c r="T273" s="98" t="s">
        <v>644</v>
      </c>
      <c r="U273" s="98">
        <v>87</v>
      </c>
      <c r="V273" s="98" t="s">
        <v>645</v>
      </c>
      <c r="W273" s="98" t="s">
        <v>646</v>
      </c>
      <c r="X273" s="21"/>
    </row>
    <row r="274" s="3" customFormat="1" ht="45" customHeight="1" spans="1:24">
      <c r="A274" s="21"/>
      <c r="B274" s="98" t="s">
        <v>3549</v>
      </c>
      <c r="C274" s="98" t="s">
        <v>35</v>
      </c>
      <c r="D274" s="98" t="s">
        <v>639</v>
      </c>
      <c r="E274" s="98" t="s">
        <v>1073</v>
      </c>
      <c r="F274" s="21" t="s">
        <v>143</v>
      </c>
      <c r="G274" s="21" t="s">
        <v>2365</v>
      </c>
      <c r="H274" s="98" t="s">
        <v>3550</v>
      </c>
      <c r="I274" s="98" t="s">
        <v>3421</v>
      </c>
      <c r="J274" s="21">
        <v>102</v>
      </c>
      <c r="K274" s="98" t="s">
        <v>42</v>
      </c>
      <c r="L274" s="98" t="s">
        <v>42</v>
      </c>
      <c r="M274" s="98" t="s">
        <v>42</v>
      </c>
      <c r="N274" s="98" t="s">
        <v>42</v>
      </c>
      <c r="O274" s="98" t="s">
        <v>42</v>
      </c>
      <c r="P274" s="98" t="s">
        <v>42</v>
      </c>
      <c r="Q274" s="98" t="s">
        <v>643</v>
      </c>
      <c r="R274" s="98" t="s">
        <v>332</v>
      </c>
      <c r="S274" s="98" t="s">
        <v>44</v>
      </c>
      <c r="T274" s="98" t="s">
        <v>644</v>
      </c>
      <c r="U274" s="98">
        <v>102</v>
      </c>
      <c r="V274" s="98" t="s">
        <v>645</v>
      </c>
      <c r="W274" s="98" t="s">
        <v>646</v>
      </c>
      <c r="X274" s="21"/>
    </row>
    <row r="275" s="3" customFormat="1" ht="45" customHeight="1" spans="1:24">
      <c r="A275" s="21"/>
      <c r="B275" s="98" t="s">
        <v>3551</v>
      </c>
      <c r="C275" s="98" t="s">
        <v>35</v>
      </c>
      <c r="D275" s="98" t="s">
        <v>639</v>
      </c>
      <c r="E275" s="98" t="s">
        <v>1073</v>
      </c>
      <c r="F275" s="21" t="s">
        <v>143</v>
      </c>
      <c r="G275" s="21" t="s">
        <v>602</v>
      </c>
      <c r="H275" s="98" t="s">
        <v>3552</v>
      </c>
      <c r="I275" s="98" t="s">
        <v>3421</v>
      </c>
      <c r="J275" s="21">
        <v>136</v>
      </c>
      <c r="K275" s="98" t="s">
        <v>42</v>
      </c>
      <c r="L275" s="98" t="s">
        <v>42</v>
      </c>
      <c r="M275" s="98" t="s">
        <v>42</v>
      </c>
      <c r="N275" s="98" t="s">
        <v>42</v>
      </c>
      <c r="O275" s="98" t="s">
        <v>42</v>
      </c>
      <c r="P275" s="98" t="s">
        <v>42</v>
      </c>
      <c r="Q275" s="98" t="s">
        <v>643</v>
      </c>
      <c r="R275" s="98" t="s">
        <v>332</v>
      </c>
      <c r="S275" s="98" t="s">
        <v>44</v>
      </c>
      <c r="T275" s="98" t="s">
        <v>644</v>
      </c>
      <c r="U275" s="98">
        <v>150</v>
      </c>
      <c r="V275" s="98" t="s">
        <v>645</v>
      </c>
      <c r="W275" s="98" t="s">
        <v>646</v>
      </c>
      <c r="X275" s="21"/>
    </row>
    <row r="276" s="3" customFormat="1" ht="45" customHeight="1" spans="1:24">
      <c r="A276" s="21"/>
      <c r="B276" s="98" t="s">
        <v>3553</v>
      </c>
      <c r="C276" s="98" t="s">
        <v>35</v>
      </c>
      <c r="D276" s="98" t="s">
        <v>639</v>
      </c>
      <c r="E276" s="98" t="s">
        <v>3457</v>
      </c>
      <c r="F276" s="21" t="s">
        <v>168</v>
      </c>
      <c r="G276" s="21" t="s">
        <v>438</v>
      </c>
      <c r="H276" s="98" t="s">
        <v>3554</v>
      </c>
      <c r="I276" s="98" t="s">
        <v>3421</v>
      </c>
      <c r="J276" s="21">
        <v>95.2</v>
      </c>
      <c r="K276" s="98" t="s">
        <v>42</v>
      </c>
      <c r="L276" s="98" t="s">
        <v>42</v>
      </c>
      <c r="M276" s="98" t="s">
        <v>42</v>
      </c>
      <c r="N276" s="98" t="s">
        <v>42</v>
      </c>
      <c r="O276" s="98" t="s">
        <v>42</v>
      </c>
      <c r="P276" s="98" t="s">
        <v>42</v>
      </c>
      <c r="Q276" s="98" t="s">
        <v>643</v>
      </c>
      <c r="R276" s="98" t="s">
        <v>332</v>
      </c>
      <c r="S276" s="98" t="s">
        <v>44</v>
      </c>
      <c r="T276" s="98" t="s">
        <v>644</v>
      </c>
      <c r="U276" s="98">
        <v>111</v>
      </c>
      <c r="V276" s="98" t="s">
        <v>645</v>
      </c>
      <c r="W276" s="98" t="s">
        <v>646</v>
      </c>
      <c r="X276" s="21"/>
    </row>
    <row r="277" s="3" customFormat="1" ht="45" customHeight="1" spans="1:24">
      <c r="A277" s="21"/>
      <c r="B277" s="98" t="s">
        <v>3555</v>
      </c>
      <c r="C277" s="98" t="s">
        <v>35</v>
      </c>
      <c r="D277" s="98" t="s">
        <v>639</v>
      </c>
      <c r="E277" s="98" t="s">
        <v>3457</v>
      </c>
      <c r="F277" s="21" t="s">
        <v>168</v>
      </c>
      <c r="G277" s="21" t="s">
        <v>438</v>
      </c>
      <c r="H277" s="98" t="s">
        <v>3556</v>
      </c>
      <c r="I277" s="98" t="s">
        <v>3421</v>
      </c>
      <c r="J277" s="21">
        <v>15.47</v>
      </c>
      <c r="K277" s="98" t="s">
        <v>42</v>
      </c>
      <c r="L277" s="98" t="s">
        <v>42</v>
      </c>
      <c r="M277" s="98" t="s">
        <v>42</v>
      </c>
      <c r="N277" s="98" t="s">
        <v>42</v>
      </c>
      <c r="O277" s="98" t="s">
        <v>42</v>
      </c>
      <c r="P277" s="98" t="s">
        <v>42</v>
      </c>
      <c r="Q277" s="98" t="s">
        <v>643</v>
      </c>
      <c r="R277" s="98" t="s">
        <v>332</v>
      </c>
      <c r="S277" s="98" t="s">
        <v>44</v>
      </c>
      <c r="T277" s="98" t="s">
        <v>644</v>
      </c>
      <c r="U277" s="98">
        <v>58</v>
      </c>
      <c r="V277" s="98" t="s">
        <v>645</v>
      </c>
      <c r="W277" s="98" t="s">
        <v>646</v>
      </c>
      <c r="X277" s="21"/>
    </row>
    <row r="278" s="3" customFormat="1" ht="45" customHeight="1" spans="1:24">
      <c r="A278" s="21"/>
      <c r="B278" s="98" t="s">
        <v>3557</v>
      </c>
      <c r="C278" s="98" t="s">
        <v>35</v>
      </c>
      <c r="D278" s="98" t="s">
        <v>639</v>
      </c>
      <c r="E278" s="98" t="s">
        <v>2983</v>
      </c>
      <c r="F278" s="21" t="s">
        <v>168</v>
      </c>
      <c r="G278" s="21" t="s">
        <v>2303</v>
      </c>
      <c r="H278" s="98" t="s">
        <v>3558</v>
      </c>
      <c r="I278" s="98" t="s">
        <v>3421</v>
      </c>
      <c r="J278" s="21">
        <v>68</v>
      </c>
      <c r="K278" s="98" t="s">
        <v>42</v>
      </c>
      <c r="L278" s="98" t="s">
        <v>42</v>
      </c>
      <c r="M278" s="98" t="s">
        <v>42</v>
      </c>
      <c r="N278" s="98" t="s">
        <v>42</v>
      </c>
      <c r="O278" s="98" t="s">
        <v>42</v>
      </c>
      <c r="P278" s="98" t="s">
        <v>42</v>
      </c>
      <c r="Q278" s="98" t="s">
        <v>643</v>
      </c>
      <c r="R278" s="98" t="s">
        <v>332</v>
      </c>
      <c r="S278" s="98" t="s">
        <v>44</v>
      </c>
      <c r="T278" s="98" t="s">
        <v>644</v>
      </c>
      <c r="U278" s="98">
        <v>98</v>
      </c>
      <c r="V278" s="98" t="s">
        <v>645</v>
      </c>
      <c r="W278" s="98" t="s">
        <v>646</v>
      </c>
      <c r="X278" s="21"/>
    </row>
    <row r="279" s="3" customFormat="1" ht="45" customHeight="1" spans="1:24">
      <c r="A279" s="21"/>
      <c r="B279" s="98" t="s">
        <v>3559</v>
      </c>
      <c r="C279" s="98" t="s">
        <v>35</v>
      </c>
      <c r="D279" s="98" t="s">
        <v>639</v>
      </c>
      <c r="E279" s="98" t="s">
        <v>3560</v>
      </c>
      <c r="F279" s="21" t="s">
        <v>3561</v>
      </c>
      <c r="G279" s="21" t="s">
        <v>241</v>
      </c>
      <c r="H279" s="98" t="s">
        <v>3562</v>
      </c>
      <c r="I279" s="98" t="s">
        <v>3421</v>
      </c>
      <c r="J279" s="21">
        <v>85</v>
      </c>
      <c r="K279" s="98" t="s">
        <v>42</v>
      </c>
      <c r="L279" s="98" t="s">
        <v>42</v>
      </c>
      <c r="M279" s="98" t="s">
        <v>42</v>
      </c>
      <c r="N279" s="98" t="s">
        <v>42</v>
      </c>
      <c r="O279" s="98" t="s">
        <v>42</v>
      </c>
      <c r="P279" s="98" t="s">
        <v>42</v>
      </c>
      <c r="Q279" s="98" t="s">
        <v>643</v>
      </c>
      <c r="R279" s="98" t="s">
        <v>332</v>
      </c>
      <c r="S279" s="98" t="s">
        <v>44</v>
      </c>
      <c r="T279" s="98" t="s">
        <v>644</v>
      </c>
      <c r="U279" s="98">
        <v>54</v>
      </c>
      <c r="V279" s="98" t="s">
        <v>645</v>
      </c>
      <c r="W279" s="98" t="s">
        <v>646</v>
      </c>
      <c r="X279" s="21"/>
    </row>
    <row r="280" s="3" customFormat="1" ht="45" customHeight="1" spans="1:24">
      <c r="A280" s="21"/>
      <c r="B280" s="98" t="s">
        <v>3563</v>
      </c>
      <c r="C280" s="98" t="s">
        <v>35</v>
      </c>
      <c r="D280" s="98" t="s">
        <v>639</v>
      </c>
      <c r="E280" s="98" t="s">
        <v>155</v>
      </c>
      <c r="F280" s="21" t="s">
        <v>156</v>
      </c>
      <c r="G280" s="21" t="s">
        <v>2208</v>
      </c>
      <c r="H280" s="98" t="s">
        <v>3564</v>
      </c>
      <c r="I280" s="98" t="s">
        <v>3421</v>
      </c>
      <c r="J280" s="21">
        <v>93.5</v>
      </c>
      <c r="K280" s="98" t="s">
        <v>42</v>
      </c>
      <c r="L280" s="98" t="s">
        <v>42</v>
      </c>
      <c r="M280" s="98" t="s">
        <v>42</v>
      </c>
      <c r="N280" s="98" t="s">
        <v>42</v>
      </c>
      <c r="O280" s="98" t="s">
        <v>42</v>
      </c>
      <c r="P280" s="98" t="s">
        <v>42</v>
      </c>
      <c r="Q280" s="98" t="s">
        <v>643</v>
      </c>
      <c r="R280" s="98" t="s">
        <v>332</v>
      </c>
      <c r="S280" s="98" t="s">
        <v>44</v>
      </c>
      <c r="T280" s="98" t="s">
        <v>644</v>
      </c>
      <c r="U280" s="98">
        <v>78</v>
      </c>
      <c r="V280" s="98" t="s">
        <v>645</v>
      </c>
      <c r="W280" s="98" t="s">
        <v>646</v>
      </c>
      <c r="X280" s="21"/>
    </row>
    <row r="281" s="3" customFormat="1" ht="45" customHeight="1" spans="1:24">
      <c r="A281" s="21"/>
      <c r="B281" s="98" t="s">
        <v>3565</v>
      </c>
      <c r="C281" s="98" t="s">
        <v>35</v>
      </c>
      <c r="D281" s="98" t="s">
        <v>639</v>
      </c>
      <c r="E281" s="98" t="s">
        <v>155</v>
      </c>
      <c r="F281" s="21" t="s">
        <v>156</v>
      </c>
      <c r="G281" s="21" t="s">
        <v>2208</v>
      </c>
      <c r="H281" s="98" t="s">
        <v>3566</v>
      </c>
      <c r="I281" s="98" t="s">
        <v>3421</v>
      </c>
      <c r="J281" s="21">
        <v>42.5</v>
      </c>
      <c r="K281" s="98" t="s">
        <v>42</v>
      </c>
      <c r="L281" s="98" t="s">
        <v>42</v>
      </c>
      <c r="M281" s="98" t="s">
        <v>42</v>
      </c>
      <c r="N281" s="98" t="s">
        <v>42</v>
      </c>
      <c r="O281" s="98" t="s">
        <v>42</v>
      </c>
      <c r="P281" s="98" t="s">
        <v>42</v>
      </c>
      <c r="Q281" s="98" t="s">
        <v>643</v>
      </c>
      <c r="R281" s="98" t="s">
        <v>332</v>
      </c>
      <c r="S281" s="98" t="s">
        <v>44</v>
      </c>
      <c r="T281" s="98" t="s">
        <v>644</v>
      </c>
      <c r="U281" s="98">
        <v>85</v>
      </c>
      <c r="V281" s="98" t="s">
        <v>645</v>
      </c>
      <c r="W281" s="98" t="s">
        <v>646</v>
      </c>
      <c r="X281" s="21"/>
    </row>
    <row r="282" s="3" customFormat="1" ht="45" customHeight="1" spans="1:24">
      <c r="A282" s="21"/>
      <c r="B282" s="98" t="s">
        <v>3567</v>
      </c>
      <c r="C282" s="98" t="s">
        <v>35</v>
      </c>
      <c r="D282" s="98" t="s">
        <v>639</v>
      </c>
      <c r="E282" s="98" t="s">
        <v>155</v>
      </c>
      <c r="F282" s="21" t="s">
        <v>156</v>
      </c>
      <c r="G282" s="21" t="s">
        <v>2710</v>
      </c>
      <c r="H282" s="98" t="s">
        <v>3568</v>
      </c>
      <c r="I282" s="98" t="s">
        <v>3421</v>
      </c>
      <c r="J282" s="21">
        <v>30.6</v>
      </c>
      <c r="K282" s="98" t="s">
        <v>42</v>
      </c>
      <c r="L282" s="98" t="s">
        <v>42</v>
      </c>
      <c r="M282" s="98" t="s">
        <v>42</v>
      </c>
      <c r="N282" s="98" t="s">
        <v>42</v>
      </c>
      <c r="O282" s="98" t="s">
        <v>42</v>
      </c>
      <c r="P282" s="98" t="s">
        <v>42</v>
      </c>
      <c r="Q282" s="98" t="s">
        <v>643</v>
      </c>
      <c r="R282" s="98" t="s">
        <v>332</v>
      </c>
      <c r="S282" s="98" t="s">
        <v>44</v>
      </c>
      <c r="T282" s="98" t="s">
        <v>644</v>
      </c>
      <c r="U282" s="98">
        <v>45</v>
      </c>
      <c r="V282" s="98" t="s">
        <v>645</v>
      </c>
      <c r="W282" s="98" t="s">
        <v>646</v>
      </c>
      <c r="X282" s="21"/>
    </row>
    <row r="283" s="3" customFormat="1" ht="45" customHeight="1" spans="1:24">
      <c r="A283" s="21"/>
      <c r="B283" s="98" t="s">
        <v>3569</v>
      </c>
      <c r="C283" s="98" t="s">
        <v>35</v>
      </c>
      <c r="D283" s="98" t="s">
        <v>639</v>
      </c>
      <c r="E283" s="98" t="s">
        <v>155</v>
      </c>
      <c r="F283" s="21" t="s">
        <v>156</v>
      </c>
      <c r="G283" s="21" t="s">
        <v>2710</v>
      </c>
      <c r="H283" s="98" t="s">
        <v>3570</v>
      </c>
      <c r="I283" s="98" t="s">
        <v>3421</v>
      </c>
      <c r="J283" s="21">
        <v>76.5</v>
      </c>
      <c r="K283" s="98" t="s">
        <v>42</v>
      </c>
      <c r="L283" s="98" t="s">
        <v>42</v>
      </c>
      <c r="M283" s="98" t="s">
        <v>42</v>
      </c>
      <c r="N283" s="98" t="s">
        <v>42</v>
      </c>
      <c r="O283" s="98" t="s">
        <v>42</v>
      </c>
      <c r="P283" s="98" t="s">
        <v>42</v>
      </c>
      <c r="Q283" s="98" t="s">
        <v>643</v>
      </c>
      <c r="R283" s="98" t="s">
        <v>332</v>
      </c>
      <c r="S283" s="98" t="s">
        <v>44</v>
      </c>
      <c r="T283" s="98" t="s">
        <v>644</v>
      </c>
      <c r="U283" s="98">
        <v>103</v>
      </c>
      <c r="V283" s="98" t="s">
        <v>645</v>
      </c>
      <c r="W283" s="98" t="s">
        <v>646</v>
      </c>
      <c r="X283" s="21"/>
    </row>
    <row r="284" s="3" customFormat="1" ht="45" customHeight="1" spans="1:24">
      <c r="A284" s="21"/>
      <c r="B284" s="98" t="s">
        <v>3571</v>
      </c>
      <c r="C284" s="98" t="s">
        <v>35</v>
      </c>
      <c r="D284" s="98" t="s">
        <v>639</v>
      </c>
      <c r="E284" s="98" t="s">
        <v>155</v>
      </c>
      <c r="F284" s="21" t="s">
        <v>156</v>
      </c>
      <c r="G284" s="21" t="s">
        <v>3572</v>
      </c>
      <c r="H284" s="98" t="s">
        <v>3573</v>
      </c>
      <c r="I284" s="98" t="s">
        <v>3421</v>
      </c>
      <c r="J284" s="21">
        <v>61.2</v>
      </c>
      <c r="K284" s="98" t="s">
        <v>42</v>
      </c>
      <c r="L284" s="98" t="s">
        <v>42</v>
      </c>
      <c r="M284" s="98" t="s">
        <v>42</v>
      </c>
      <c r="N284" s="98" t="s">
        <v>42</v>
      </c>
      <c r="O284" s="98" t="s">
        <v>42</v>
      </c>
      <c r="P284" s="98" t="s">
        <v>42</v>
      </c>
      <c r="Q284" s="98" t="s">
        <v>643</v>
      </c>
      <c r="R284" s="98" t="s">
        <v>332</v>
      </c>
      <c r="S284" s="98" t="s">
        <v>44</v>
      </c>
      <c r="T284" s="98" t="s">
        <v>644</v>
      </c>
      <c r="U284" s="98">
        <v>58</v>
      </c>
      <c r="V284" s="98" t="s">
        <v>645</v>
      </c>
      <c r="W284" s="98" t="s">
        <v>646</v>
      </c>
      <c r="X284" s="21"/>
    </row>
    <row r="285" s="3" customFormat="1" ht="45" customHeight="1" spans="1:24">
      <c r="A285" s="21"/>
      <c r="B285" s="98" t="s">
        <v>3574</v>
      </c>
      <c r="C285" s="98" t="s">
        <v>35</v>
      </c>
      <c r="D285" s="98" t="s">
        <v>639</v>
      </c>
      <c r="E285" s="98" t="s">
        <v>155</v>
      </c>
      <c r="F285" s="21" t="s">
        <v>156</v>
      </c>
      <c r="G285" s="21" t="s">
        <v>3572</v>
      </c>
      <c r="H285" s="98" t="s">
        <v>3575</v>
      </c>
      <c r="I285" s="98" t="s">
        <v>3421</v>
      </c>
      <c r="J285" s="21">
        <v>30.6</v>
      </c>
      <c r="K285" s="98" t="s">
        <v>42</v>
      </c>
      <c r="L285" s="98" t="s">
        <v>42</v>
      </c>
      <c r="M285" s="98" t="s">
        <v>42</v>
      </c>
      <c r="N285" s="98" t="s">
        <v>42</v>
      </c>
      <c r="O285" s="98" t="s">
        <v>42</v>
      </c>
      <c r="P285" s="98" t="s">
        <v>42</v>
      </c>
      <c r="Q285" s="98" t="s">
        <v>643</v>
      </c>
      <c r="R285" s="98" t="s">
        <v>332</v>
      </c>
      <c r="S285" s="98" t="s">
        <v>44</v>
      </c>
      <c r="T285" s="98" t="s">
        <v>644</v>
      </c>
      <c r="U285" s="98">
        <v>69</v>
      </c>
      <c r="V285" s="98" t="s">
        <v>645</v>
      </c>
      <c r="W285" s="98" t="s">
        <v>646</v>
      </c>
      <c r="X285" s="21"/>
    </row>
    <row r="286" s="3" customFormat="1" ht="45" customHeight="1" spans="1:24">
      <c r="A286" s="21"/>
      <c r="B286" s="98" t="s">
        <v>3576</v>
      </c>
      <c r="C286" s="98" t="s">
        <v>35</v>
      </c>
      <c r="D286" s="98" t="s">
        <v>639</v>
      </c>
      <c r="E286" s="98" t="s">
        <v>155</v>
      </c>
      <c r="F286" s="21" t="s">
        <v>156</v>
      </c>
      <c r="G286" s="21" t="s">
        <v>3572</v>
      </c>
      <c r="H286" s="98" t="s">
        <v>3577</v>
      </c>
      <c r="I286" s="98" t="s">
        <v>3421</v>
      </c>
      <c r="J286" s="21">
        <v>14.96</v>
      </c>
      <c r="K286" s="98" t="s">
        <v>42</v>
      </c>
      <c r="L286" s="98" t="s">
        <v>42</v>
      </c>
      <c r="M286" s="98" t="s">
        <v>42</v>
      </c>
      <c r="N286" s="98" t="s">
        <v>42</v>
      </c>
      <c r="O286" s="98" t="s">
        <v>42</v>
      </c>
      <c r="P286" s="98" t="s">
        <v>42</v>
      </c>
      <c r="Q286" s="98" t="s">
        <v>643</v>
      </c>
      <c r="R286" s="98" t="s">
        <v>332</v>
      </c>
      <c r="S286" s="98" t="s">
        <v>44</v>
      </c>
      <c r="T286" s="98" t="s">
        <v>644</v>
      </c>
      <c r="U286" s="98">
        <v>77</v>
      </c>
      <c r="V286" s="98" t="s">
        <v>645</v>
      </c>
      <c r="W286" s="98" t="s">
        <v>646</v>
      </c>
      <c r="X286" s="21"/>
    </row>
    <row r="287" s="3" customFormat="1" ht="45" customHeight="1" spans="1:24">
      <c r="A287" s="21"/>
      <c r="B287" s="98" t="s">
        <v>3578</v>
      </c>
      <c r="C287" s="98" t="s">
        <v>35</v>
      </c>
      <c r="D287" s="98" t="s">
        <v>639</v>
      </c>
      <c r="E287" s="98" t="s">
        <v>155</v>
      </c>
      <c r="F287" s="21" t="s">
        <v>156</v>
      </c>
      <c r="G287" s="21" t="s">
        <v>2782</v>
      </c>
      <c r="H287" s="98" t="s">
        <v>3579</v>
      </c>
      <c r="I287" s="98" t="s">
        <v>3421</v>
      </c>
      <c r="J287" s="21">
        <v>34</v>
      </c>
      <c r="K287" s="98" t="s">
        <v>42</v>
      </c>
      <c r="L287" s="98" t="s">
        <v>42</v>
      </c>
      <c r="M287" s="98" t="s">
        <v>42</v>
      </c>
      <c r="N287" s="98" t="s">
        <v>42</v>
      </c>
      <c r="O287" s="98" t="s">
        <v>42</v>
      </c>
      <c r="P287" s="98" t="s">
        <v>42</v>
      </c>
      <c r="Q287" s="98" t="s">
        <v>643</v>
      </c>
      <c r="R287" s="98" t="s">
        <v>332</v>
      </c>
      <c r="S287" s="98" t="s">
        <v>44</v>
      </c>
      <c r="T287" s="98" t="s">
        <v>644</v>
      </c>
      <c r="U287" s="98">
        <v>112</v>
      </c>
      <c r="V287" s="98" t="s">
        <v>645</v>
      </c>
      <c r="W287" s="98" t="s">
        <v>646</v>
      </c>
      <c r="X287" s="21"/>
    </row>
    <row r="288" s="3" customFormat="1" ht="45" customHeight="1" spans="1:24">
      <c r="A288" s="21"/>
      <c r="B288" s="98" t="s">
        <v>3580</v>
      </c>
      <c r="C288" s="98" t="s">
        <v>35</v>
      </c>
      <c r="D288" s="98" t="s">
        <v>639</v>
      </c>
      <c r="E288" s="98" t="s">
        <v>155</v>
      </c>
      <c r="F288" s="21" t="s">
        <v>156</v>
      </c>
      <c r="G288" s="21" t="s">
        <v>3399</v>
      </c>
      <c r="H288" s="98" t="s">
        <v>3581</v>
      </c>
      <c r="I288" s="98" t="s">
        <v>3421</v>
      </c>
      <c r="J288" s="21">
        <v>42.84</v>
      </c>
      <c r="K288" s="98" t="s">
        <v>42</v>
      </c>
      <c r="L288" s="98" t="s">
        <v>42</v>
      </c>
      <c r="M288" s="98" t="s">
        <v>42</v>
      </c>
      <c r="N288" s="98" t="s">
        <v>42</v>
      </c>
      <c r="O288" s="98" t="s">
        <v>42</v>
      </c>
      <c r="P288" s="98" t="s">
        <v>42</v>
      </c>
      <c r="Q288" s="98" t="s">
        <v>643</v>
      </c>
      <c r="R288" s="98" t="s">
        <v>332</v>
      </c>
      <c r="S288" s="98" t="s">
        <v>44</v>
      </c>
      <c r="T288" s="98" t="s">
        <v>644</v>
      </c>
      <c r="U288" s="98">
        <v>140</v>
      </c>
      <c r="V288" s="98" t="s">
        <v>645</v>
      </c>
      <c r="W288" s="98" t="s">
        <v>646</v>
      </c>
      <c r="X288" s="21"/>
    </row>
    <row r="289" s="3" customFormat="1" ht="45" customHeight="1" spans="1:24">
      <c r="A289" s="21"/>
      <c r="B289" s="98" t="s">
        <v>3582</v>
      </c>
      <c r="C289" s="98" t="s">
        <v>35</v>
      </c>
      <c r="D289" s="98" t="s">
        <v>639</v>
      </c>
      <c r="E289" s="98" t="s">
        <v>155</v>
      </c>
      <c r="F289" s="21" t="s">
        <v>156</v>
      </c>
      <c r="G289" s="21" t="s">
        <v>2710</v>
      </c>
      <c r="H289" s="98" t="s">
        <v>3568</v>
      </c>
      <c r="I289" s="98" t="s">
        <v>3421</v>
      </c>
      <c r="J289" s="21">
        <v>30.6</v>
      </c>
      <c r="K289" s="98" t="s">
        <v>42</v>
      </c>
      <c r="L289" s="98" t="s">
        <v>42</v>
      </c>
      <c r="M289" s="98" t="s">
        <v>42</v>
      </c>
      <c r="N289" s="98" t="s">
        <v>42</v>
      </c>
      <c r="O289" s="98" t="s">
        <v>42</v>
      </c>
      <c r="P289" s="98" t="s">
        <v>42</v>
      </c>
      <c r="Q289" s="98" t="s">
        <v>643</v>
      </c>
      <c r="R289" s="98" t="s">
        <v>332</v>
      </c>
      <c r="S289" s="98" t="s">
        <v>44</v>
      </c>
      <c r="T289" s="98" t="s">
        <v>644</v>
      </c>
      <c r="U289" s="98">
        <v>98</v>
      </c>
      <c r="V289" s="98" t="s">
        <v>645</v>
      </c>
      <c r="W289" s="98" t="s">
        <v>646</v>
      </c>
      <c r="X289" s="21"/>
    </row>
    <row r="290" s="3" customFormat="1" ht="45" customHeight="1" spans="1:24">
      <c r="A290" s="21"/>
      <c r="B290" s="98" t="s">
        <v>3583</v>
      </c>
      <c r="C290" s="98" t="s">
        <v>35</v>
      </c>
      <c r="D290" s="98" t="s">
        <v>639</v>
      </c>
      <c r="E290" s="98" t="s">
        <v>1019</v>
      </c>
      <c r="F290" s="21" t="s">
        <v>148</v>
      </c>
      <c r="G290" s="21" t="s">
        <v>241</v>
      </c>
      <c r="H290" s="98" t="s">
        <v>3584</v>
      </c>
      <c r="I290" s="98" t="s">
        <v>3421</v>
      </c>
      <c r="J290" s="21">
        <v>68</v>
      </c>
      <c r="K290" s="98" t="s">
        <v>42</v>
      </c>
      <c r="L290" s="98" t="s">
        <v>42</v>
      </c>
      <c r="M290" s="98" t="s">
        <v>42</v>
      </c>
      <c r="N290" s="98" t="s">
        <v>42</v>
      </c>
      <c r="O290" s="98" t="s">
        <v>42</v>
      </c>
      <c r="P290" s="98" t="s">
        <v>42</v>
      </c>
      <c r="Q290" s="98" t="s">
        <v>643</v>
      </c>
      <c r="R290" s="98" t="s">
        <v>332</v>
      </c>
      <c r="S290" s="98" t="s">
        <v>44</v>
      </c>
      <c r="T290" s="98" t="s">
        <v>644</v>
      </c>
      <c r="U290" s="98">
        <v>68</v>
      </c>
      <c r="V290" s="98" t="s">
        <v>645</v>
      </c>
      <c r="W290" s="98" t="s">
        <v>646</v>
      </c>
      <c r="X290" s="21"/>
    </row>
    <row r="291" s="3" customFormat="1" ht="45" customHeight="1" spans="1:24">
      <c r="A291" s="21"/>
      <c r="B291" s="98" t="s">
        <v>3585</v>
      </c>
      <c r="C291" s="98" t="s">
        <v>35</v>
      </c>
      <c r="D291" s="98" t="s">
        <v>639</v>
      </c>
      <c r="E291" s="98" t="s">
        <v>1019</v>
      </c>
      <c r="F291" s="21" t="s">
        <v>148</v>
      </c>
      <c r="G291" s="21" t="s">
        <v>2052</v>
      </c>
      <c r="H291" s="98" t="s">
        <v>3586</v>
      </c>
      <c r="I291" s="98" t="s">
        <v>3421</v>
      </c>
      <c r="J291" s="21">
        <v>115.6</v>
      </c>
      <c r="K291" s="98" t="s">
        <v>42</v>
      </c>
      <c r="L291" s="98" t="s">
        <v>42</v>
      </c>
      <c r="M291" s="98" t="s">
        <v>42</v>
      </c>
      <c r="N291" s="98" t="s">
        <v>42</v>
      </c>
      <c r="O291" s="98" t="s">
        <v>42</v>
      </c>
      <c r="P291" s="98" t="s">
        <v>42</v>
      </c>
      <c r="Q291" s="98" t="s">
        <v>643</v>
      </c>
      <c r="R291" s="98" t="s">
        <v>332</v>
      </c>
      <c r="S291" s="98" t="s">
        <v>44</v>
      </c>
      <c r="T291" s="98" t="s">
        <v>644</v>
      </c>
      <c r="U291" s="98">
        <v>89</v>
      </c>
      <c r="V291" s="98" t="s">
        <v>645</v>
      </c>
      <c r="W291" s="98" t="s">
        <v>646</v>
      </c>
      <c r="X291" s="21"/>
    </row>
    <row r="292" s="3" customFormat="1" ht="45" customHeight="1" spans="1:24">
      <c r="A292" s="21"/>
      <c r="B292" s="98" t="s">
        <v>3587</v>
      </c>
      <c r="C292" s="98" t="s">
        <v>35</v>
      </c>
      <c r="D292" s="98" t="s">
        <v>639</v>
      </c>
      <c r="E292" s="98" t="s">
        <v>1019</v>
      </c>
      <c r="F292" s="21" t="s">
        <v>148</v>
      </c>
      <c r="G292" s="21" t="s">
        <v>3588</v>
      </c>
      <c r="H292" s="98" t="s">
        <v>3589</v>
      </c>
      <c r="I292" s="98" t="s">
        <v>3421</v>
      </c>
      <c r="J292" s="21">
        <v>2.975</v>
      </c>
      <c r="K292" s="98" t="s">
        <v>42</v>
      </c>
      <c r="L292" s="98" t="s">
        <v>42</v>
      </c>
      <c r="M292" s="98" t="s">
        <v>42</v>
      </c>
      <c r="N292" s="98" t="s">
        <v>42</v>
      </c>
      <c r="O292" s="98" t="s">
        <v>42</v>
      </c>
      <c r="P292" s="98" t="s">
        <v>42</v>
      </c>
      <c r="Q292" s="98" t="s">
        <v>643</v>
      </c>
      <c r="R292" s="98" t="s">
        <v>332</v>
      </c>
      <c r="S292" s="98" t="s">
        <v>44</v>
      </c>
      <c r="T292" s="98" t="s">
        <v>644</v>
      </c>
      <c r="U292" s="98">
        <v>96</v>
      </c>
      <c r="V292" s="98" t="s">
        <v>645</v>
      </c>
      <c r="W292" s="98" t="s">
        <v>646</v>
      </c>
      <c r="X292" s="21"/>
    </row>
    <row r="293" s="3" customFormat="1" ht="45" customHeight="1" spans="1:24">
      <c r="A293" s="21"/>
      <c r="B293" s="98" t="s">
        <v>3590</v>
      </c>
      <c r="C293" s="3" t="s">
        <v>35</v>
      </c>
      <c r="D293" s="98" t="s">
        <v>639</v>
      </c>
      <c r="E293" s="98" t="s">
        <v>1019</v>
      </c>
      <c r="F293" s="21" t="s">
        <v>148</v>
      </c>
      <c r="G293" s="21" t="s">
        <v>3588</v>
      </c>
      <c r="H293" s="98" t="s">
        <v>3591</v>
      </c>
      <c r="I293" s="98" t="s">
        <v>3421</v>
      </c>
      <c r="J293" s="21">
        <v>4.165</v>
      </c>
      <c r="K293" s="98" t="s">
        <v>42</v>
      </c>
      <c r="L293" s="98" t="s">
        <v>42</v>
      </c>
      <c r="M293" s="98" t="s">
        <v>42</v>
      </c>
      <c r="N293" s="98" t="s">
        <v>42</v>
      </c>
      <c r="O293" s="98" t="s">
        <v>42</v>
      </c>
      <c r="P293" s="98" t="s">
        <v>42</v>
      </c>
      <c r="Q293" s="98" t="s">
        <v>643</v>
      </c>
      <c r="R293" s="98" t="s">
        <v>332</v>
      </c>
      <c r="S293" s="98" t="s">
        <v>44</v>
      </c>
      <c r="T293" s="98" t="s">
        <v>644</v>
      </c>
      <c r="U293" s="98">
        <v>46</v>
      </c>
      <c r="V293" s="98" t="s">
        <v>645</v>
      </c>
      <c r="W293" s="98" t="s">
        <v>646</v>
      </c>
      <c r="X293" s="21"/>
    </row>
    <row r="294" s="3" customFormat="1" ht="45" customHeight="1" spans="1:24">
      <c r="A294" s="21"/>
      <c r="B294" s="98" t="s">
        <v>3592</v>
      </c>
      <c r="C294" s="98" t="s">
        <v>35</v>
      </c>
      <c r="D294" s="98" t="s">
        <v>639</v>
      </c>
      <c r="E294" s="98" t="s">
        <v>1019</v>
      </c>
      <c r="F294" s="21" t="s">
        <v>148</v>
      </c>
      <c r="G294" s="21" t="s">
        <v>3593</v>
      </c>
      <c r="H294" s="98" t="s">
        <v>3594</v>
      </c>
      <c r="I294" s="98" t="s">
        <v>3421</v>
      </c>
      <c r="J294" s="21">
        <v>27.2</v>
      </c>
      <c r="K294" s="98" t="s">
        <v>42</v>
      </c>
      <c r="L294" s="98" t="s">
        <v>42</v>
      </c>
      <c r="M294" s="98" t="s">
        <v>42</v>
      </c>
      <c r="N294" s="98" t="s">
        <v>42</v>
      </c>
      <c r="O294" s="98" t="s">
        <v>42</v>
      </c>
      <c r="P294" s="98" t="s">
        <v>42</v>
      </c>
      <c r="Q294" s="98" t="s">
        <v>643</v>
      </c>
      <c r="R294" s="98" t="s">
        <v>332</v>
      </c>
      <c r="S294" s="98" t="s">
        <v>44</v>
      </c>
      <c r="T294" s="98" t="s">
        <v>644</v>
      </c>
      <c r="U294" s="98">
        <v>58</v>
      </c>
      <c r="V294" s="98" t="s">
        <v>645</v>
      </c>
      <c r="W294" s="98" t="s">
        <v>646</v>
      </c>
      <c r="X294" s="21"/>
    </row>
    <row r="295" s="3" customFormat="1" ht="45" customHeight="1" spans="1:24">
      <c r="A295" s="21"/>
      <c r="B295" s="98" t="s">
        <v>3595</v>
      </c>
      <c r="C295" s="98" t="s">
        <v>35</v>
      </c>
      <c r="D295" s="98" t="s">
        <v>639</v>
      </c>
      <c r="E295" s="98" t="s">
        <v>1019</v>
      </c>
      <c r="F295" s="21" t="s">
        <v>148</v>
      </c>
      <c r="G295" s="21" t="s">
        <v>2459</v>
      </c>
      <c r="H295" s="98" t="s">
        <v>3596</v>
      </c>
      <c r="I295" s="98" t="s">
        <v>3421</v>
      </c>
      <c r="J295" s="21">
        <v>51</v>
      </c>
      <c r="K295" s="98" t="s">
        <v>42</v>
      </c>
      <c r="L295" s="98" t="s">
        <v>42</v>
      </c>
      <c r="M295" s="98" t="s">
        <v>42</v>
      </c>
      <c r="N295" s="98" t="s">
        <v>42</v>
      </c>
      <c r="O295" s="98" t="s">
        <v>42</v>
      </c>
      <c r="P295" s="98" t="s">
        <v>42</v>
      </c>
      <c r="Q295" s="98" t="s">
        <v>643</v>
      </c>
      <c r="R295" s="98" t="s">
        <v>332</v>
      </c>
      <c r="S295" s="98" t="s">
        <v>44</v>
      </c>
      <c r="T295" s="98" t="s">
        <v>644</v>
      </c>
      <c r="U295" s="98">
        <v>73</v>
      </c>
      <c r="V295" s="98" t="s">
        <v>645</v>
      </c>
      <c r="W295" s="98" t="s">
        <v>646</v>
      </c>
      <c r="X295" s="21"/>
    </row>
    <row r="296" s="3" customFormat="1" ht="45" customHeight="1" spans="1:24">
      <c r="A296" s="21"/>
      <c r="B296" s="98" t="s">
        <v>3597</v>
      </c>
      <c r="C296" s="98" t="s">
        <v>35</v>
      </c>
      <c r="D296" s="98" t="s">
        <v>639</v>
      </c>
      <c r="E296" s="98" t="s">
        <v>875</v>
      </c>
      <c r="F296" s="21" t="s">
        <v>113</v>
      </c>
      <c r="G296" s="21" t="s">
        <v>909</v>
      </c>
      <c r="H296" s="98" t="s">
        <v>3598</v>
      </c>
      <c r="I296" s="98" t="s">
        <v>3421</v>
      </c>
      <c r="J296" s="21">
        <v>54.4</v>
      </c>
      <c r="K296" s="98" t="s">
        <v>42</v>
      </c>
      <c r="L296" s="98" t="s">
        <v>42</v>
      </c>
      <c r="M296" s="98" t="s">
        <v>42</v>
      </c>
      <c r="N296" s="98" t="s">
        <v>42</v>
      </c>
      <c r="O296" s="98" t="s">
        <v>42</v>
      </c>
      <c r="P296" s="98" t="s">
        <v>42</v>
      </c>
      <c r="Q296" s="98" t="s">
        <v>643</v>
      </c>
      <c r="R296" s="98" t="s">
        <v>332</v>
      </c>
      <c r="S296" s="98" t="s">
        <v>44</v>
      </c>
      <c r="T296" s="98" t="s">
        <v>644</v>
      </c>
      <c r="U296" s="98">
        <v>108</v>
      </c>
      <c r="V296" s="98" t="s">
        <v>645</v>
      </c>
      <c r="W296" s="98" t="s">
        <v>646</v>
      </c>
      <c r="X296" s="21"/>
    </row>
    <row r="297" s="3" customFormat="1" ht="45" customHeight="1" spans="1:24">
      <c r="A297" s="21"/>
      <c r="B297" s="98" t="s">
        <v>3599</v>
      </c>
      <c r="C297" s="98" t="s">
        <v>35</v>
      </c>
      <c r="D297" s="98" t="s">
        <v>639</v>
      </c>
      <c r="E297" s="98" t="s">
        <v>875</v>
      </c>
      <c r="F297" s="21" t="s">
        <v>113</v>
      </c>
      <c r="G297" s="21" t="s">
        <v>909</v>
      </c>
      <c r="H297" s="98" t="s">
        <v>3600</v>
      </c>
      <c r="I297" s="98" t="s">
        <v>3421</v>
      </c>
      <c r="J297" s="21">
        <v>34</v>
      </c>
      <c r="K297" s="98" t="s">
        <v>42</v>
      </c>
      <c r="L297" s="98" t="s">
        <v>42</v>
      </c>
      <c r="M297" s="98" t="s">
        <v>42</v>
      </c>
      <c r="N297" s="98" t="s">
        <v>42</v>
      </c>
      <c r="O297" s="98" t="s">
        <v>42</v>
      </c>
      <c r="P297" s="98" t="s">
        <v>42</v>
      </c>
      <c r="Q297" s="98" t="s">
        <v>643</v>
      </c>
      <c r="R297" s="98" t="s">
        <v>332</v>
      </c>
      <c r="S297" s="98" t="s">
        <v>44</v>
      </c>
      <c r="T297" s="98" t="s">
        <v>644</v>
      </c>
      <c r="U297" s="98">
        <v>45</v>
      </c>
      <c r="V297" s="98" t="s">
        <v>645</v>
      </c>
      <c r="W297" s="98" t="s">
        <v>646</v>
      </c>
      <c r="X297" s="21"/>
    </row>
    <row r="298" s="3" customFormat="1" ht="45" customHeight="1" spans="1:24">
      <c r="A298" s="21"/>
      <c r="B298" s="98" t="s">
        <v>3601</v>
      </c>
      <c r="C298" s="98" t="s">
        <v>35</v>
      </c>
      <c r="D298" s="98" t="s">
        <v>639</v>
      </c>
      <c r="E298" s="98" t="s">
        <v>3602</v>
      </c>
      <c r="F298" s="21" t="s">
        <v>113</v>
      </c>
      <c r="G298" s="21" t="s">
        <v>3603</v>
      </c>
      <c r="H298" s="98" t="s">
        <v>3604</v>
      </c>
      <c r="I298" s="98" t="s">
        <v>3421</v>
      </c>
      <c r="J298" s="21">
        <v>136</v>
      </c>
      <c r="K298" s="98" t="s">
        <v>42</v>
      </c>
      <c r="L298" s="98" t="s">
        <v>42</v>
      </c>
      <c r="M298" s="98" t="s">
        <v>42</v>
      </c>
      <c r="N298" s="98" t="s">
        <v>42</v>
      </c>
      <c r="O298" s="98" t="s">
        <v>42</v>
      </c>
      <c r="P298" s="98" t="s">
        <v>42</v>
      </c>
      <c r="Q298" s="98" t="s">
        <v>643</v>
      </c>
      <c r="R298" s="98" t="s">
        <v>332</v>
      </c>
      <c r="S298" s="98" t="s">
        <v>44</v>
      </c>
      <c r="T298" s="98" t="s">
        <v>644</v>
      </c>
      <c r="U298" s="98">
        <v>99</v>
      </c>
      <c r="V298" s="98" t="s">
        <v>645</v>
      </c>
      <c r="W298" s="98" t="s">
        <v>646</v>
      </c>
      <c r="X298" s="21"/>
    </row>
    <row r="299" s="3" customFormat="1" ht="45" customHeight="1" spans="1:24">
      <c r="A299" s="21"/>
      <c r="B299" s="98" t="s">
        <v>3605</v>
      </c>
      <c r="C299" s="98" t="s">
        <v>35</v>
      </c>
      <c r="D299" s="98" t="s">
        <v>639</v>
      </c>
      <c r="E299" s="98" t="s">
        <v>875</v>
      </c>
      <c r="F299" s="21" t="s">
        <v>113</v>
      </c>
      <c r="G299" s="21" t="s">
        <v>3606</v>
      </c>
      <c r="H299" s="98" t="s">
        <v>3607</v>
      </c>
      <c r="I299" s="98" t="s">
        <v>3421</v>
      </c>
      <c r="J299" s="21">
        <v>95.2</v>
      </c>
      <c r="K299" s="98" t="s">
        <v>42</v>
      </c>
      <c r="L299" s="98" t="s">
        <v>42</v>
      </c>
      <c r="M299" s="98" t="s">
        <v>42</v>
      </c>
      <c r="N299" s="98" t="s">
        <v>42</v>
      </c>
      <c r="O299" s="98" t="s">
        <v>42</v>
      </c>
      <c r="P299" s="98" t="s">
        <v>42</v>
      </c>
      <c r="Q299" s="98" t="s">
        <v>643</v>
      </c>
      <c r="R299" s="98" t="s">
        <v>332</v>
      </c>
      <c r="S299" s="98" t="s">
        <v>44</v>
      </c>
      <c r="T299" s="98" t="s">
        <v>644</v>
      </c>
      <c r="U299" s="98">
        <v>100</v>
      </c>
      <c r="V299" s="98" t="s">
        <v>645</v>
      </c>
      <c r="W299" s="98" t="s">
        <v>646</v>
      </c>
      <c r="X299" s="21"/>
    </row>
    <row r="300" s="3" customFormat="1" ht="45" customHeight="1" spans="1:24">
      <c r="A300" s="21"/>
      <c r="B300" s="98" t="s">
        <v>3608</v>
      </c>
      <c r="C300" s="98" t="s">
        <v>35</v>
      </c>
      <c r="D300" s="98" t="s">
        <v>639</v>
      </c>
      <c r="E300" s="98" t="s">
        <v>875</v>
      </c>
      <c r="F300" s="21" t="s">
        <v>113</v>
      </c>
      <c r="G300" s="21" t="s">
        <v>535</v>
      </c>
      <c r="H300" s="98" t="s">
        <v>3609</v>
      </c>
      <c r="I300" s="98" t="s">
        <v>3421</v>
      </c>
      <c r="J300" s="21">
        <v>38.25</v>
      </c>
      <c r="K300" s="98" t="s">
        <v>42</v>
      </c>
      <c r="L300" s="98" t="s">
        <v>42</v>
      </c>
      <c r="M300" s="98" t="s">
        <v>42</v>
      </c>
      <c r="N300" s="98" t="s">
        <v>42</v>
      </c>
      <c r="O300" s="98" t="s">
        <v>42</v>
      </c>
      <c r="P300" s="98" t="s">
        <v>42</v>
      </c>
      <c r="Q300" s="98" t="s">
        <v>643</v>
      </c>
      <c r="R300" s="98" t="s">
        <v>332</v>
      </c>
      <c r="S300" s="98" t="s">
        <v>44</v>
      </c>
      <c r="T300" s="98" t="s">
        <v>644</v>
      </c>
      <c r="U300" s="98">
        <v>150</v>
      </c>
      <c r="V300" s="98" t="s">
        <v>645</v>
      </c>
      <c r="W300" s="98" t="s">
        <v>646</v>
      </c>
      <c r="X300" s="21"/>
    </row>
    <row r="301" s="3" customFormat="1" ht="45" customHeight="1" spans="1:24">
      <c r="A301" s="21"/>
      <c r="B301" s="98" t="s">
        <v>3610</v>
      </c>
      <c r="C301" s="98" t="s">
        <v>35</v>
      </c>
      <c r="D301" s="98" t="s">
        <v>639</v>
      </c>
      <c r="E301" s="98" t="s">
        <v>3611</v>
      </c>
      <c r="F301" s="21" t="s">
        <v>113</v>
      </c>
      <c r="G301" s="21" t="s">
        <v>3612</v>
      </c>
      <c r="H301" s="98" t="s">
        <v>3613</v>
      </c>
      <c r="I301" s="98" t="s">
        <v>3421</v>
      </c>
      <c r="J301" s="21">
        <v>10.2</v>
      </c>
      <c r="K301" s="98" t="s">
        <v>42</v>
      </c>
      <c r="L301" s="98" t="s">
        <v>42</v>
      </c>
      <c r="M301" s="98" t="s">
        <v>42</v>
      </c>
      <c r="N301" s="98" t="s">
        <v>42</v>
      </c>
      <c r="O301" s="98" t="s">
        <v>42</v>
      </c>
      <c r="P301" s="98" t="s">
        <v>42</v>
      </c>
      <c r="Q301" s="98" t="s">
        <v>643</v>
      </c>
      <c r="R301" s="98" t="s">
        <v>332</v>
      </c>
      <c r="S301" s="98" t="s">
        <v>44</v>
      </c>
      <c r="T301" s="98" t="s">
        <v>644</v>
      </c>
      <c r="U301" s="98">
        <v>133</v>
      </c>
      <c r="V301" s="98" t="s">
        <v>645</v>
      </c>
      <c r="W301" s="98" t="s">
        <v>646</v>
      </c>
      <c r="X301" s="21"/>
    </row>
    <row r="302" s="3" customFormat="1" ht="45" customHeight="1" spans="1:24">
      <c r="A302" s="21"/>
      <c r="B302" s="98" t="s">
        <v>3614</v>
      </c>
      <c r="C302" s="98" t="s">
        <v>35</v>
      </c>
      <c r="D302" s="98" t="s">
        <v>639</v>
      </c>
      <c r="E302" s="98" t="s">
        <v>3615</v>
      </c>
      <c r="F302" s="21" t="s">
        <v>113</v>
      </c>
      <c r="G302" s="21" t="s">
        <v>2992</v>
      </c>
      <c r="H302" s="98" t="s">
        <v>3616</v>
      </c>
      <c r="I302" s="98" t="s">
        <v>3421</v>
      </c>
      <c r="J302" s="21">
        <v>6.12</v>
      </c>
      <c r="K302" s="98" t="s">
        <v>42</v>
      </c>
      <c r="L302" s="98" t="s">
        <v>42</v>
      </c>
      <c r="M302" s="98" t="s">
        <v>42</v>
      </c>
      <c r="N302" s="98" t="s">
        <v>42</v>
      </c>
      <c r="O302" s="98" t="s">
        <v>42</v>
      </c>
      <c r="P302" s="98" t="s">
        <v>42</v>
      </c>
      <c r="Q302" s="98" t="s">
        <v>643</v>
      </c>
      <c r="R302" s="98" t="s">
        <v>332</v>
      </c>
      <c r="S302" s="98" t="s">
        <v>44</v>
      </c>
      <c r="T302" s="98" t="s">
        <v>644</v>
      </c>
      <c r="U302" s="98">
        <v>58</v>
      </c>
      <c r="V302" s="98" t="s">
        <v>645</v>
      </c>
      <c r="W302" s="98" t="s">
        <v>646</v>
      </c>
      <c r="X302" s="21"/>
    </row>
    <row r="303" s="3" customFormat="1" ht="45" customHeight="1" spans="1:24">
      <c r="A303" s="21"/>
      <c r="B303" s="98" t="s">
        <v>3617</v>
      </c>
      <c r="C303" s="98" t="s">
        <v>35</v>
      </c>
      <c r="D303" s="98" t="s">
        <v>639</v>
      </c>
      <c r="E303" s="98" t="s">
        <v>3611</v>
      </c>
      <c r="F303" s="21" t="s">
        <v>113</v>
      </c>
      <c r="G303" s="21" t="s">
        <v>3612</v>
      </c>
      <c r="H303" s="98" t="s">
        <v>3618</v>
      </c>
      <c r="I303" s="98" t="s">
        <v>3421</v>
      </c>
      <c r="J303" s="21">
        <v>1.0625</v>
      </c>
      <c r="K303" s="98" t="s">
        <v>42</v>
      </c>
      <c r="L303" s="98" t="s">
        <v>42</v>
      </c>
      <c r="M303" s="98" t="s">
        <v>42</v>
      </c>
      <c r="N303" s="98" t="s">
        <v>42</v>
      </c>
      <c r="O303" s="98" t="s">
        <v>42</v>
      </c>
      <c r="P303" s="98" t="s">
        <v>42</v>
      </c>
      <c r="Q303" s="98" t="s">
        <v>643</v>
      </c>
      <c r="R303" s="98" t="s">
        <v>332</v>
      </c>
      <c r="S303" s="98" t="s">
        <v>44</v>
      </c>
      <c r="T303" s="98" t="s">
        <v>644</v>
      </c>
      <c r="U303" s="98">
        <v>78</v>
      </c>
      <c r="V303" s="98" t="s">
        <v>645</v>
      </c>
      <c r="W303" s="98" t="s">
        <v>646</v>
      </c>
      <c r="X303" s="21"/>
    </row>
    <row r="304" s="3" customFormat="1" ht="45" customHeight="1" spans="1:24">
      <c r="A304" s="21"/>
      <c r="B304" s="98" t="s">
        <v>3619</v>
      </c>
      <c r="C304" s="98" t="s">
        <v>35</v>
      </c>
      <c r="D304" s="98" t="s">
        <v>639</v>
      </c>
      <c r="E304" s="98" t="s">
        <v>280</v>
      </c>
      <c r="F304" s="21" t="s">
        <v>107</v>
      </c>
      <c r="G304" s="21" t="s">
        <v>1730</v>
      </c>
      <c r="H304" s="98" t="s">
        <v>3550</v>
      </c>
      <c r="I304" s="98" t="s">
        <v>3421</v>
      </c>
      <c r="J304" s="21">
        <v>102</v>
      </c>
      <c r="K304" s="98" t="s">
        <v>42</v>
      </c>
      <c r="L304" s="98" t="s">
        <v>42</v>
      </c>
      <c r="M304" s="98" t="s">
        <v>42</v>
      </c>
      <c r="N304" s="98" t="s">
        <v>42</v>
      </c>
      <c r="O304" s="98" t="s">
        <v>42</v>
      </c>
      <c r="P304" s="98" t="s">
        <v>42</v>
      </c>
      <c r="Q304" s="98" t="s">
        <v>643</v>
      </c>
      <c r="R304" s="98" t="s">
        <v>332</v>
      </c>
      <c r="S304" s="98" t="s">
        <v>44</v>
      </c>
      <c r="T304" s="98" t="s">
        <v>644</v>
      </c>
      <c r="U304" s="98">
        <v>145</v>
      </c>
      <c r="V304" s="98" t="s">
        <v>645</v>
      </c>
      <c r="W304" s="98" t="s">
        <v>646</v>
      </c>
      <c r="X304" s="21"/>
    </row>
    <row r="305" s="3" customFormat="1" ht="45" customHeight="1" spans="1:24">
      <c r="A305" s="21"/>
      <c r="B305" s="98" t="s">
        <v>3620</v>
      </c>
      <c r="C305" s="98" t="s">
        <v>35</v>
      </c>
      <c r="D305" s="98" t="s">
        <v>639</v>
      </c>
      <c r="E305" s="98" t="s">
        <v>280</v>
      </c>
      <c r="F305" s="21" t="s">
        <v>107</v>
      </c>
      <c r="G305" s="21" t="s">
        <v>281</v>
      </c>
      <c r="H305" s="98" t="s">
        <v>3621</v>
      </c>
      <c r="I305" s="98" t="s">
        <v>3421</v>
      </c>
      <c r="J305" s="21">
        <v>34</v>
      </c>
      <c r="K305" s="98" t="s">
        <v>42</v>
      </c>
      <c r="L305" s="98" t="s">
        <v>42</v>
      </c>
      <c r="M305" s="98" t="s">
        <v>42</v>
      </c>
      <c r="N305" s="98" t="s">
        <v>42</v>
      </c>
      <c r="O305" s="98" t="s">
        <v>42</v>
      </c>
      <c r="P305" s="98" t="s">
        <v>42</v>
      </c>
      <c r="Q305" s="98" t="s">
        <v>643</v>
      </c>
      <c r="R305" s="98" t="s">
        <v>332</v>
      </c>
      <c r="S305" s="98" t="s">
        <v>44</v>
      </c>
      <c r="T305" s="98" t="s">
        <v>644</v>
      </c>
      <c r="U305" s="98">
        <v>136</v>
      </c>
      <c r="V305" s="98" t="s">
        <v>645</v>
      </c>
      <c r="W305" s="98" t="s">
        <v>646</v>
      </c>
      <c r="X305" s="21"/>
    </row>
    <row r="306" s="3" customFormat="1" ht="45" customHeight="1" spans="1:24">
      <c r="A306" s="21"/>
      <c r="B306" s="98" t="s">
        <v>3622</v>
      </c>
      <c r="C306" s="98" t="s">
        <v>35</v>
      </c>
      <c r="D306" s="98" t="s">
        <v>639</v>
      </c>
      <c r="E306" s="98" t="s">
        <v>280</v>
      </c>
      <c r="F306" s="21" t="s">
        <v>107</v>
      </c>
      <c r="G306" s="21" t="s">
        <v>1750</v>
      </c>
      <c r="H306" s="98" t="s">
        <v>3623</v>
      </c>
      <c r="I306" s="98" t="s">
        <v>3421</v>
      </c>
      <c r="J306" s="21">
        <v>40.8</v>
      </c>
      <c r="K306" s="98" t="s">
        <v>42</v>
      </c>
      <c r="L306" s="98" t="s">
        <v>42</v>
      </c>
      <c r="M306" s="98" t="s">
        <v>42</v>
      </c>
      <c r="N306" s="98" t="s">
        <v>42</v>
      </c>
      <c r="O306" s="98" t="s">
        <v>42</v>
      </c>
      <c r="P306" s="98" t="s">
        <v>42</v>
      </c>
      <c r="Q306" s="98" t="s">
        <v>643</v>
      </c>
      <c r="R306" s="98" t="s">
        <v>332</v>
      </c>
      <c r="S306" s="98" t="s">
        <v>44</v>
      </c>
      <c r="T306" s="98" t="s">
        <v>644</v>
      </c>
      <c r="U306" s="98">
        <v>45</v>
      </c>
      <c r="V306" s="98" t="s">
        <v>645</v>
      </c>
      <c r="W306" s="98" t="s">
        <v>646</v>
      </c>
      <c r="X306" s="21"/>
    </row>
    <row r="307" s="3" customFormat="1" ht="45" customHeight="1" spans="1:24">
      <c r="A307" s="21"/>
      <c r="B307" s="98" t="s">
        <v>3624</v>
      </c>
      <c r="C307" s="98" t="s">
        <v>35</v>
      </c>
      <c r="D307" s="98" t="s">
        <v>639</v>
      </c>
      <c r="E307" s="98" t="s">
        <v>280</v>
      </c>
      <c r="F307" s="21" t="s">
        <v>107</v>
      </c>
      <c r="G307" s="21" t="s">
        <v>1750</v>
      </c>
      <c r="H307" s="98" t="s">
        <v>3625</v>
      </c>
      <c r="I307" s="98" t="s">
        <v>3421</v>
      </c>
      <c r="J307" s="21">
        <v>68</v>
      </c>
      <c r="K307" s="98" t="s">
        <v>42</v>
      </c>
      <c r="L307" s="98" t="s">
        <v>42</v>
      </c>
      <c r="M307" s="98" t="s">
        <v>42</v>
      </c>
      <c r="N307" s="98" t="s">
        <v>42</v>
      </c>
      <c r="O307" s="98" t="s">
        <v>42</v>
      </c>
      <c r="P307" s="98" t="s">
        <v>42</v>
      </c>
      <c r="Q307" s="98" t="s">
        <v>643</v>
      </c>
      <c r="R307" s="98" t="s">
        <v>332</v>
      </c>
      <c r="S307" s="98" t="s">
        <v>44</v>
      </c>
      <c r="T307" s="98" t="s">
        <v>644</v>
      </c>
      <c r="U307" s="98">
        <v>98</v>
      </c>
      <c r="V307" s="98" t="s">
        <v>645</v>
      </c>
      <c r="W307" s="98" t="s">
        <v>646</v>
      </c>
      <c r="X307" s="21"/>
    </row>
    <row r="308" s="3" customFormat="1" ht="45" customHeight="1" spans="1:24">
      <c r="A308" s="21"/>
      <c r="B308" s="98" t="s">
        <v>3626</v>
      </c>
      <c r="C308" s="98" t="s">
        <v>35</v>
      </c>
      <c r="D308" s="98" t="s">
        <v>639</v>
      </c>
      <c r="E308" s="98" t="s">
        <v>280</v>
      </c>
      <c r="F308" s="21" t="s">
        <v>107</v>
      </c>
      <c r="G308" s="21" t="s">
        <v>1775</v>
      </c>
      <c r="H308" s="98" t="s">
        <v>3550</v>
      </c>
      <c r="I308" s="98" t="s">
        <v>3421</v>
      </c>
      <c r="J308" s="21">
        <v>102</v>
      </c>
      <c r="K308" s="98" t="s">
        <v>42</v>
      </c>
      <c r="L308" s="98" t="s">
        <v>42</v>
      </c>
      <c r="M308" s="98" t="s">
        <v>42</v>
      </c>
      <c r="N308" s="98" t="s">
        <v>42</v>
      </c>
      <c r="O308" s="98" t="s">
        <v>42</v>
      </c>
      <c r="P308" s="98" t="s">
        <v>42</v>
      </c>
      <c r="Q308" s="98" t="s">
        <v>643</v>
      </c>
      <c r="R308" s="98" t="s">
        <v>332</v>
      </c>
      <c r="S308" s="98" t="s">
        <v>44</v>
      </c>
      <c r="T308" s="98" t="s">
        <v>644</v>
      </c>
      <c r="U308" s="98">
        <v>58</v>
      </c>
      <c r="V308" s="98" t="s">
        <v>645</v>
      </c>
      <c r="W308" s="98" t="s">
        <v>646</v>
      </c>
      <c r="X308" s="21"/>
    </row>
    <row r="309" s="3" customFormat="1" ht="45" customHeight="1" spans="1:24">
      <c r="A309" s="21"/>
      <c r="B309" s="98" t="s">
        <v>3627</v>
      </c>
      <c r="C309" s="98" t="s">
        <v>35</v>
      </c>
      <c r="D309" s="98" t="s">
        <v>639</v>
      </c>
      <c r="E309" s="98" t="s">
        <v>280</v>
      </c>
      <c r="F309" s="21" t="s">
        <v>107</v>
      </c>
      <c r="G309" s="21" t="s">
        <v>3628</v>
      </c>
      <c r="H309" s="98" t="s">
        <v>3550</v>
      </c>
      <c r="I309" s="98" t="s">
        <v>3421</v>
      </c>
      <c r="J309" s="21">
        <v>102</v>
      </c>
      <c r="K309" s="98" t="s">
        <v>42</v>
      </c>
      <c r="L309" s="98" t="s">
        <v>42</v>
      </c>
      <c r="M309" s="98" t="s">
        <v>42</v>
      </c>
      <c r="N309" s="98" t="s">
        <v>42</v>
      </c>
      <c r="O309" s="98" t="s">
        <v>42</v>
      </c>
      <c r="P309" s="98" t="s">
        <v>42</v>
      </c>
      <c r="Q309" s="98" t="s">
        <v>643</v>
      </c>
      <c r="R309" s="98" t="s">
        <v>332</v>
      </c>
      <c r="S309" s="98" t="s">
        <v>44</v>
      </c>
      <c r="T309" s="98" t="s">
        <v>644</v>
      </c>
      <c r="U309" s="98">
        <v>36</v>
      </c>
      <c r="V309" s="98" t="s">
        <v>645</v>
      </c>
      <c r="W309" s="98" t="s">
        <v>646</v>
      </c>
      <c r="X309" s="21"/>
    </row>
    <row r="310" s="3" customFormat="1" ht="45" customHeight="1" spans="1:24">
      <c r="A310" s="21"/>
      <c r="B310" s="98" t="s">
        <v>3629</v>
      </c>
      <c r="C310" s="98" t="s">
        <v>35</v>
      </c>
      <c r="D310" s="98" t="s">
        <v>639</v>
      </c>
      <c r="E310" s="98" t="s">
        <v>280</v>
      </c>
      <c r="F310" s="21" t="s">
        <v>107</v>
      </c>
      <c r="G310" s="21" t="s">
        <v>3628</v>
      </c>
      <c r="H310" s="98" t="s">
        <v>3630</v>
      </c>
      <c r="I310" s="98" t="s">
        <v>3421</v>
      </c>
      <c r="J310" s="21">
        <v>163.2</v>
      </c>
      <c r="K310" s="98" t="s">
        <v>42</v>
      </c>
      <c r="L310" s="98" t="s">
        <v>42</v>
      </c>
      <c r="M310" s="98" t="s">
        <v>42</v>
      </c>
      <c r="N310" s="98" t="s">
        <v>42</v>
      </c>
      <c r="O310" s="98" t="s">
        <v>42</v>
      </c>
      <c r="P310" s="98" t="s">
        <v>42</v>
      </c>
      <c r="Q310" s="98" t="s">
        <v>643</v>
      </c>
      <c r="R310" s="98" t="s">
        <v>332</v>
      </c>
      <c r="S310" s="98" t="s">
        <v>44</v>
      </c>
      <c r="T310" s="98" t="s">
        <v>644</v>
      </c>
      <c r="U310" s="98">
        <v>87</v>
      </c>
      <c r="V310" s="98" t="s">
        <v>645</v>
      </c>
      <c r="W310" s="98" t="s">
        <v>646</v>
      </c>
      <c r="X310" s="21"/>
    </row>
    <row r="311" s="3" customFormat="1" ht="45" customHeight="1" spans="1:24">
      <c r="A311" s="21"/>
      <c r="B311" s="98" t="s">
        <v>3631</v>
      </c>
      <c r="C311" s="98" t="s">
        <v>35</v>
      </c>
      <c r="D311" s="98" t="s">
        <v>639</v>
      </c>
      <c r="E311" s="98" t="s">
        <v>280</v>
      </c>
      <c r="F311" s="21" t="s">
        <v>107</v>
      </c>
      <c r="G311" s="21" t="s">
        <v>1727</v>
      </c>
      <c r="H311" s="98" t="s">
        <v>3632</v>
      </c>
      <c r="I311" s="98" t="s">
        <v>3421</v>
      </c>
      <c r="J311" s="21">
        <v>115.6</v>
      </c>
      <c r="K311" s="98" t="s">
        <v>42</v>
      </c>
      <c r="L311" s="98" t="s">
        <v>42</v>
      </c>
      <c r="M311" s="98" t="s">
        <v>42</v>
      </c>
      <c r="N311" s="98" t="s">
        <v>42</v>
      </c>
      <c r="O311" s="98" t="s">
        <v>42</v>
      </c>
      <c r="P311" s="98" t="s">
        <v>42</v>
      </c>
      <c r="Q311" s="98" t="s">
        <v>643</v>
      </c>
      <c r="R311" s="98" t="s">
        <v>332</v>
      </c>
      <c r="S311" s="98" t="s">
        <v>44</v>
      </c>
      <c r="T311" s="98" t="s">
        <v>644</v>
      </c>
      <c r="U311" s="98">
        <v>58</v>
      </c>
      <c r="V311" s="98" t="s">
        <v>645</v>
      </c>
      <c r="W311" s="98" t="s">
        <v>646</v>
      </c>
      <c r="X311" s="21"/>
    </row>
    <row r="312" s="3" customFormat="1" ht="45" customHeight="1" spans="1:24">
      <c r="A312" s="21"/>
      <c r="B312" s="98" t="s">
        <v>3633</v>
      </c>
      <c r="C312" s="98" t="s">
        <v>35</v>
      </c>
      <c r="D312" s="98" t="s">
        <v>639</v>
      </c>
      <c r="E312" s="98" t="s">
        <v>280</v>
      </c>
      <c r="F312" s="21" t="s">
        <v>107</v>
      </c>
      <c r="G312" s="21" t="s">
        <v>527</v>
      </c>
      <c r="H312" s="98" t="s">
        <v>3634</v>
      </c>
      <c r="I312" s="98" t="s">
        <v>3421</v>
      </c>
      <c r="J312" s="21">
        <v>45.56</v>
      </c>
      <c r="K312" s="98" t="s">
        <v>42</v>
      </c>
      <c r="L312" s="98" t="s">
        <v>42</v>
      </c>
      <c r="M312" s="98" t="s">
        <v>42</v>
      </c>
      <c r="N312" s="98" t="s">
        <v>42</v>
      </c>
      <c r="O312" s="98" t="s">
        <v>42</v>
      </c>
      <c r="P312" s="98" t="s">
        <v>42</v>
      </c>
      <c r="Q312" s="98" t="s">
        <v>643</v>
      </c>
      <c r="R312" s="98" t="s">
        <v>332</v>
      </c>
      <c r="S312" s="98" t="s">
        <v>44</v>
      </c>
      <c r="T312" s="98" t="s">
        <v>644</v>
      </c>
      <c r="U312" s="98">
        <v>69</v>
      </c>
      <c r="V312" s="98" t="s">
        <v>645</v>
      </c>
      <c r="W312" s="98" t="s">
        <v>646</v>
      </c>
      <c r="X312" s="21"/>
    </row>
    <row r="313" s="3" customFormat="1" ht="45" customHeight="1" spans="1:24">
      <c r="A313" s="21"/>
      <c r="B313" s="98" t="s">
        <v>3635</v>
      </c>
      <c r="C313" s="98" t="s">
        <v>35</v>
      </c>
      <c r="D313" s="98" t="s">
        <v>639</v>
      </c>
      <c r="E313" s="98" t="s">
        <v>3636</v>
      </c>
      <c r="F313" s="21" t="s">
        <v>91</v>
      </c>
      <c r="G313" s="21" t="s">
        <v>2186</v>
      </c>
      <c r="H313" s="98" t="s">
        <v>3637</v>
      </c>
      <c r="I313" s="98" t="s">
        <v>3421</v>
      </c>
      <c r="J313" s="21">
        <v>27.2</v>
      </c>
      <c r="K313" s="98" t="s">
        <v>42</v>
      </c>
      <c r="L313" s="98" t="s">
        <v>42</v>
      </c>
      <c r="M313" s="98" t="s">
        <v>42</v>
      </c>
      <c r="N313" s="98" t="s">
        <v>42</v>
      </c>
      <c r="O313" s="98" t="s">
        <v>42</v>
      </c>
      <c r="P313" s="98" t="s">
        <v>42</v>
      </c>
      <c r="Q313" s="98" t="s">
        <v>643</v>
      </c>
      <c r="R313" s="98" t="s">
        <v>332</v>
      </c>
      <c r="S313" s="98" t="s">
        <v>44</v>
      </c>
      <c r="T313" s="98" t="s">
        <v>644</v>
      </c>
      <c r="U313" s="98">
        <v>35</v>
      </c>
      <c r="V313" s="98" t="s">
        <v>645</v>
      </c>
      <c r="W313" s="98" t="s">
        <v>646</v>
      </c>
      <c r="X313" s="21"/>
    </row>
    <row r="314" s="3" customFormat="1" ht="45" customHeight="1" spans="1:24">
      <c r="A314" s="21"/>
      <c r="B314" s="98" t="s">
        <v>3638</v>
      </c>
      <c r="C314" s="98" t="s">
        <v>35</v>
      </c>
      <c r="D314" s="98" t="s">
        <v>639</v>
      </c>
      <c r="E314" s="98" t="s">
        <v>3639</v>
      </c>
      <c r="F314" s="21" t="s">
        <v>91</v>
      </c>
      <c r="G314" s="21" t="s">
        <v>520</v>
      </c>
      <c r="H314" s="98" t="s">
        <v>3640</v>
      </c>
      <c r="I314" s="98" t="s">
        <v>3421</v>
      </c>
      <c r="J314" s="21">
        <v>13.6</v>
      </c>
      <c r="K314" s="98" t="s">
        <v>42</v>
      </c>
      <c r="L314" s="98" t="s">
        <v>42</v>
      </c>
      <c r="M314" s="98" t="s">
        <v>42</v>
      </c>
      <c r="N314" s="98" t="s">
        <v>42</v>
      </c>
      <c r="O314" s="98" t="s">
        <v>42</v>
      </c>
      <c r="P314" s="98" t="s">
        <v>42</v>
      </c>
      <c r="Q314" s="98" t="s">
        <v>643</v>
      </c>
      <c r="R314" s="98" t="s">
        <v>332</v>
      </c>
      <c r="S314" s="98" t="s">
        <v>44</v>
      </c>
      <c r="T314" s="98" t="s">
        <v>644</v>
      </c>
      <c r="U314" s="98">
        <v>58</v>
      </c>
      <c r="V314" s="98" t="s">
        <v>645</v>
      </c>
      <c r="W314" s="98" t="s">
        <v>646</v>
      </c>
      <c r="X314" s="21"/>
    </row>
    <row r="315" s="3" customFormat="1" ht="45" customHeight="1" spans="1:24">
      <c r="A315" s="21"/>
      <c r="B315" s="98" t="s">
        <v>3641</v>
      </c>
      <c r="C315" s="98" t="s">
        <v>35</v>
      </c>
      <c r="D315" s="98" t="s">
        <v>639</v>
      </c>
      <c r="E315" s="98" t="s">
        <v>519</v>
      </c>
      <c r="F315" s="21" t="s">
        <v>91</v>
      </c>
      <c r="G315" s="21" t="s">
        <v>3642</v>
      </c>
      <c r="H315" s="98" t="s">
        <v>3643</v>
      </c>
      <c r="I315" s="98" t="s">
        <v>3421</v>
      </c>
      <c r="J315" s="21">
        <v>54.4</v>
      </c>
      <c r="K315" s="98" t="s">
        <v>42</v>
      </c>
      <c r="L315" s="98" t="s">
        <v>42</v>
      </c>
      <c r="M315" s="98" t="s">
        <v>42</v>
      </c>
      <c r="N315" s="98" t="s">
        <v>42</v>
      </c>
      <c r="O315" s="98" t="s">
        <v>42</v>
      </c>
      <c r="P315" s="98" t="s">
        <v>42</v>
      </c>
      <c r="Q315" s="98" t="s">
        <v>643</v>
      </c>
      <c r="R315" s="98" t="s">
        <v>332</v>
      </c>
      <c r="S315" s="98" t="s">
        <v>44</v>
      </c>
      <c r="T315" s="98" t="s">
        <v>644</v>
      </c>
      <c r="U315" s="98">
        <v>99</v>
      </c>
      <c r="V315" s="98" t="s">
        <v>645</v>
      </c>
      <c r="W315" s="98" t="s">
        <v>646</v>
      </c>
      <c r="X315" s="21"/>
    </row>
    <row r="316" s="3" customFormat="1" ht="45" customHeight="1" spans="1:24">
      <c r="A316" s="21"/>
      <c r="B316" s="98" t="s">
        <v>3644</v>
      </c>
      <c r="C316" s="98" t="s">
        <v>35</v>
      </c>
      <c r="D316" s="98" t="s">
        <v>639</v>
      </c>
      <c r="E316" s="98" t="s">
        <v>3645</v>
      </c>
      <c r="F316" s="21" t="s">
        <v>91</v>
      </c>
      <c r="G316" s="21" t="s">
        <v>2380</v>
      </c>
      <c r="H316" s="98" t="s">
        <v>3646</v>
      </c>
      <c r="I316" s="98" t="s">
        <v>3421</v>
      </c>
      <c r="J316" s="21">
        <v>61.2</v>
      </c>
      <c r="K316" s="98" t="s">
        <v>42</v>
      </c>
      <c r="L316" s="98" t="s">
        <v>42</v>
      </c>
      <c r="M316" s="98" t="s">
        <v>42</v>
      </c>
      <c r="N316" s="98" t="s">
        <v>42</v>
      </c>
      <c r="O316" s="98" t="s">
        <v>42</v>
      </c>
      <c r="P316" s="98" t="s">
        <v>42</v>
      </c>
      <c r="Q316" s="98" t="s">
        <v>643</v>
      </c>
      <c r="R316" s="98" t="s">
        <v>332</v>
      </c>
      <c r="S316" s="98" t="s">
        <v>44</v>
      </c>
      <c r="T316" s="98" t="s">
        <v>644</v>
      </c>
      <c r="U316" s="98">
        <v>105</v>
      </c>
      <c r="V316" s="98" t="s">
        <v>645</v>
      </c>
      <c r="W316" s="98" t="s">
        <v>646</v>
      </c>
      <c r="X316" s="21"/>
    </row>
    <row r="317" s="3" customFormat="1" ht="45" customHeight="1" spans="1:24">
      <c r="A317" s="21"/>
      <c r="B317" s="98" t="s">
        <v>3647</v>
      </c>
      <c r="C317" s="98" t="s">
        <v>35</v>
      </c>
      <c r="D317" s="98" t="s">
        <v>639</v>
      </c>
      <c r="E317" s="98" t="s">
        <v>3648</v>
      </c>
      <c r="F317" s="21" t="s">
        <v>91</v>
      </c>
      <c r="G317" s="21" t="s">
        <v>2374</v>
      </c>
      <c r="H317" s="98" t="s">
        <v>3649</v>
      </c>
      <c r="I317" s="98" t="s">
        <v>3421</v>
      </c>
      <c r="J317" s="21">
        <v>16.32</v>
      </c>
      <c r="K317" s="98" t="s">
        <v>42</v>
      </c>
      <c r="L317" s="98" t="s">
        <v>42</v>
      </c>
      <c r="M317" s="98" t="s">
        <v>42</v>
      </c>
      <c r="N317" s="98" t="s">
        <v>42</v>
      </c>
      <c r="O317" s="98" t="s">
        <v>42</v>
      </c>
      <c r="P317" s="98" t="s">
        <v>42</v>
      </c>
      <c r="Q317" s="98" t="s">
        <v>643</v>
      </c>
      <c r="R317" s="98" t="s">
        <v>332</v>
      </c>
      <c r="S317" s="98" t="s">
        <v>44</v>
      </c>
      <c r="T317" s="98" t="s">
        <v>644</v>
      </c>
      <c r="U317" s="98">
        <v>66</v>
      </c>
      <c r="V317" s="98" t="s">
        <v>645</v>
      </c>
      <c r="W317" s="98" t="s">
        <v>646</v>
      </c>
      <c r="X317" s="21"/>
    </row>
    <row r="318" s="3" customFormat="1" ht="45" customHeight="1" spans="1:24">
      <c r="A318" s="21"/>
      <c r="B318" s="98" t="s">
        <v>3650</v>
      </c>
      <c r="C318" s="98" t="s">
        <v>35</v>
      </c>
      <c r="D318" s="98" t="s">
        <v>639</v>
      </c>
      <c r="E318" s="98" t="s">
        <v>3651</v>
      </c>
      <c r="F318" s="21" t="s">
        <v>91</v>
      </c>
      <c r="G318" s="21" t="s">
        <v>1439</v>
      </c>
      <c r="H318" s="98" t="s">
        <v>3652</v>
      </c>
      <c r="I318" s="98" t="s">
        <v>3421</v>
      </c>
      <c r="J318" s="21">
        <v>70.72</v>
      </c>
      <c r="K318" s="98" t="s">
        <v>42</v>
      </c>
      <c r="L318" s="98" t="s">
        <v>42</v>
      </c>
      <c r="M318" s="98" t="s">
        <v>42</v>
      </c>
      <c r="N318" s="98" t="s">
        <v>42</v>
      </c>
      <c r="O318" s="98" t="s">
        <v>42</v>
      </c>
      <c r="P318" s="98" t="s">
        <v>42</v>
      </c>
      <c r="Q318" s="98" t="s">
        <v>643</v>
      </c>
      <c r="R318" s="98" t="s">
        <v>332</v>
      </c>
      <c r="S318" s="98" t="s">
        <v>44</v>
      </c>
      <c r="T318" s="98" t="s">
        <v>644</v>
      </c>
      <c r="U318" s="98">
        <v>177</v>
      </c>
      <c r="V318" s="98" t="s">
        <v>645</v>
      </c>
      <c r="W318" s="98" t="s">
        <v>646</v>
      </c>
      <c r="X318" s="21"/>
    </row>
    <row r="319" s="3" customFormat="1" ht="45" customHeight="1" spans="1:24">
      <c r="A319" s="21"/>
      <c r="B319" s="98" t="s">
        <v>3653</v>
      </c>
      <c r="C319" s="98" t="s">
        <v>35</v>
      </c>
      <c r="D319" s="98" t="s">
        <v>639</v>
      </c>
      <c r="E319" s="98" t="s">
        <v>3654</v>
      </c>
      <c r="F319" s="21" t="s">
        <v>91</v>
      </c>
      <c r="G319" s="21" t="s">
        <v>564</v>
      </c>
      <c r="H319" s="98" t="s">
        <v>3552</v>
      </c>
      <c r="I319" s="98" t="s">
        <v>3421</v>
      </c>
      <c r="J319" s="21">
        <v>136</v>
      </c>
      <c r="K319" s="98" t="s">
        <v>42</v>
      </c>
      <c r="L319" s="98" t="s">
        <v>42</v>
      </c>
      <c r="M319" s="98" t="s">
        <v>42</v>
      </c>
      <c r="N319" s="98" t="s">
        <v>42</v>
      </c>
      <c r="O319" s="98" t="s">
        <v>42</v>
      </c>
      <c r="P319" s="98" t="s">
        <v>42</v>
      </c>
      <c r="Q319" s="98" t="s">
        <v>643</v>
      </c>
      <c r="R319" s="98" t="s">
        <v>332</v>
      </c>
      <c r="S319" s="98" t="s">
        <v>44</v>
      </c>
      <c r="T319" s="98" t="s">
        <v>644</v>
      </c>
      <c r="U319" s="98">
        <v>183</v>
      </c>
      <c r="V319" s="98" t="s">
        <v>645</v>
      </c>
      <c r="W319" s="98" t="s">
        <v>646</v>
      </c>
      <c r="X319" s="21"/>
    </row>
    <row r="320" s="3" customFormat="1" ht="45" customHeight="1" spans="1:24">
      <c r="A320" s="21"/>
      <c r="B320" s="98" t="s">
        <v>3655</v>
      </c>
      <c r="C320" s="98" t="s">
        <v>35</v>
      </c>
      <c r="D320" s="98" t="s">
        <v>639</v>
      </c>
      <c r="E320" s="98" t="s">
        <v>546</v>
      </c>
      <c r="F320" s="21" t="s">
        <v>50</v>
      </c>
      <c r="G320" s="21" t="s">
        <v>1970</v>
      </c>
      <c r="H320" s="98" t="s">
        <v>3656</v>
      </c>
      <c r="I320" s="98" t="s">
        <v>3421</v>
      </c>
      <c r="J320" s="21">
        <v>46.24</v>
      </c>
      <c r="K320" s="98" t="s">
        <v>42</v>
      </c>
      <c r="L320" s="98" t="s">
        <v>42</v>
      </c>
      <c r="M320" s="98" t="s">
        <v>42</v>
      </c>
      <c r="N320" s="98" t="s">
        <v>42</v>
      </c>
      <c r="O320" s="98" t="s">
        <v>42</v>
      </c>
      <c r="P320" s="98" t="s">
        <v>42</v>
      </c>
      <c r="Q320" s="98" t="s">
        <v>643</v>
      </c>
      <c r="R320" s="98" t="s">
        <v>332</v>
      </c>
      <c r="S320" s="98" t="s">
        <v>44</v>
      </c>
      <c r="T320" s="98" t="s">
        <v>644</v>
      </c>
      <c r="U320" s="98">
        <v>65</v>
      </c>
      <c r="V320" s="98" t="s">
        <v>645</v>
      </c>
      <c r="W320" s="98" t="s">
        <v>646</v>
      </c>
      <c r="X320" s="21"/>
    </row>
    <row r="321" s="3" customFormat="1" ht="45" customHeight="1" spans="1:24">
      <c r="A321" s="21"/>
      <c r="B321" s="98" t="s">
        <v>3657</v>
      </c>
      <c r="C321" s="98" t="s">
        <v>35</v>
      </c>
      <c r="D321" s="98" t="s">
        <v>639</v>
      </c>
      <c r="E321" s="98" t="s">
        <v>546</v>
      </c>
      <c r="F321" s="21" t="s">
        <v>50</v>
      </c>
      <c r="G321" s="21" t="s">
        <v>3658</v>
      </c>
      <c r="H321" s="98" t="s">
        <v>3643</v>
      </c>
      <c r="I321" s="98" t="s">
        <v>3421</v>
      </c>
      <c r="J321" s="21">
        <v>54.4</v>
      </c>
      <c r="K321" s="98" t="s">
        <v>42</v>
      </c>
      <c r="L321" s="98" t="s">
        <v>42</v>
      </c>
      <c r="M321" s="98" t="s">
        <v>42</v>
      </c>
      <c r="N321" s="98" t="s">
        <v>42</v>
      </c>
      <c r="O321" s="98" t="s">
        <v>42</v>
      </c>
      <c r="P321" s="98" t="s">
        <v>42</v>
      </c>
      <c r="Q321" s="98" t="s">
        <v>643</v>
      </c>
      <c r="R321" s="98" t="s">
        <v>332</v>
      </c>
      <c r="S321" s="98" t="s">
        <v>44</v>
      </c>
      <c r="T321" s="98" t="s">
        <v>644</v>
      </c>
      <c r="U321" s="98">
        <v>90</v>
      </c>
      <c r="V321" s="98" t="s">
        <v>645</v>
      </c>
      <c r="W321" s="98" t="s">
        <v>646</v>
      </c>
      <c r="X321" s="21"/>
    </row>
    <row r="322" s="3" customFormat="1" ht="45" customHeight="1" spans="1:24">
      <c r="A322" s="21"/>
      <c r="B322" s="98" t="s">
        <v>3659</v>
      </c>
      <c r="C322" s="98" t="s">
        <v>35</v>
      </c>
      <c r="D322" s="98" t="s">
        <v>639</v>
      </c>
      <c r="E322" s="98" t="s">
        <v>546</v>
      </c>
      <c r="F322" s="21" t="s">
        <v>50</v>
      </c>
      <c r="G322" s="21" t="s">
        <v>606</v>
      </c>
      <c r="H322" s="98" t="s">
        <v>3660</v>
      </c>
      <c r="I322" s="98" t="s">
        <v>3421</v>
      </c>
      <c r="J322" s="21">
        <v>19.04</v>
      </c>
      <c r="K322" s="98" t="s">
        <v>42</v>
      </c>
      <c r="L322" s="98" t="s">
        <v>42</v>
      </c>
      <c r="M322" s="98" t="s">
        <v>42</v>
      </c>
      <c r="N322" s="98" t="s">
        <v>42</v>
      </c>
      <c r="O322" s="98" t="s">
        <v>42</v>
      </c>
      <c r="P322" s="98" t="s">
        <v>42</v>
      </c>
      <c r="Q322" s="98" t="s">
        <v>643</v>
      </c>
      <c r="R322" s="98" t="s">
        <v>332</v>
      </c>
      <c r="S322" s="98" t="s">
        <v>44</v>
      </c>
      <c r="T322" s="98" t="s">
        <v>644</v>
      </c>
      <c r="U322" s="98">
        <v>90</v>
      </c>
      <c r="V322" s="98" t="s">
        <v>645</v>
      </c>
      <c r="W322" s="98" t="s">
        <v>646</v>
      </c>
      <c r="X322" s="21"/>
    </row>
    <row r="323" s="3" customFormat="1" ht="45" customHeight="1" spans="1:24">
      <c r="A323" s="21"/>
      <c r="B323" s="98" t="s">
        <v>3661</v>
      </c>
      <c r="C323" s="98" t="s">
        <v>35</v>
      </c>
      <c r="D323" s="98" t="s">
        <v>639</v>
      </c>
      <c r="E323" s="98" t="s">
        <v>546</v>
      </c>
      <c r="F323" s="21" t="s">
        <v>50</v>
      </c>
      <c r="G323" s="21" t="s">
        <v>548</v>
      </c>
      <c r="H323" s="98" t="s">
        <v>3643</v>
      </c>
      <c r="I323" s="98" t="s">
        <v>3421</v>
      </c>
      <c r="J323" s="21">
        <v>54.4</v>
      </c>
      <c r="K323" s="98" t="s">
        <v>42</v>
      </c>
      <c r="L323" s="98" t="s">
        <v>42</v>
      </c>
      <c r="M323" s="98" t="s">
        <v>42</v>
      </c>
      <c r="N323" s="98" t="s">
        <v>42</v>
      </c>
      <c r="O323" s="98" t="s">
        <v>42</v>
      </c>
      <c r="P323" s="98" t="s">
        <v>42</v>
      </c>
      <c r="Q323" s="98" t="s">
        <v>643</v>
      </c>
      <c r="R323" s="98" t="s">
        <v>332</v>
      </c>
      <c r="S323" s="98" t="s">
        <v>44</v>
      </c>
      <c r="T323" s="98" t="s">
        <v>644</v>
      </c>
      <c r="U323" s="98">
        <v>80</v>
      </c>
      <c r="V323" s="98" t="s">
        <v>645</v>
      </c>
      <c r="W323" s="98" t="s">
        <v>646</v>
      </c>
      <c r="X323" s="21"/>
    </row>
    <row r="324" s="3" customFormat="1" ht="45" customHeight="1" spans="1:24">
      <c r="A324" s="21"/>
      <c r="B324" s="98" t="s">
        <v>3662</v>
      </c>
      <c r="C324" s="98" t="s">
        <v>35</v>
      </c>
      <c r="D324" s="98" t="s">
        <v>639</v>
      </c>
      <c r="E324" s="98" t="s">
        <v>3179</v>
      </c>
      <c r="F324" s="21" t="s">
        <v>50</v>
      </c>
      <c r="G324" s="21" t="s">
        <v>1975</v>
      </c>
      <c r="H324" s="98" t="s">
        <v>3663</v>
      </c>
      <c r="I324" s="98" t="s">
        <v>3421</v>
      </c>
      <c r="J324" s="21">
        <v>65.28</v>
      </c>
      <c r="K324" s="98" t="s">
        <v>42</v>
      </c>
      <c r="L324" s="98" t="s">
        <v>42</v>
      </c>
      <c r="M324" s="98" t="s">
        <v>42</v>
      </c>
      <c r="N324" s="98" t="s">
        <v>42</v>
      </c>
      <c r="O324" s="98" t="s">
        <v>42</v>
      </c>
      <c r="P324" s="98" t="s">
        <v>42</v>
      </c>
      <c r="Q324" s="98" t="s">
        <v>643</v>
      </c>
      <c r="R324" s="98" t="s">
        <v>332</v>
      </c>
      <c r="S324" s="98" t="s">
        <v>44</v>
      </c>
      <c r="T324" s="98" t="s">
        <v>644</v>
      </c>
      <c r="U324" s="98">
        <v>100</v>
      </c>
      <c r="V324" s="98" t="s">
        <v>645</v>
      </c>
      <c r="W324" s="98" t="s">
        <v>646</v>
      </c>
      <c r="X324" s="21"/>
    </row>
    <row r="325" s="3" customFormat="1" ht="45" customHeight="1" spans="1:24">
      <c r="A325" s="21"/>
      <c r="B325" s="98" t="s">
        <v>3664</v>
      </c>
      <c r="C325" s="98" t="s">
        <v>35</v>
      </c>
      <c r="D325" s="98" t="s">
        <v>639</v>
      </c>
      <c r="E325" s="98" t="s">
        <v>546</v>
      </c>
      <c r="F325" s="21" t="s">
        <v>50</v>
      </c>
      <c r="G325" s="21" t="s">
        <v>3665</v>
      </c>
      <c r="H325" s="98" t="s">
        <v>3666</v>
      </c>
      <c r="I325" s="98" t="s">
        <v>3421</v>
      </c>
      <c r="J325" s="21">
        <v>47.6</v>
      </c>
      <c r="K325" s="98" t="s">
        <v>42</v>
      </c>
      <c r="L325" s="98" t="s">
        <v>42</v>
      </c>
      <c r="M325" s="98" t="s">
        <v>42</v>
      </c>
      <c r="N325" s="98" t="s">
        <v>42</v>
      </c>
      <c r="O325" s="98" t="s">
        <v>42</v>
      </c>
      <c r="P325" s="98" t="s">
        <v>42</v>
      </c>
      <c r="Q325" s="98" t="s">
        <v>643</v>
      </c>
      <c r="R325" s="98" t="s">
        <v>332</v>
      </c>
      <c r="S325" s="98" t="s">
        <v>44</v>
      </c>
      <c r="T325" s="98" t="s">
        <v>644</v>
      </c>
      <c r="U325" s="98">
        <v>88</v>
      </c>
      <c r="V325" s="98" t="s">
        <v>645</v>
      </c>
      <c r="W325" s="98" t="s">
        <v>646</v>
      </c>
      <c r="X325" s="21"/>
    </row>
    <row r="326" s="3" customFormat="1" ht="45" customHeight="1" spans="1:24">
      <c r="A326" s="21"/>
      <c r="B326" s="98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</row>
    <row r="327" s="3" customFormat="1" ht="45" customHeight="1" spans="1:24">
      <c r="A327" s="21" t="s">
        <v>568</v>
      </c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</row>
    <row r="328" s="3" customFormat="1" ht="45" customHeight="1" spans="1:24">
      <c r="A328" s="21" t="s">
        <v>1105</v>
      </c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</row>
    <row r="329" s="3" customFormat="1" ht="45" customHeight="1" spans="1:24">
      <c r="A329" s="19"/>
      <c r="B329" s="19" t="s">
        <v>3667</v>
      </c>
      <c r="C329" s="19" t="s">
        <v>35</v>
      </c>
      <c r="D329" s="19" t="s">
        <v>1512</v>
      </c>
      <c r="E329" s="19" t="s">
        <v>3668</v>
      </c>
      <c r="F329" s="19" t="s">
        <v>78</v>
      </c>
      <c r="G329" s="19" t="s">
        <v>324</v>
      </c>
      <c r="H329" s="19" t="s">
        <v>3669</v>
      </c>
      <c r="I329" s="19">
        <v>2021</v>
      </c>
      <c r="J329" s="19">
        <v>70</v>
      </c>
      <c r="K329" s="98" t="s">
        <v>42</v>
      </c>
      <c r="L329" s="98" t="s">
        <v>42</v>
      </c>
      <c r="M329" s="98" t="s">
        <v>42</v>
      </c>
      <c r="N329" s="98" t="s">
        <v>42</v>
      </c>
      <c r="O329" s="98" t="s">
        <v>42</v>
      </c>
      <c r="P329" s="98" t="s">
        <v>42</v>
      </c>
      <c r="Q329" s="107">
        <v>1</v>
      </c>
      <c r="R329" s="108" t="s">
        <v>286</v>
      </c>
      <c r="S329" s="19" t="s">
        <v>73</v>
      </c>
      <c r="T329" s="108" t="s">
        <v>1235</v>
      </c>
      <c r="U329" s="107" t="s">
        <v>2045</v>
      </c>
      <c r="V329" s="113">
        <v>1</v>
      </c>
      <c r="W329" s="108" t="s">
        <v>3670</v>
      </c>
      <c r="X329" s="107"/>
    </row>
    <row r="330" s="3" customFormat="1" ht="45" customHeight="1" spans="1:24">
      <c r="A330" s="19"/>
      <c r="B330" s="19" t="s">
        <v>3671</v>
      </c>
      <c r="C330" s="19" t="s">
        <v>35</v>
      </c>
      <c r="D330" s="19" t="s">
        <v>1512</v>
      </c>
      <c r="E330" s="19" t="s">
        <v>3668</v>
      </c>
      <c r="F330" s="19" t="s">
        <v>78</v>
      </c>
      <c r="G330" s="19"/>
      <c r="H330" s="19" t="s">
        <v>3672</v>
      </c>
      <c r="I330" s="19">
        <v>2021</v>
      </c>
      <c r="J330" s="19">
        <v>70</v>
      </c>
      <c r="K330" s="98" t="s">
        <v>42</v>
      </c>
      <c r="L330" s="98" t="s">
        <v>42</v>
      </c>
      <c r="M330" s="98" t="s">
        <v>42</v>
      </c>
      <c r="N330" s="98" t="s">
        <v>42</v>
      </c>
      <c r="O330" s="98" t="s">
        <v>42</v>
      </c>
      <c r="P330" s="98" t="s">
        <v>42</v>
      </c>
      <c r="Q330" s="107">
        <v>1</v>
      </c>
      <c r="R330" s="108" t="s">
        <v>286</v>
      </c>
      <c r="S330" s="19" t="s">
        <v>73</v>
      </c>
      <c r="T330" s="108" t="s">
        <v>1235</v>
      </c>
      <c r="U330" s="107" t="s">
        <v>2045</v>
      </c>
      <c r="V330" s="113">
        <v>1</v>
      </c>
      <c r="W330" s="108" t="s">
        <v>3670</v>
      </c>
      <c r="X330" s="107"/>
    </row>
    <row r="331" s="3" customFormat="1" ht="45" customHeight="1" spans="1:24">
      <c r="A331" s="19"/>
      <c r="B331" s="107" t="s">
        <v>1878</v>
      </c>
      <c r="C331" s="19" t="s">
        <v>35</v>
      </c>
      <c r="D331" s="19" t="s">
        <v>1512</v>
      </c>
      <c r="E331" s="19" t="s">
        <v>3668</v>
      </c>
      <c r="F331" s="19" t="s">
        <v>78</v>
      </c>
      <c r="G331" s="107"/>
      <c r="H331" s="19" t="s">
        <v>3673</v>
      </c>
      <c r="I331" s="19">
        <v>2021</v>
      </c>
      <c r="J331" s="100">
        <v>24</v>
      </c>
      <c r="K331" s="98" t="s">
        <v>42</v>
      </c>
      <c r="L331" s="98" t="s">
        <v>42</v>
      </c>
      <c r="M331" s="98" t="s">
        <v>42</v>
      </c>
      <c r="N331" s="98" t="s">
        <v>42</v>
      </c>
      <c r="O331" s="98" t="s">
        <v>42</v>
      </c>
      <c r="P331" s="98" t="s">
        <v>42</v>
      </c>
      <c r="Q331" s="107">
        <v>30</v>
      </c>
      <c r="R331" s="108" t="s">
        <v>286</v>
      </c>
      <c r="S331" s="19" t="s">
        <v>73</v>
      </c>
      <c r="T331" s="108" t="s">
        <v>1235</v>
      </c>
      <c r="U331" s="107" t="s">
        <v>2045</v>
      </c>
      <c r="V331" s="113">
        <v>1</v>
      </c>
      <c r="W331" s="108" t="s">
        <v>3670</v>
      </c>
      <c r="X331" s="107"/>
    </row>
    <row r="332" s="3" customFormat="1" ht="45" customHeight="1" spans="1:24">
      <c r="A332" s="19"/>
      <c r="B332" s="107" t="s">
        <v>3674</v>
      </c>
      <c r="C332" s="107" t="s">
        <v>1568</v>
      </c>
      <c r="D332" s="19" t="s">
        <v>1512</v>
      </c>
      <c r="E332" s="19" t="s">
        <v>3668</v>
      </c>
      <c r="F332" s="19" t="s">
        <v>78</v>
      </c>
      <c r="G332" s="107"/>
      <c r="H332" s="19" t="s">
        <v>3675</v>
      </c>
      <c r="I332" s="19">
        <v>2021</v>
      </c>
      <c r="J332" s="100">
        <v>7.1</v>
      </c>
      <c r="K332" s="98" t="s">
        <v>42</v>
      </c>
      <c r="L332" s="98" t="s">
        <v>42</v>
      </c>
      <c r="M332" s="98" t="s">
        <v>42</v>
      </c>
      <c r="N332" s="98" t="s">
        <v>42</v>
      </c>
      <c r="O332" s="98" t="s">
        <v>42</v>
      </c>
      <c r="P332" s="98" t="s">
        <v>42</v>
      </c>
      <c r="Q332" s="107">
        <v>71</v>
      </c>
      <c r="R332" s="108" t="s">
        <v>286</v>
      </c>
      <c r="S332" s="19" t="s">
        <v>73</v>
      </c>
      <c r="T332" s="108" t="s">
        <v>1235</v>
      </c>
      <c r="U332" s="107" t="s">
        <v>2045</v>
      </c>
      <c r="V332" s="113">
        <v>1</v>
      </c>
      <c r="W332" s="108" t="s">
        <v>3670</v>
      </c>
      <c r="X332" s="107"/>
    </row>
    <row r="333" s="3" customFormat="1" ht="45" customHeight="1" spans="1:24">
      <c r="A333" s="19"/>
      <c r="B333" s="107" t="s">
        <v>1934</v>
      </c>
      <c r="C333" s="19" t="s">
        <v>35</v>
      </c>
      <c r="D333" s="19" t="s">
        <v>1512</v>
      </c>
      <c r="E333" s="19" t="s">
        <v>3668</v>
      </c>
      <c r="F333" s="19" t="s">
        <v>78</v>
      </c>
      <c r="G333" s="107"/>
      <c r="H333" s="108" t="s">
        <v>3676</v>
      </c>
      <c r="I333" s="19">
        <v>2021</v>
      </c>
      <c r="J333" s="107">
        <v>15</v>
      </c>
      <c r="K333" s="98" t="s">
        <v>42</v>
      </c>
      <c r="L333" s="98" t="s">
        <v>42</v>
      </c>
      <c r="M333" s="98" t="s">
        <v>42</v>
      </c>
      <c r="N333" s="98" t="s">
        <v>42</v>
      </c>
      <c r="O333" s="98" t="s">
        <v>42</v>
      </c>
      <c r="P333" s="98" t="s">
        <v>42</v>
      </c>
      <c r="Q333" s="107">
        <v>28</v>
      </c>
      <c r="R333" s="108" t="s">
        <v>286</v>
      </c>
      <c r="S333" s="19" t="s">
        <v>73</v>
      </c>
      <c r="T333" s="108" t="s">
        <v>1235</v>
      </c>
      <c r="U333" s="107" t="s">
        <v>2045</v>
      </c>
      <c r="V333" s="113">
        <v>1</v>
      </c>
      <c r="W333" s="108" t="s">
        <v>3670</v>
      </c>
      <c r="X333" s="107"/>
    </row>
    <row r="334" s="3" customFormat="1" ht="45" customHeight="1" spans="1:24">
      <c r="A334" s="19"/>
      <c r="B334" s="108" t="s">
        <v>3677</v>
      </c>
      <c r="C334" s="108" t="s">
        <v>35</v>
      </c>
      <c r="D334" s="108" t="s">
        <v>1512</v>
      </c>
      <c r="E334" s="108" t="s">
        <v>974</v>
      </c>
      <c r="F334" s="108" t="s">
        <v>127</v>
      </c>
      <c r="G334" s="108" t="s">
        <v>3678</v>
      </c>
      <c r="H334" s="108" t="s">
        <v>3679</v>
      </c>
      <c r="I334" s="108" t="s">
        <v>3421</v>
      </c>
      <c r="J334" s="108">
        <v>60</v>
      </c>
      <c r="K334" s="98" t="s">
        <v>42</v>
      </c>
      <c r="L334" s="98" t="s">
        <v>42</v>
      </c>
      <c r="M334" s="98" t="s">
        <v>42</v>
      </c>
      <c r="N334" s="98" t="s">
        <v>42</v>
      </c>
      <c r="O334" s="98" t="s">
        <v>42</v>
      </c>
      <c r="P334" s="98" t="s">
        <v>42</v>
      </c>
      <c r="Q334" s="108">
        <v>1</v>
      </c>
      <c r="R334" s="108" t="s">
        <v>286</v>
      </c>
      <c r="S334" s="19" t="s">
        <v>73</v>
      </c>
      <c r="T334" s="108" t="s">
        <v>1235</v>
      </c>
      <c r="U334" s="107" t="s">
        <v>2045</v>
      </c>
      <c r="V334" s="113">
        <v>1</v>
      </c>
      <c r="W334" s="108" t="s">
        <v>3670</v>
      </c>
      <c r="X334" s="107"/>
    </row>
    <row r="335" s="3" customFormat="1" ht="45" customHeight="1" spans="1:24">
      <c r="A335" s="108"/>
      <c r="B335" s="108" t="s">
        <v>3680</v>
      </c>
      <c r="C335" s="108" t="s">
        <v>35</v>
      </c>
      <c r="D335" s="108" t="s">
        <v>1512</v>
      </c>
      <c r="E335" s="108" t="s">
        <v>974</v>
      </c>
      <c r="F335" s="108" t="s">
        <v>127</v>
      </c>
      <c r="G335" s="108" t="s">
        <v>2483</v>
      </c>
      <c r="H335" s="108" t="s">
        <v>3681</v>
      </c>
      <c r="I335" s="108" t="s">
        <v>3421</v>
      </c>
      <c r="J335" s="108">
        <v>50</v>
      </c>
      <c r="K335" s="98" t="s">
        <v>42</v>
      </c>
      <c r="L335" s="98" t="s">
        <v>42</v>
      </c>
      <c r="M335" s="98" t="s">
        <v>42</v>
      </c>
      <c r="N335" s="98" t="s">
        <v>42</v>
      </c>
      <c r="O335" s="98" t="s">
        <v>42</v>
      </c>
      <c r="P335" s="98" t="s">
        <v>42</v>
      </c>
      <c r="Q335" s="108">
        <v>1</v>
      </c>
      <c r="R335" s="108" t="s">
        <v>286</v>
      </c>
      <c r="S335" s="19" t="s">
        <v>73</v>
      </c>
      <c r="T335" s="108" t="s">
        <v>1235</v>
      </c>
      <c r="U335" s="107" t="s">
        <v>2045</v>
      </c>
      <c r="V335" s="113">
        <v>1</v>
      </c>
      <c r="W335" s="108" t="s">
        <v>3670</v>
      </c>
      <c r="X335" s="107"/>
    </row>
    <row r="336" s="3" customFormat="1" ht="45" customHeight="1" spans="1:24">
      <c r="A336" s="108"/>
      <c r="B336" s="108" t="s">
        <v>3682</v>
      </c>
      <c r="C336" s="108" t="s">
        <v>35</v>
      </c>
      <c r="D336" s="108" t="s">
        <v>1512</v>
      </c>
      <c r="E336" s="108" t="s">
        <v>974</v>
      </c>
      <c r="F336" s="108" t="s">
        <v>127</v>
      </c>
      <c r="G336" s="108" t="s">
        <v>368</v>
      </c>
      <c r="H336" s="108" t="s">
        <v>3683</v>
      </c>
      <c r="I336" s="108" t="s">
        <v>3421</v>
      </c>
      <c r="J336" s="108">
        <v>40</v>
      </c>
      <c r="K336" s="98" t="s">
        <v>42</v>
      </c>
      <c r="L336" s="98" t="s">
        <v>42</v>
      </c>
      <c r="M336" s="98" t="s">
        <v>42</v>
      </c>
      <c r="N336" s="98" t="s">
        <v>42</v>
      </c>
      <c r="O336" s="98" t="s">
        <v>42</v>
      </c>
      <c r="P336" s="98" t="s">
        <v>42</v>
      </c>
      <c r="Q336" s="108">
        <v>1</v>
      </c>
      <c r="R336" s="108" t="s">
        <v>286</v>
      </c>
      <c r="S336" s="19" t="s">
        <v>73</v>
      </c>
      <c r="T336" s="108" t="s">
        <v>1235</v>
      </c>
      <c r="U336" s="107" t="s">
        <v>2045</v>
      </c>
      <c r="V336" s="113">
        <v>1</v>
      </c>
      <c r="W336" s="108" t="s">
        <v>3670</v>
      </c>
      <c r="X336" s="107"/>
    </row>
    <row r="337" s="3" customFormat="1" ht="45" customHeight="1" spans="1:24">
      <c r="A337" s="108"/>
      <c r="B337" s="108" t="s">
        <v>3682</v>
      </c>
      <c r="C337" s="108" t="s">
        <v>35</v>
      </c>
      <c r="D337" s="108" t="s">
        <v>1512</v>
      </c>
      <c r="E337" s="108" t="s">
        <v>974</v>
      </c>
      <c r="F337" s="108" t="s">
        <v>127</v>
      </c>
      <c r="G337" s="108" t="s">
        <v>1286</v>
      </c>
      <c r="H337" s="108" t="s">
        <v>3684</v>
      </c>
      <c r="I337" s="108" t="s">
        <v>3421</v>
      </c>
      <c r="J337" s="108">
        <v>40</v>
      </c>
      <c r="K337" s="98" t="s">
        <v>42</v>
      </c>
      <c r="L337" s="98" t="s">
        <v>42</v>
      </c>
      <c r="M337" s="98" t="s">
        <v>42</v>
      </c>
      <c r="N337" s="98" t="s">
        <v>42</v>
      </c>
      <c r="O337" s="98" t="s">
        <v>42</v>
      </c>
      <c r="P337" s="98" t="s">
        <v>42</v>
      </c>
      <c r="Q337" s="108">
        <v>1</v>
      </c>
      <c r="R337" s="108" t="s">
        <v>286</v>
      </c>
      <c r="S337" s="19" t="s">
        <v>73</v>
      </c>
      <c r="T337" s="108" t="s">
        <v>1235</v>
      </c>
      <c r="U337" s="107" t="s">
        <v>2045</v>
      </c>
      <c r="V337" s="113">
        <v>1</v>
      </c>
      <c r="W337" s="108" t="s">
        <v>3670</v>
      </c>
      <c r="X337" s="107"/>
    </row>
    <row r="338" s="3" customFormat="1" ht="45" customHeight="1" spans="1:24">
      <c r="A338" s="108"/>
      <c r="B338" s="108" t="s">
        <v>3682</v>
      </c>
      <c r="C338" s="108" t="s">
        <v>35</v>
      </c>
      <c r="D338" s="108" t="s">
        <v>1512</v>
      </c>
      <c r="E338" s="108" t="s">
        <v>974</v>
      </c>
      <c r="F338" s="108" t="s">
        <v>127</v>
      </c>
      <c r="G338" s="108" t="s">
        <v>427</v>
      </c>
      <c r="H338" s="108" t="s">
        <v>3685</v>
      </c>
      <c r="I338" s="108" t="s">
        <v>3421</v>
      </c>
      <c r="J338" s="108">
        <v>40</v>
      </c>
      <c r="K338" s="98" t="s">
        <v>42</v>
      </c>
      <c r="L338" s="98" t="s">
        <v>42</v>
      </c>
      <c r="M338" s="98" t="s">
        <v>42</v>
      </c>
      <c r="N338" s="98" t="s">
        <v>42</v>
      </c>
      <c r="O338" s="98" t="s">
        <v>42</v>
      </c>
      <c r="P338" s="98" t="s">
        <v>42</v>
      </c>
      <c r="Q338" s="108">
        <v>1</v>
      </c>
      <c r="R338" s="108" t="s">
        <v>286</v>
      </c>
      <c r="S338" s="19" t="s">
        <v>73</v>
      </c>
      <c r="T338" s="108" t="s">
        <v>1235</v>
      </c>
      <c r="U338" s="107" t="s">
        <v>2045</v>
      </c>
      <c r="V338" s="113">
        <v>1</v>
      </c>
      <c r="W338" s="108" t="s">
        <v>3670</v>
      </c>
      <c r="X338" s="107"/>
    </row>
    <row r="339" s="3" customFormat="1" ht="45" customHeight="1" spans="1:24">
      <c r="A339" s="108"/>
      <c r="B339" s="108" t="s">
        <v>3682</v>
      </c>
      <c r="C339" s="108" t="s">
        <v>35</v>
      </c>
      <c r="D339" s="108" t="s">
        <v>1512</v>
      </c>
      <c r="E339" s="108" t="s">
        <v>974</v>
      </c>
      <c r="F339" s="108" t="s">
        <v>127</v>
      </c>
      <c r="G339" s="108" t="s">
        <v>2483</v>
      </c>
      <c r="H339" s="108" t="s">
        <v>3686</v>
      </c>
      <c r="I339" s="108" t="s">
        <v>3421</v>
      </c>
      <c r="J339" s="108">
        <v>40</v>
      </c>
      <c r="K339" s="98" t="s">
        <v>42</v>
      </c>
      <c r="L339" s="98" t="s">
        <v>42</v>
      </c>
      <c r="M339" s="98" t="s">
        <v>42</v>
      </c>
      <c r="N339" s="98" t="s">
        <v>42</v>
      </c>
      <c r="O339" s="98" t="s">
        <v>42</v>
      </c>
      <c r="P339" s="98" t="s">
        <v>42</v>
      </c>
      <c r="Q339" s="108">
        <v>1</v>
      </c>
      <c r="R339" s="108" t="s">
        <v>286</v>
      </c>
      <c r="S339" s="19" t="s">
        <v>73</v>
      </c>
      <c r="T339" s="108" t="s">
        <v>1235</v>
      </c>
      <c r="U339" s="107" t="s">
        <v>2045</v>
      </c>
      <c r="V339" s="113">
        <v>1</v>
      </c>
      <c r="W339" s="108" t="s">
        <v>3670</v>
      </c>
      <c r="X339" s="107"/>
    </row>
    <row r="340" s="3" customFormat="1" ht="45" customHeight="1" spans="1:24">
      <c r="A340" s="108"/>
      <c r="B340" s="108" t="s">
        <v>3687</v>
      </c>
      <c r="C340" s="108" t="s">
        <v>35</v>
      </c>
      <c r="D340" s="108" t="s">
        <v>1512</v>
      </c>
      <c r="E340" s="108" t="s">
        <v>974</v>
      </c>
      <c r="F340" s="108" t="s">
        <v>127</v>
      </c>
      <c r="G340" s="108" t="s">
        <v>544</v>
      </c>
      <c r="H340" s="108" t="s">
        <v>3688</v>
      </c>
      <c r="I340" s="108" t="s">
        <v>3421</v>
      </c>
      <c r="J340" s="108">
        <v>20</v>
      </c>
      <c r="K340" s="98" t="s">
        <v>42</v>
      </c>
      <c r="L340" s="98" t="s">
        <v>42</v>
      </c>
      <c r="M340" s="98" t="s">
        <v>42</v>
      </c>
      <c r="N340" s="98" t="s">
        <v>42</v>
      </c>
      <c r="O340" s="98" t="s">
        <v>42</v>
      </c>
      <c r="P340" s="98" t="s">
        <v>42</v>
      </c>
      <c r="Q340" s="108">
        <v>1</v>
      </c>
      <c r="R340" s="108" t="s">
        <v>286</v>
      </c>
      <c r="S340" s="19" t="s">
        <v>73</v>
      </c>
      <c r="T340" s="108" t="s">
        <v>1235</v>
      </c>
      <c r="U340" s="107" t="s">
        <v>2045</v>
      </c>
      <c r="V340" s="113">
        <v>1</v>
      </c>
      <c r="W340" s="108" t="s">
        <v>3670</v>
      </c>
      <c r="X340" s="107"/>
    </row>
    <row r="341" s="3" customFormat="1" ht="45" customHeight="1" spans="1:24">
      <c r="A341" s="108"/>
      <c r="B341" s="108" t="s">
        <v>3687</v>
      </c>
      <c r="C341" s="108" t="s">
        <v>35</v>
      </c>
      <c r="D341" s="108" t="s">
        <v>1512</v>
      </c>
      <c r="E341" s="108" t="s">
        <v>974</v>
      </c>
      <c r="F341" s="108" t="s">
        <v>127</v>
      </c>
      <c r="G341" s="108" t="s">
        <v>3689</v>
      </c>
      <c r="H341" s="108" t="s">
        <v>3690</v>
      </c>
      <c r="I341" s="108" t="s">
        <v>3421</v>
      </c>
      <c r="J341" s="108">
        <v>20</v>
      </c>
      <c r="K341" s="98" t="s">
        <v>42</v>
      </c>
      <c r="L341" s="98" t="s">
        <v>42</v>
      </c>
      <c r="M341" s="98" t="s">
        <v>42</v>
      </c>
      <c r="N341" s="98" t="s">
        <v>42</v>
      </c>
      <c r="O341" s="98" t="s">
        <v>42</v>
      </c>
      <c r="P341" s="98" t="s">
        <v>42</v>
      </c>
      <c r="Q341" s="108">
        <v>1</v>
      </c>
      <c r="R341" s="108" t="s">
        <v>286</v>
      </c>
      <c r="S341" s="19" t="s">
        <v>73</v>
      </c>
      <c r="T341" s="108" t="s">
        <v>1235</v>
      </c>
      <c r="U341" s="107" t="s">
        <v>2045</v>
      </c>
      <c r="V341" s="113">
        <v>1</v>
      </c>
      <c r="W341" s="108" t="s">
        <v>3670</v>
      </c>
      <c r="X341" s="107"/>
    </row>
    <row r="342" s="3" customFormat="1" ht="45" customHeight="1" spans="1:24">
      <c r="A342" s="108"/>
      <c r="B342" s="108" t="s">
        <v>3691</v>
      </c>
      <c r="C342" s="108" t="s">
        <v>35</v>
      </c>
      <c r="D342" s="108" t="s">
        <v>1512</v>
      </c>
      <c r="E342" s="108" t="s">
        <v>974</v>
      </c>
      <c r="F342" s="108" t="s">
        <v>127</v>
      </c>
      <c r="G342" s="108"/>
      <c r="H342" s="108" t="s">
        <v>3692</v>
      </c>
      <c r="I342" s="108" t="s">
        <v>3421</v>
      </c>
      <c r="J342" s="108">
        <v>40</v>
      </c>
      <c r="K342" s="98" t="s">
        <v>42</v>
      </c>
      <c r="L342" s="98" t="s">
        <v>42</v>
      </c>
      <c r="M342" s="98" t="s">
        <v>42</v>
      </c>
      <c r="N342" s="98" t="s">
        <v>42</v>
      </c>
      <c r="O342" s="98" t="s">
        <v>42</v>
      </c>
      <c r="P342" s="98" t="s">
        <v>42</v>
      </c>
      <c r="Q342" s="108">
        <v>4</v>
      </c>
      <c r="R342" s="108" t="s">
        <v>286</v>
      </c>
      <c r="S342" s="19" t="s">
        <v>73</v>
      </c>
      <c r="T342" s="108" t="s">
        <v>1235</v>
      </c>
      <c r="U342" s="107" t="s">
        <v>2045</v>
      </c>
      <c r="V342" s="113">
        <v>1</v>
      </c>
      <c r="W342" s="108" t="s">
        <v>3670</v>
      </c>
      <c r="X342" s="107"/>
    </row>
    <row r="343" s="3" customFormat="1" ht="45" customHeight="1" spans="1:24">
      <c r="A343" s="108"/>
      <c r="B343" s="108" t="s">
        <v>3693</v>
      </c>
      <c r="C343" s="108" t="s">
        <v>35</v>
      </c>
      <c r="D343" s="108" t="s">
        <v>1512</v>
      </c>
      <c r="E343" s="108" t="s">
        <v>974</v>
      </c>
      <c r="F343" s="108" t="s">
        <v>127</v>
      </c>
      <c r="G343" s="108"/>
      <c r="H343" s="108" t="s">
        <v>3694</v>
      </c>
      <c r="I343" s="108" t="s">
        <v>3421</v>
      </c>
      <c r="J343" s="108">
        <v>65</v>
      </c>
      <c r="K343" s="98" t="s">
        <v>42</v>
      </c>
      <c r="L343" s="98" t="s">
        <v>42</v>
      </c>
      <c r="M343" s="98" t="s">
        <v>42</v>
      </c>
      <c r="N343" s="98" t="s">
        <v>42</v>
      </c>
      <c r="O343" s="98" t="s">
        <v>42</v>
      </c>
      <c r="P343" s="98" t="s">
        <v>42</v>
      </c>
      <c r="Q343" s="108">
        <v>13</v>
      </c>
      <c r="R343" s="108" t="s">
        <v>286</v>
      </c>
      <c r="S343" s="19" t="s">
        <v>73</v>
      </c>
      <c r="T343" s="108" t="s">
        <v>1235</v>
      </c>
      <c r="U343" s="107" t="s">
        <v>2045</v>
      </c>
      <c r="V343" s="113">
        <v>1</v>
      </c>
      <c r="W343" s="108" t="s">
        <v>3670</v>
      </c>
      <c r="X343" s="107"/>
    </row>
    <row r="344" s="3" customFormat="1" ht="45" customHeight="1" spans="1:24">
      <c r="A344" s="108"/>
      <c r="B344" s="108" t="s">
        <v>3695</v>
      </c>
      <c r="C344" s="108" t="s">
        <v>35</v>
      </c>
      <c r="D344" s="108" t="s">
        <v>1512</v>
      </c>
      <c r="E344" s="108" t="s">
        <v>974</v>
      </c>
      <c r="F344" s="108" t="s">
        <v>127</v>
      </c>
      <c r="G344" s="108"/>
      <c r="H344" s="108" t="s">
        <v>3696</v>
      </c>
      <c r="I344" s="108" t="s">
        <v>3421</v>
      </c>
      <c r="J344" s="108">
        <v>101.4</v>
      </c>
      <c r="K344" s="98" t="s">
        <v>42</v>
      </c>
      <c r="L344" s="98" t="s">
        <v>42</v>
      </c>
      <c r="M344" s="98" t="s">
        <v>42</v>
      </c>
      <c r="N344" s="98" t="s">
        <v>42</v>
      </c>
      <c r="O344" s="98" t="s">
        <v>42</v>
      </c>
      <c r="P344" s="98" t="s">
        <v>42</v>
      </c>
      <c r="Q344" s="108">
        <v>39</v>
      </c>
      <c r="R344" s="108" t="s">
        <v>286</v>
      </c>
      <c r="S344" s="19" t="s">
        <v>73</v>
      </c>
      <c r="T344" s="108" t="s">
        <v>1235</v>
      </c>
      <c r="U344" s="107" t="s">
        <v>2045</v>
      </c>
      <c r="V344" s="113">
        <v>1</v>
      </c>
      <c r="W344" s="108" t="s">
        <v>3670</v>
      </c>
      <c r="X344" s="107"/>
    </row>
    <row r="345" s="3" customFormat="1" ht="45" customHeight="1" spans="1:24">
      <c r="A345" s="108"/>
      <c r="B345" s="108" t="s">
        <v>3697</v>
      </c>
      <c r="C345" s="108" t="s">
        <v>35</v>
      </c>
      <c r="D345" s="108" t="s">
        <v>1512</v>
      </c>
      <c r="E345" s="108" t="s">
        <v>974</v>
      </c>
      <c r="F345" s="108" t="s">
        <v>127</v>
      </c>
      <c r="G345" s="108"/>
      <c r="H345" s="108" t="s">
        <v>3698</v>
      </c>
      <c r="I345" s="108" t="s">
        <v>3421</v>
      </c>
      <c r="J345" s="108">
        <v>118.4</v>
      </c>
      <c r="K345" s="98" t="s">
        <v>42</v>
      </c>
      <c r="L345" s="98" t="s">
        <v>42</v>
      </c>
      <c r="M345" s="98" t="s">
        <v>42</v>
      </c>
      <c r="N345" s="98" t="s">
        <v>42</v>
      </c>
      <c r="O345" s="98" t="s">
        <v>42</v>
      </c>
      <c r="P345" s="98" t="s">
        <v>42</v>
      </c>
      <c r="Q345" s="108">
        <v>74</v>
      </c>
      <c r="R345" s="108" t="s">
        <v>286</v>
      </c>
      <c r="S345" s="19" t="s">
        <v>73</v>
      </c>
      <c r="T345" s="108" t="s">
        <v>1235</v>
      </c>
      <c r="U345" s="107" t="s">
        <v>2045</v>
      </c>
      <c r="V345" s="113">
        <v>1</v>
      </c>
      <c r="W345" s="108" t="s">
        <v>3670</v>
      </c>
      <c r="X345" s="107"/>
    </row>
    <row r="346" s="3" customFormat="1" ht="45" customHeight="1" spans="1:24">
      <c r="A346" s="108"/>
      <c r="B346" s="108" t="s">
        <v>3699</v>
      </c>
      <c r="C346" s="108" t="s">
        <v>35</v>
      </c>
      <c r="D346" s="108" t="s">
        <v>1512</v>
      </c>
      <c r="E346" s="108" t="s">
        <v>974</v>
      </c>
      <c r="F346" s="108" t="s">
        <v>127</v>
      </c>
      <c r="G346" s="108"/>
      <c r="H346" s="108" t="s">
        <v>3700</v>
      </c>
      <c r="I346" s="108" t="s">
        <v>3421</v>
      </c>
      <c r="J346" s="108">
        <v>65</v>
      </c>
      <c r="K346" s="98" t="s">
        <v>42</v>
      </c>
      <c r="L346" s="98" t="s">
        <v>42</v>
      </c>
      <c r="M346" s="98" t="s">
        <v>42</v>
      </c>
      <c r="N346" s="98" t="s">
        <v>42</v>
      </c>
      <c r="O346" s="98" t="s">
        <v>42</v>
      </c>
      <c r="P346" s="98" t="s">
        <v>42</v>
      </c>
      <c r="Q346" s="108">
        <v>65</v>
      </c>
      <c r="R346" s="108" t="s">
        <v>286</v>
      </c>
      <c r="S346" s="19" t="s">
        <v>73</v>
      </c>
      <c r="T346" s="108" t="s">
        <v>1235</v>
      </c>
      <c r="U346" s="107" t="s">
        <v>2045</v>
      </c>
      <c r="V346" s="113">
        <v>1</v>
      </c>
      <c r="W346" s="108" t="s">
        <v>3670</v>
      </c>
      <c r="X346" s="107"/>
    </row>
    <row r="347" s="3" customFormat="1" ht="45" customHeight="1" spans="1:24">
      <c r="A347" s="108"/>
      <c r="B347" s="108" t="s">
        <v>3701</v>
      </c>
      <c r="C347" s="108" t="s">
        <v>35</v>
      </c>
      <c r="D347" s="108" t="s">
        <v>1512</v>
      </c>
      <c r="E347" s="108" t="s">
        <v>974</v>
      </c>
      <c r="F347" s="108" t="s">
        <v>127</v>
      </c>
      <c r="G347" s="108"/>
      <c r="H347" s="108" t="s">
        <v>3702</v>
      </c>
      <c r="I347" s="108" t="s">
        <v>3421</v>
      </c>
      <c r="J347" s="108">
        <v>120</v>
      </c>
      <c r="K347" s="98" t="s">
        <v>42</v>
      </c>
      <c r="L347" s="98" t="s">
        <v>42</v>
      </c>
      <c r="M347" s="98" t="s">
        <v>42</v>
      </c>
      <c r="N347" s="98" t="s">
        <v>42</v>
      </c>
      <c r="O347" s="98" t="s">
        <v>42</v>
      </c>
      <c r="P347" s="98" t="s">
        <v>42</v>
      </c>
      <c r="Q347" s="108" t="s">
        <v>3703</v>
      </c>
      <c r="R347" s="108" t="s">
        <v>286</v>
      </c>
      <c r="S347" s="19" t="s">
        <v>73</v>
      </c>
      <c r="T347" s="108" t="s">
        <v>1235</v>
      </c>
      <c r="U347" s="107" t="s">
        <v>2045</v>
      </c>
      <c r="V347" s="113">
        <v>1</v>
      </c>
      <c r="W347" s="108" t="s">
        <v>3670</v>
      </c>
      <c r="X347" s="107"/>
    </row>
    <row r="348" s="3" customFormat="1" ht="45" customHeight="1" spans="1:24">
      <c r="A348" s="108"/>
      <c r="B348" s="107" t="s">
        <v>3704</v>
      </c>
      <c r="C348" s="107" t="s">
        <v>35</v>
      </c>
      <c r="D348" s="107" t="s">
        <v>1512</v>
      </c>
      <c r="E348" s="108" t="s">
        <v>1073</v>
      </c>
      <c r="F348" s="107" t="s">
        <v>143</v>
      </c>
      <c r="G348" s="107" t="s">
        <v>602</v>
      </c>
      <c r="H348" s="108" t="s">
        <v>3705</v>
      </c>
      <c r="I348" s="108" t="s">
        <v>3421</v>
      </c>
      <c r="J348" s="107">
        <v>60</v>
      </c>
      <c r="K348" s="98" t="s">
        <v>42</v>
      </c>
      <c r="L348" s="98" t="s">
        <v>42</v>
      </c>
      <c r="M348" s="98" t="s">
        <v>42</v>
      </c>
      <c r="N348" s="98" t="s">
        <v>42</v>
      </c>
      <c r="O348" s="98" t="s">
        <v>42</v>
      </c>
      <c r="P348" s="98" t="s">
        <v>42</v>
      </c>
      <c r="Q348" s="107">
        <v>1</v>
      </c>
      <c r="R348" s="108" t="s">
        <v>286</v>
      </c>
      <c r="S348" s="19" t="s">
        <v>73</v>
      </c>
      <c r="T348" s="108" t="s">
        <v>1235</v>
      </c>
      <c r="U348" s="107" t="s">
        <v>2045</v>
      </c>
      <c r="V348" s="113">
        <v>1</v>
      </c>
      <c r="W348" s="108" t="s">
        <v>3670</v>
      </c>
      <c r="X348" s="107"/>
    </row>
    <row r="349" s="3" customFormat="1" ht="45" customHeight="1" spans="1:24">
      <c r="A349" s="108"/>
      <c r="B349" s="107" t="s">
        <v>3706</v>
      </c>
      <c r="C349" s="107" t="s">
        <v>35</v>
      </c>
      <c r="D349" s="107" t="s">
        <v>1512</v>
      </c>
      <c r="E349" s="108" t="s">
        <v>1073</v>
      </c>
      <c r="F349" s="107" t="s">
        <v>143</v>
      </c>
      <c r="G349" s="107" t="s">
        <v>602</v>
      </c>
      <c r="H349" s="107" t="s">
        <v>3707</v>
      </c>
      <c r="I349" s="108" t="s">
        <v>3421</v>
      </c>
      <c r="J349" s="107">
        <v>10</v>
      </c>
      <c r="K349" s="98" t="s">
        <v>42</v>
      </c>
      <c r="L349" s="98" t="s">
        <v>42</v>
      </c>
      <c r="M349" s="98" t="s">
        <v>42</v>
      </c>
      <c r="N349" s="98" t="s">
        <v>42</v>
      </c>
      <c r="O349" s="98" t="s">
        <v>42</v>
      </c>
      <c r="P349" s="98" t="s">
        <v>42</v>
      </c>
      <c r="Q349" s="107">
        <v>1</v>
      </c>
      <c r="R349" s="108" t="s">
        <v>286</v>
      </c>
      <c r="S349" s="19" t="s">
        <v>73</v>
      </c>
      <c r="T349" s="108" t="s">
        <v>1235</v>
      </c>
      <c r="U349" s="107" t="s">
        <v>2045</v>
      </c>
      <c r="V349" s="113">
        <v>1</v>
      </c>
      <c r="W349" s="108" t="s">
        <v>3670</v>
      </c>
      <c r="X349" s="107"/>
    </row>
    <row r="350" s="3" customFormat="1" ht="45" customHeight="1" spans="1:24">
      <c r="A350" s="109"/>
      <c r="B350" s="107" t="s">
        <v>1922</v>
      </c>
      <c r="C350" s="107" t="s">
        <v>35</v>
      </c>
      <c r="D350" s="107" t="s">
        <v>1512</v>
      </c>
      <c r="E350" s="108" t="s">
        <v>1073</v>
      </c>
      <c r="F350" s="107" t="s">
        <v>143</v>
      </c>
      <c r="G350" s="107"/>
      <c r="H350" s="108" t="s">
        <v>3708</v>
      </c>
      <c r="I350" s="108" t="s">
        <v>3421</v>
      </c>
      <c r="J350" s="107">
        <v>56</v>
      </c>
      <c r="K350" s="98" t="s">
        <v>42</v>
      </c>
      <c r="L350" s="98" t="s">
        <v>42</v>
      </c>
      <c r="M350" s="98" t="s">
        <v>42</v>
      </c>
      <c r="N350" s="98" t="s">
        <v>42</v>
      </c>
      <c r="O350" s="98" t="s">
        <v>42</v>
      </c>
      <c r="P350" s="98" t="s">
        <v>42</v>
      </c>
      <c r="Q350" s="107">
        <v>10</v>
      </c>
      <c r="R350" s="108" t="s">
        <v>286</v>
      </c>
      <c r="S350" s="19" t="s">
        <v>73</v>
      </c>
      <c r="T350" s="108" t="s">
        <v>1235</v>
      </c>
      <c r="U350" s="107" t="s">
        <v>2045</v>
      </c>
      <c r="V350" s="113">
        <v>1</v>
      </c>
      <c r="W350" s="108" t="s">
        <v>3670</v>
      </c>
      <c r="X350" s="107"/>
    </row>
    <row r="351" s="3" customFormat="1" ht="45" customHeight="1" spans="1:24">
      <c r="A351" s="110"/>
      <c r="B351" s="107" t="s">
        <v>1925</v>
      </c>
      <c r="C351" s="107" t="s">
        <v>35</v>
      </c>
      <c r="D351" s="107" t="s">
        <v>1512</v>
      </c>
      <c r="E351" s="108" t="s">
        <v>1073</v>
      </c>
      <c r="F351" s="107" t="s">
        <v>143</v>
      </c>
      <c r="G351" s="107"/>
      <c r="H351" s="108" t="s">
        <v>3709</v>
      </c>
      <c r="I351" s="108" t="s">
        <v>3421</v>
      </c>
      <c r="J351" s="107">
        <v>50</v>
      </c>
      <c r="K351" s="98" t="s">
        <v>42</v>
      </c>
      <c r="L351" s="98" t="s">
        <v>42</v>
      </c>
      <c r="M351" s="98" t="s">
        <v>42</v>
      </c>
      <c r="N351" s="98" t="s">
        <v>42</v>
      </c>
      <c r="O351" s="98" t="s">
        <v>42</v>
      </c>
      <c r="P351" s="98" t="s">
        <v>42</v>
      </c>
      <c r="Q351" s="107">
        <v>20</v>
      </c>
      <c r="R351" s="108" t="s">
        <v>286</v>
      </c>
      <c r="S351" s="19" t="s">
        <v>73</v>
      </c>
      <c r="T351" s="108" t="s">
        <v>1235</v>
      </c>
      <c r="U351" s="107" t="s">
        <v>2045</v>
      </c>
      <c r="V351" s="113">
        <v>1</v>
      </c>
      <c r="W351" s="108" t="s">
        <v>3670</v>
      </c>
      <c r="X351" s="107"/>
    </row>
    <row r="352" s="3" customFormat="1" ht="45" customHeight="1" spans="1:24">
      <c r="A352" s="108"/>
      <c r="B352" s="107" t="s">
        <v>1928</v>
      </c>
      <c r="C352" s="107" t="s">
        <v>35</v>
      </c>
      <c r="D352" s="107" t="s">
        <v>1512</v>
      </c>
      <c r="E352" s="108" t="s">
        <v>1073</v>
      </c>
      <c r="F352" s="107" t="s">
        <v>143</v>
      </c>
      <c r="G352" s="107"/>
      <c r="H352" s="108" t="s">
        <v>3710</v>
      </c>
      <c r="I352" s="108" t="s">
        <v>3421</v>
      </c>
      <c r="J352" s="107">
        <v>54</v>
      </c>
      <c r="K352" s="98" t="s">
        <v>42</v>
      </c>
      <c r="L352" s="98" t="s">
        <v>42</v>
      </c>
      <c r="M352" s="98" t="s">
        <v>42</v>
      </c>
      <c r="N352" s="98" t="s">
        <v>42</v>
      </c>
      <c r="O352" s="98" t="s">
        <v>42</v>
      </c>
      <c r="P352" s="98" t="s">
        <v>42</v>
      </c>
      <c r="Q352" s="107">
        <v>30</v>
      </c>
      <c r="R352" s="108" t="s">
        <v>286</v>
      </c>
      <c r="S352" s="19" t="s">
        <v>73</v>
      </c>
      <c r="T352" s="108" t="s">
        <v>1235</v>
      </c>
      <c r="U352" s="107" t="s">
        <v>2045</v>
      </c>
      <c r="V352" s="113">
        <v>1</v>
      </c>
      <c r="W352" s="108" t="s">
        <v>3670</v>
      </c>
      <c r="X352" s="107"/>
    </row>
    <row r="353" s="3" customFormat="1" ht="45" customHeight="1" spans="1:24">
      <c r="A353" s="68"/>
      <c r="B353" s="107" t="s">
        <v>1625</v>
      </c>
      <c r="C353" s="107" t="s">
        <v>35</v>
      </c>
      <c r="D353" s="107" t="s">
        <v>1512</v>
      </c>
      <c r="E353" s="108" t="s">
        <v>1073</v>
      </c>
      <c r="F353" s="107" t="s">
        <v>143</v>
      </c>
      <c r="G353" s="107"/>
      <c r="H353" s="107" t="s">
        <v>602</v>
      </c>
      <c r="I353" s="108" t="s">
        <v>3421</v>
      </c>
      <c r="J353" s="107">
        <v>21</v>
      </c>
      <c r="K353" s="98" t="s">
        <v>42</v>
      </c>
      <c r="L353" s="98" t="s">
        <v>42</v>
      </c>
      <c r="M353" s="98" t="s">
        <v>42</v>
      </c>
      <c r="N353" s="98" t="s">
        <v>42</v>
      </c>
      <c r="O353" s="98" t="s">
        <v>42</v>
      </c>
      <c r="P353" s="98" t="s">
        <v>42</v>
      </c>
      <c r="Q353" s="107" t="s">
        <v>3711</v>
      </c>
      <c r="R353" s="108" t="s">
        <v>286</v>
      </c>
      <c r="S353" s="19" t="s">
        <v>73</v>
      </c>
      <c r="T353" s="108" t="s">
        <v>1235</v>
      </c>
      <c r="U353" s="107" t="s">
        <v>2045</v>
      </c>
      <c r="V353" s="113">
        <v>1</v>
      </c>
      <c r="W353" s="108" t="s">
        <v>3670</v>
      </c>
      <c r="X353" s="107"/>
    </row>
    <row r="354" s="3" customFormat="1" ht="45" customHeight="1" spans="1:24">
      <c r="A354" s="111"/>
      <c r="B354" s="107" t="s">
        <v>3701</v>
      </c>
      <c r="C354" s="107" t="s">
        <v>35</v>
      </c>
      <c r="D354" s="107" t="s">
        <v>1512</v>
      </c>
      <c r="E354" s="108" t="s">
        <v>1073</v>
      </c>
      <c r="F354" s="107" t="s">
        <v>143</v>
      </c>
      <c r="G354" s="107"/>
      <c r="H354" s="108" t="s">
        <v>3712</v>
      </c>
      <c r="I354" s="108" t="s">
        <v>3421</v>
      </c>
      <c r="J354" s="107">
        <v>60</v>
      </c>
      <c r="K354" s="98" t="s">
        <v>42</v>
      </c>
      <c r="L354" s="98" t="s">
        <v>42</v>
      </c>
      <c r="M354" s="98" t="s">
        <v>42</v>
      </c>
      <c r="N354" s="98" t="s">
        <v>42</v>
      </c>
      <c r="O354" s="98" t="s">
        <v>42</v>
      </c>
      <c r="P354" s="98" t="s">
        <v>42</v>
      </c>
      <c r="Q354" s="107" t="s">
        <v>3713</v>
      </c>
      <c r="R354" s="108" t="s">
        <v>286</v>
      </c>
      <c r="S354" s="19" t="s">
        <v>73</v>
      </c>
      <c r="T354" s="108" t="s">
        <v>1235</v>
      </c>
      <c r="U354" s="107" t="s">
        <v>2045</v>
      </c>
      <c r="V354" s="113">
        <v>1</v>
      </c>
      <c r="W354" s="108" t="s">
        <v>3670</v>
      </c>
      <c r="X354" s="107"/>
    </row>
    <row r="355" s="3" customFormat="1" ht="45" customHeight="1" spans="1:24">
      <c r="A355" s="19"/>
      <c r="B355" s="110" t="s">
        <v>3714</v>
      </c>
      <c r="C355" s="110" t="s">
        <v>1572</v>
      </c>
      <c r="D355" s="110" t="s">
        <v>1512</v>
      </c>
      <c r="E355" s="110" t="s">
        <v>640</v>
      </c>
      <c r="F355" s="110" t="s">
        <v>156</v>
      </c>
      <c r="G355" s="110" t="s">
        <v>2086</v>
      </c>
      <c r="H355" s="110" t="s">
        <v>3715</v>
      </c>
      <c r="I355" s="110" t="s">
        <v>3421</v>
      </c>
      <c r="J355" s="110">
        <v>260</v>
      </c>
      <c r="K355" s="98" t="s">
        <v>42</v>
      </c>
      <c r="L355" s="98" t="s">
        <v>42</v>
      </c>
      <c r="M355" s="98" t="s">
        <v>42</v>
      </c>
      <c r="N355" s="98" t="s">
        <v>42</v>
      </c>
      <c r="O355" s="98" t="s">
        <v>42</v>
      </c>
      <c r="P355" s="98" t="s">
        <v>42</v>
      </c>
      <c r="Q355" s="110">
        <v>1</v>
      </c>
      <c r="R355" s="108" t="s">
        <v>286</v>
      </c>
      <c r="S355" s="19" t="s">
        <v>73</v>
      </c>
      <c r="T355" s="108" t="s">
        <v>1235</v>
      </c>
      <c r="U355" s="107" t="s">
        <v>2045</v>
      </c>
      <c r="V355" s="113">
        <v>1</v>
      </c>
      <c r="W355" s="108" t="s">
        <v>3670</v>
      </c>
      <c r="X355" s="112"/>
    </row>
    <row r="356" s="3" customFormat="1" ht="45" customHeight="1" spans="1:24">
      <c r="A356" s="19"/>
      <c r="B356" s="108" t="s">
        <v>3716</v>
      </c>
      <c r="C356" s="108" t="s">
        <v>35</v>
      </c>
      <c r="D356" s="108" t="s">
        <v>1512</v>
      </c>
      <c r="E356" s="108" t="s">
        <v>640</v>
      </c>
      <c r="F356" s="108" t="s">
        <v>156</v>
      </c>
      <c r="G356" s="108" t="s">
        <v>345</v>
      </c>
      <c r="H356" s="108" t="s">
        <v>3717</v>
      </c>
      <c r="I356" s="108" t="s">
        <v>3421</v>
      </c>
      <c r="J356" s="108">
        <v>50</v>
      </c>
      <c r="K356" s="98" t="s">
        <v>42</v>
      </c>
      <c r="L356" s="98" t="s">
        <v>42</v>
      </c>
      <c r="M356" s="98" t="s">
        <v>42</v>
      </c>
      <c r="N356" s="98" t="s">
        <v>42</v>
      </c>
      <c r="O356" s="98" t="s">
        <v>42</v>
      </c>
      <c r="P356" s="98" t="s">
        <v>42</v>
      </c>
      <c r="Q356" s="108">
        <v>1</v>
      </c>
      <c r="R356" s="108" t="s">
        <v>286</v>
      </c>
      <c r="S356" s="19" t="s">
        <v>73</v>
      </c>
      <c r="T356" s="108" t="s">
        <v>1235</v>
      </c>
      <c r="U356" s="107" t="s">
        <v>2045</v>
      </c>
      <c r="V356" s="113">
        <v>1</v>
      </c>
      <c r="W356" s="108" t="s">
        <v>3670</v>
      </c>
      <c r="X356" s="107"/>
    </row>
    <row r="357" s="3" customFormat="1" ht="45" customHeight="1" spans="1:24">
      <c r="A357" s="19"/>
      <c r="B357" s="107" t="s">
        <v>3718</v>
      </c>
      <c r="C357" s="107" t="s">
        <v>35</v>
      </c>
      <c r="D357" s="107" t="s">
        <v>1512</v>
      </c>
      <c r="E357" s="107" t="s">
        <v>640</v>
      </c>
      <c r="F357" s="107" t="s">
        <v>156</v>
      </c>
      <c r="G357" s="107" t="s">
        <v>2295</v>
      </c>
      <c r="H357" s="108" t="s">
        <v>3719</v>
      </c>
      <c r="I357" s="108" t="s">
        <v>3421</v>
      </c>
      <c r="J357" s="107">
        <v>36</v>
      </c>
      <c r="K357" s="98" t="s">
        <v>42</v>
      </c>
      <c r="L357" s="98" t="s">
        <v>42</v>
      </c>
      <c r="M357" s="98" t="s">
        <v>42</v>
      </c>
      <c r="N357" s="98" t="s">
        <v>42</v>
      </c>
      <c r="O357" s="98" t="s">
        <v>42</v>
      </c>
      <c r="P357" s="98" t="s">
        <v>42</v>
      </c>
      <c r="Q357" s="107">
        <v>2</v>
      </c>
      <c r="R357" s="108" t="s">
        <v>286</v>
      </c>
      <c r="S357" s="19" t="s">
        <v>73</v>
      </c>
      <c r="T357" s="108" t="s">
        <v>1235</v>
      </c>
      <c r="U357" s="107" t="s">
        <v>2045</v>
      </c>
      <c r="V357" s="113">
        <v>1</v>
      </c>
      <c r="W357" s="108" t="s">
        <v>3670</v>
      </c>
      <c r="X357" s="107"/>
    </row>
    <row r="358" s="3" customFormat="1" ht="45" customHeight="1" spans="1:24">
      <c r="A358" s="19"/>
      <c r="B358" s="107" t="s">
        <v>3720</v>
      </c>
      <c r="C358" s="107" t="s">
        <v>35</v>
      </c>
      <c r="D358" s="107" t="s">
        <v>1512</v>
      </c>
      <c r="E358" s="107" t="s">
        <v>640</v>
      </c>
      <c r="F358" s="107" t="s">
        <v>156</v>
      </c>
      <c r="G358" s="107"/>
      <c r="H358" s="108" t="s">
        <v>3721</v>
      </c>
      <c r="I358" s="108" t="s">
        <v>3421</v>
      </c>
      <c r="J358" s="107">
        <v>45</v>
      </c>
      <c r="K358" s="98" t="s">
        <v>42</v>
      </c>
      <c r="L358" s="98" t="s">
        <v>42</v>
      </c>
      <c r="M358" s="98" t="s">
        <v>42</v>
      </c>
      <c r="N358" s="98" t="s">
        <v>42</v>
      </c>
      <c r="O358" s="98" t="s">
        <v>42</v>
      </c>
      <c r="P358" s="98" t="s">
        <v>42</v>
      </c>
      <c r="Q358" s="107">
        <v>3</v>
      </c>
      <c r="R358" s="108" t="s">
        <v>286</v>
      </c>
      <c r="S358" s="19" t="s">
        <v>73</v>
      </c>
      <c r="T358" s="108" t="s">
        <v>1235</v>
      </c>
      <c r="U358" s="107" t="s">
        <v>2045</v>
      </c>
      <c r="V358" s="113">
        <v>1</v>
      </c>
      <c r="W358" s="108" t="s">
        <v>3670</v>
      </c>
      <c r="X358" s="107"/>
    </row>
    <row r="359" s="3" customFormat="1" ht="45" customHeight="1" spans="1:24">
      <c r="A359" s="19"/>
      <c r="B359" s="107" t="s">
        <v>1922</v>
      </c>
      <c r="C359" s="107" t="s">
        <v>35</v>
      </c>
      <c r="D359" s="107" t="s">
        <v>1512</v>
      </c>
      <c r="E359" s="107" t="s">
        <v>640</v>
      </c>
      <c r="F359" s="107" t="s">
        <v>156</v>
      </c>
      <c r="G359" s="107"/>
      <c r="H359" s="108" t="s">
        <v>3722</v>
      </c>
      <c r="I359" s="108" t="s">
        <v>3421</v>
      </c>
      <c r="J359" s="107">
        <v>56</v>
      </c>
      <c r="K359" s="98" t="s">
        <v>42</v>
      </c>
      <c r="L359" s="98" t="s">
        <v>42</v>
      </c>
      <c r="M359" s="98" t="s">
        <v>42</v>
      </c>
      <c r="N359" s="98" t="s">
        <v>42</v>
      </c>
      <c r="O359" s="98" t="s">
        <v>42</v>
      </c>
      <c r="P359" s="98" t="s">
        <v>42</v>
      </c>
      <c r="Q359" s="107">
        <v>10</v>
      </c>
      <c r="R359" s="108" t="s">
        <v>286</v>
      </c>
      <c r="S359" s="19" t="s">
        <v>73</v>
      </c>
      <c r="T359" s="108" t="s">
        <v>1235</v>
      </c>
      <c r="U359" s="107" t="s">
        <v>2045</v>
      </c>
      <c r="V359" s="113">
        <v>1</v>
      </c>
      <c r="W359" s="108" t="s">
        <v>3670</v>
      </c>
      <c r="X359" s="107"/>
    </row>
    <row r="360" s="3" customFormat="1" ht="45" customHeight="1" spans="1:24">
      <c r="A360" s="19"/>
      <c r="B360" s="107" t="s">
        <v>1925</v>
      </c>
      <c r="C360" s="107" t="s">
        <v>35</v>
      </c>
      <c r="D360" s="107" t="s">
        <v>1512</v>
      </c>
      <c r="E360" s="107" t="s">
        <v>640</v>
      </c>
      <c r="F360" s="107" t="s">
        <v>156</v>
      </c>
      <c r="G360" s="107"/>
      <c r="H360" s="108" t="s">
        <v>3723</v>
      </c>
      <c r="I360" s="108" t="s">
        <v>3421</v>
      </c>
      <c r="J360" s="107">
        <v>98</v>
      </c>
      <c r="K360" s="98" t="s">
        <v>42</v>
      </c>
      <c r="L360" s="98" t="s">
        <v>42</v>
      </c>
      <c r="M360" s="98" t="s">
        <v>42</v>
      </c>
      <c r="N360" s="98" t="s">
        <v>42</v>
      </c>
      <c r="O360" s="98" t="s">
        <v>42</v>
      </c>
      <c r="P360" s="98" t="s">
        <v>42</v>
      </c>
      <c r="Q360" s="107">
        <v>35</v>
      </c>
      <c r="R360" s="108" t="s">
        <v>286</v>
      </c>
      <c r="S360" s="19" t="s">
        <v>73</v>
      </c>
      <c r="T360" s="108" t="s">
        <v>1235</v>
      </c>
      <c r="U360" s="107" t="s">
        <v>2045</v>
      </c>
      <c r="V360" s="113">
        <v>1</v>
      </c>
      <c r="W360" s="108" t="s">
        <v>3670</v>
      </c>
      <c r="X360" s="107"/>
    </row>
    <row r="361" s="3" customFormat="1" ht="45" customHeight="1" spans="1:24">
      <c r="A361" s="19"/>
      <c r="B361" s="107" t="s">
        <v>1928</v>
      </c>
      <c r="C361" s="107" t="s">
        <v>35</v>
      </c>
      <c r="D361" s="107" t="s">
        <v>1512</v>
      </c>
      <c r="E361" s="107" t="s">
        <v>640</v>
      </c>
      <c r="F361" s="107" t="s">
        <v>156</v>
      </c>
      <c r="G361" s="107"/>
      <c r="H361" s="108" t="s">
        <v>3724</v>
      </c>
      <c r="I361" s="108" t="s">
        <v>3421</v>
      </c>
      <c r="J361" s="107">
        <v>38</v>
      </c>
      <c r="K361" s="98" t="s">
        <v>42</v>
      </c>
      <c r="L361" s="98" t="s">
        <v>42</v>
      </c>
      <c r="M361" s="98" t="s">
        <v>42</v>
      </c>
      <c r="N361" s="98" t="s">
        <v>42</v>
      </c>
      <c r="O361" s="98" t="s">
        <v>42</v>
      </c>
      <c r="P361" s="98" t="s">
        <v>42</v>
      </c>
      <c r="Q361" s="107">
        <v>22</v>
      </c>
      <c r="R361" s="108" t="s">
        <v>286</v>
      </c>
      <c r="S361" s="19" t="s">
        <v>73</v>
      </c>
      <c r="T361" s="108" t="s">
        <v>1235</v>
      </c>
      <c r="U361" s="107" t="s">
        <v>2045</v>
      </c>
      <c r="V361" s="113">
        <v>1</v>
      </c>
      <c r="W361" s="108" t="s">
        <v>3670</v>
      </c>
      <c r="X361" s="107"/>
    </row>
    <row r="362" s="3" customFormat="1" ht="45" customHeight="1" spans="1:24">
      <c r="A362" s="19"/>
      <c r="B362" s="107" t="s">
        <v>3701</v>
      </c>
      <c r="C362" s="107" t="s">
        <v>35</v>
      </c>
      <c r="D362" s="107" t="s">
        <v>1512</v>
      </c>
      <c r="E362" s="107" t="s">
        <v>640</v>
      </c>
      <c r="F362" s="107" t="s">
        <v>156</v>
      </c>
      <c r="G362" s="107"/>
      <c r="H362" s="107"/>
      <c r="I362" s="108" t="s">
        <v>3421</v>
      </c>
      <c r="J362" s="107">
        <v>90</v>
      </c>
      <c r="K362" s="98" t="s">
        <v>42</v>
      </c>
      <c r="L362" s="98" t="s">
        <v>42</v>
      </c>
      <c r="M362" s="98" t="s">
        <v>42</v>
      </c>
      <c r="N362" s="98" t="s">
        <v>42</v>
      </c>
      <c r="O362" s="98" t="s">
        <v>42</v>
      </c>
      <c r="P362" s="98" t="s">
        <v>42</v>
      </c>
      <c r="Q362" s="107" t="s">
        <v>3725</v>
      </c>
      <c r="R362" s="108" t="s">
        <v>286</v>
      </c>
      <c r="S362" s="19" t="s">
        <v>73</v>
      </c>
      <c r="T362" s="108" t="s">
        <v>1235</v>
      </c>
      <c r="U362" s="107" t="s">
        <v>2045</v>
      </c>
      <c r="V362" s="113">
        <v>1</v>
      </c>
      <c r="W362" s="108" t="s">
        <v>3670</v>
      </c>
      <c r="X362" s="107"/>
    </row>
    <row r="363" s="3" customFormat="1" ht="45" customHeight="1" spans="1:24">
      <c r="A363" s="19"/>
      <c r="B363" s="107" t="s">
        <v>1625</v>
      </c>
      <c r="C363" s="107" t="s">
        <v>35</v>
      </c>
      <c r="D363" s="107" t="s">
        <v>1512</v>
      </c>
      <c r="E363" s="107" t="s">
        <v>640</v>
      </c>
      <c r="F363" s="107" t="s">
        <v>156</v>
      </c>
      <c r="G363" s="107"/>
      <c r="H363" s="107"/>
      <c r="I363" s="108" t="s">
        <v>3421</v>
      </c>
      <c r="J363" s="107">
        <v>14</v>
      </c>
      <c r="K363" s="98" t="s">
        <v>42</v>
      </c>
      <c r="L363" s="98" t="s">
        <v>42</v>
      </c>
      <c r="M363" s="98" t="s">
        <v>42</v>
      </c>
      <c r="N363" s="98" t="s">
        <v>42</v>
      </c>
      <c r="O363" s="98" t="s">
        <v>42</v>
      </c>
      <c r="P363" s="98" t="s">
        <v>42</v>
      </c>
      <c r="Q363" s="107" t="s">
        <v>3726</v>
      </c>
      <c r="R363" s="108" t="s">
        <v>286</v>
      </c>
      <c r="S363" s="19" t="s">
        <v>73</v>
      </c>
      <c r="T363" s="108" t="s">
        <v>1235</v>
      </c>
      <c r="U363" s="107" t="s">
        <v>2045</v>
      </c>
      <c r="V363" s="113">
        <v>1</v>
      </c>
      <c r="W363" s="108" t="s">
        <v>3670</v>
      </c>
      <c r="X363" s="107"/>
    </row>
    <row r="364" s="3" customFormat="1" ht="45" customHeight="1" spans="1:24">
      <c r="A364" s="19"/>
      <c r="B364" s="112" t="s">
        <v>3727</v>
      </c>
      <c r="C364" s="110" t="s">
        <v>35</v>
      </c>
      <c r="D364" s="112" t="s">
        <v>1512</v>
      </c>
      <c r="E364" s="112" t="s">
        <v>807</v>
      </c>
      <c r="F364" s="112" t="s">
        <v>162</v>
      </c>
      <c r="G364" s="110" t="s">
        <v>557</v>
      </c>
      <c r="H364" s="110" t="s">
        <v>3728</v>
      </c>
      <c r="I364" s="110" t="s">
        <v>3421</v>
      </c>
      <c r="J364" s="110">
        <v>30</v>
      </c>
      <c r="K364" s="98" t="s">
        <v>42</v>
      </c>
      <c r="L364" s="98" t="s">
        <v>42</v>
      </c>
      <c r="M364" s="98" t="s">
        <v>42</v>
      </c>
      <c r="N364" s="98" t="s">
        <v>42</v>
      </c>
      <c r="O364" s="98" t="s">
        <v>42</v>
      </c>
      <c r="P364" s="98" t="s">
        <v>42</v>
      </c>
      <c r="Q364" s="110" t="s">
        <v>3729</v>
      </c>
      <c r="R364" s="108" t="s">
        <v>286</v>
      </c>
      <c r="S364" s="19" t="s">
        <v>73</v>
      </c>
      <c r="T364" s="108" t="s">
        <v>1235</v>
      </c>
      <c r="U364" s="107" t="s">
        <v>2045</v>
      </c>
      <c r="V364" s="113">
        <v>1</v>
      </c>
      <c r="W364" s="108" t="s">
        <v>3670</v>
      </c>
      <c r="X364" s="112"/>
    </row>
    <row r="365" s="3" customFormat="1" ht="45" customHeight="1" spans="1:24">
      <c r="A365" s="19"/>
      <c r="B365" s="107" t="s">
        <v>3730</v>
      </c>
      <c r="C365" s="108" t="s">
        <v>35</v>
      </c>
      <c r="D365" s="107" t="s">
        <v>1512</v>
      </c>
      <c r="E365" s="107" t="s">
        <v>807</v>
      </c>
      <c r="F365" s="107" t="s">
        <v>162</v>
      </c>
      <c r="G365" s="107" t="s">
        <v>3731</v>
      </c>
      <c r="H365" s="108" t="s">
        <v>3732</v>
      </c>
      <c r="I365" s="108" t="s">
        <v>3421</v>
      </c>
      <c r="J365" s="107">
        <v>25</v>
      </c>
      <c r="K365" s="98" t="s">
        <v>42</v>
      </c>
      <c r="L365" s="98" t="s">
        <v>42</v>
      </c>
      <c r="M365" s="98" t="s">
        <v>42</v>
      </c>
      <c r="N365" s="98" t="s">
        <v>42</v>
      </c>
      <c r="O365" s="98" t="s">
        <v>42</v>
      </c>
      <c r="P365" s="98" t="s">
        <v>42</v>
      </c>
      <c r="Q365" s="108" t="s">
        <v>3729</v>
      </c>
      <c r="R365" s="108" t="s">
        <v>286</v>
      </c>
      <c r="S365" s="19" t="s">
        <v>73</v>
      </c>
      <c r="T365" s="108" t="s">
        <v>1235</v>
      </c>
      <c r="U365" s="107" t="s">
        <v>2045</v>
      </c>
      <c r="V365" s="113">
        <v>1</v>
      </c>
      <c r="W365" s="108" t="s">
        <v>3670</v>
      </c>
      <c r="X365" s="107"/>
    </row>
    <row r="366" s="3" customFormat="1" ht="45" customHeight="1" spans="1:24">
      <c r="A366" s="19"/>
      <c r="B366" s="107" t="s">
        <v>3733</v>
      </c>
      <c r="C366" s="108" t="s">
        <v>35</v>
      </c>
      <c r="D366" s="107" t="s">
        <v>1512</v>
      </c>
      <c r="E366" s="107" t="s">
        <v>807</v>
      </c>
      <c r="F366" s="107" t="s">
        <v>162</v>
      </c>
      <c r="G366" s="107"/>
      <c r="H366" s="108" t="s">
        <v>3734</v>
      </c>
      <c r="I366" s="108" t="s">
        <v>3421</v>
      </c>
      <c r="J366" s="107">
        <v>30</v>
      </c>
      <c r="K366" s="98" t="s">
        <v>42</v>
      </c>
      <c r="L366" s="98" t="s">
        <v>42</v>
      </c>
      <c r="M366" s="98" t="s">
        <v>42</v>
      </c>
      <c r="N366" s="98" t="s">
        <v>42</v>
      </c>
      <c r="O366" s="98" t="s">
        <v>42</v>
      </c>
      <c r="P366" s="98" t="s">
        <v>42</v>
      </c>
      <c r="Q366" s="108" t="s">
        <v>3735</v>
      </c>
      <c r="R366" s="108" t="s">
        <v>286</v>
      </c>
      <c r="S366" s="19" t="s">
        <v>73</v>
      </c>
      <c r="T366" s="108" t="s">
        <v>1235</v>
      </c>
      <c r="U366" s="107" t="s">
        <v>2045</v>
      </c>
      <c r="V366" s="113">
        <v>1</v>
      </c>
      <c r="W366" s="108" t="s">
        <v>3670</v>
      </c>
      <c r="X366" s="107"/>
    </row>
    <row r="367" s="3" customFormat="1" ht="45" customHeight="1" spans="1:24">
      <c r="A367" s="108"/>
      <c r="B367" s="107" t="s">
        <v>3736</v>
      </c>
      <c r="C367" s="108" t="s">
        <v>35</v>
      </c>
      <c r="D367" s="107" t="s">
        <v>1512</v>
      </c>
      <c r="E367" s="107" t="s">
        <v>807</v>
      </c>
      <c r="F367" s="107" t="s">
        <v>162</v>
      </c>
      <c r="G367" s="107"/>
      <c r="H367" s="108" t="s">
        <v>3737</v>
      </c>
      <c r="I367" s="108" t="s">
        <v>3421</v>
      </c>
      <c r="J367" s="107">
        <v>114</v>
      </c>
      <c r="K367" s="98" t="s">
        <v>42</v>
      </c>
      <c r="L367" s="98" t="s">
        <v>42</v>
      </c>
      <c r="M367" s="98" t="s">
        <v>42</v>
      </c>
      <c r="N367" s="98" t="s">
        <v>42</v>
      </c>
      <c r="O367" s="98" t="s">
        <v>42</v>
      </c>
      <c r="P367" s="98" t="s">
        <v>42</v>
      </c>
      <c r="Q367" s="108" t="s">
        <v>3738</v>
      </c>
      <c r="R367" s="108" t="s">
        <v>286</v>
      </c>
      <c r="S367" s="19" t="s">
        <v>73</v>
      </c>
      <c r="T367" s="108" t="s">
        <v>1235</v>
      </c>
      <c r="U367" s="107" t="s">
        <v>2045</v>
      </c>
      <c r="V367" s="113">
        <v>1</v>
      </c>
      <c r="W367" s="108" t="s">
        <v>3670</v>
      </c>
      <c r="X367" s="107"/>
    </row>
    <row r="368" s="3" customFormat="1" ht="45" customHeight="1" spans="1:24">
      <c r="A368" s="108"/>
      <c r="B368" s="107" t="s">
        <v>3739</v>
      </c>
      <c r="C368" s="108" t="s">
        <v>35</v>
      </c>
      <c r="D368" s="107" t="s">
        <v>1512</v>
      </c>
      <c r="E368" s="107" t="s">
        <v>807</v>
      </c>
      <c r="F368" s="107" t="s">
        <v>162</v>
      </c>
      <c r="G368" s="107"/>
      <c r="H368" s="108" t="s">
        <v>3737</v>
      </c>
      <c r="I368" s="108" t="s">
        <v>3421</v>
      </c>
      <c r="J368" s="107">
        <v>162</v>
      </c>
      <c r="K368" s="98" t="s">
        <v>42</v>
      </c>
      <c r="L368" s="98" t="s">
        <v>42</v>
      </c>
      <c r="M368" s="98" t="s">
        <v>42</v>
      </c>
      <c r="N368" s="98" t="s">
        <v>42</v>
      </c>
      <c r="O368" s="98" t="s">
        <v>42</v>
      </c>
      <c r="P368" s="98" t="s">
        <v>42</v>
      </c>
      <c r="Q368" s="108" t="s">
        <v>3740</v>
      </c>
      <c r="R368" s="108" t="s">
        <v>286</v>
      </c>
      <c r="S368" s="19" t="s">
        <v>73</v>
      </c>
      <c r="T368" s="108" t="s">
        <v>1235</v>
      </c>
      <c r="U368" s="107" t="s">
        <v>2045</v>
      </c>
      <c r="V368" s="113">
        <v>1</v>
      </c>
      <c r="W368" s="108" t="s">
        <v>3670</v>
      </c>
      <c r="X368" s="107"/>
    </row>
    <row r="369" s="3" customFormat="1" ht="45" customHeight="1" spans="1:24">
      <c r="A369" s="108"/>
      <c r="B369" s="107" t="s">
        <v>3741</v>
      </c>
      <c r="C369" s="108" t="s">
        <v>35</v>
      </c>
      <c r="D369" s="107" t="s">
        <v>1512</v>
      </c>
      <c r="E369" s="107" t="s">
        <v>807</v>
      </c>
      <c r="F369" s="107" t="s">
        <v>162</v>
      </c>
      <c r="G369" s="107"/>
      <c r="H369" s="108" t="s">
        <v>3737</v>
      </c>
      <c r="I369" s="108" t="s">
        <v>3421</v>
      </c>
      <c r="J369" s="107">
        <v>108</v>
      </c>
      <c r="K369" s="98" t="s">
        <v>42</v>
      </c>
      <c r="L369" s="98" t="s">
        <v>42</v>
      </c>
      <c r="M369" s="98" t="s">
        <v>42</v>
      </c>
      <c r="N369" s="98" t="s">
        <v>42</v>
      </c>
      <c r="O369" s="98" t="s">
        <v>42</v>
      </c>
      <c r="P369" s="98" t="s">
        <v>42</v>
      </c>
      <c r="Q369" s="108" t="s">
        <v>3740</v>
      </c>
      <c r="R369" s="108" t="s">
        <v>286</v>
      </c>
      <c r="S369" s="19" t="s">
        <v>73</v>
      </c>
      <c r="T369" s="108" t="s">
        <v>1235</v>
      </c>
      <c r="U369" s="107" t="s">
        <v>2045</v>
      </c>
      <c r="V369" s="113">
        <v>1</v>
      </c>
      <c r="W369" s="108" t="s">
        <v>3670</v>
      </c>
      <c r="X369" s="107"/>
    </row>
    <row r="370" s="3" customFormat="1" ht="45" customHeight="1" spans="1:24">
      <c r="A370" s="108"/>
      <c r="B370" s="107" t="s">
        <v>3742</v>
      </c>
      <c r="C370" s="108" t="s">
        <v>35</v>
      </c>
      <c r="D370" s="107" t="s">
        <v>1512</v>
      </c>
      <c r="E370" s="107" t="s">
        <v>807</v>
      </c>
      <c r="F370" s="107" t="s">
        <v>162</v>
      </c>
      <c r="G370" s="107"/>
      <c r="H370" s="108" t="s">
        <v>3743</v>
      </c>
      <c r="I370" s="108" t="s">
        <v>3421</v>
      </c>
      <c r="J370" s="107">
        <v>15</v>
      </c>
      <c r="K370" s="98" t="s">
        <v>42</v>
      </c>
      <c r="L370" s="98" t="s">
        <v>42</v>
      </c>
      <c r="M370" s="98" t="s">
        <v>42</v>
      </c>
      <c r="N370" s="98" t="s">
        <v>42</v>
      </c>
      <c r="O370" s="98" t="s">
        <v>42</v>
      </c>
      <c r="P370" s="98" t="s">
        <v>42</v>
      </c>
      <c r="Q370" s="108" t="s">
        <v>3744</v>
      </c>
      <c r="R370" s="108" t="s">
        <v>286</v>
      </c>
      <c r="S370" s="19" t="s">
        <v>73</v>
      </c>
      <c r="T370" s="108" t="s">
        <v>1235</v>
      </c>
      <c r="U370" s="107" t="s">
        <v>2045</v>
      </c>
      <c r="V370" s="113">
        <v>1</v>
      </c>
      <c r="W370" s="108" t="s">
        <v>3670</v>
      </c>
      <c r="X370" s="107"/>
    </row>
    <row r="371" s="3" customFormat="1" ht="45" customHeight="1" spans="1:24">
      <c r="A371" s="108"/>
      <c r="B371" s="107" t="s">
        <v>1625</v>
      </c>
      <c r="C371" s="108" t="s">
        <v>35</v>
      </c>
      <c r="D371" s="107" t="s">
        <v>1512</v>
      </c>
      <c r="E371" s="107" t="s">
        <v>807</v>
      </c>
      <c r="F371" s="107" t="s">
        <v>162</v>
      </c>
      <c r="G371" s="107"/>
      <c r="H371" s="108" t="s">
        <v>3745</v>
      </c>
      <c r="I371" s="108" t="s">
        <v>3421</v>
      </c>
      <c r="J371" s="107">
        <v>42</v>
      </c>
      <c r="K371" s="98" t="s">
        <v>42</v>
      </c>
      <c r="L371" s="98" t="s">
        <v>42</v>
      </c>
      <c r="M371" s="98" t="s">
        <v>42</v>
      </c>
      <c r="N371" s="98" t="s">
        <v>42</v>
      </c>
      <c r="O371" s="98" t="s">
        <v>42</v>
      </c>
      <c r="P371" s="98" t="s">
        <v>42</v>
      </c>
      <c r="Q371" s="108" t="s">
        <v>3746</v>
      </c>
      <c r="R371" s="108" t="s">
        <v>286</v>
      </c>
      <c r="S371" s="19" t="s">
        <v>73</v>
      </c>
      <c r="T371" s="108" t="s">
        <v>1235</v>
      </c>
      <c r="U371" s="107" t="s">
        <v>2045</v>
      </c>
      <c r="V371" s="113">
        <v>1</v>
      </c>
      <c r="W371" s="108" t="s">
        <v>3670</v>
      </c>
      <c r="X371" s="107"/>
    </row>
    <row r="372" s="3" customFormat="1" ht="45" customHeight="1" spans="1:24">
      <c r="A372" s="108"/>
      <c r="B372" s="108" t="s">
        <v>3747</v>
      </c>
      <c r="C372" s="108" t="s">
        <v>35</v>
      </c>
      <c r="D372" s="108" t="s">
        <v>1517</v>
      </c>
      <c r="E372" s="108" t="s">
        <v>875</v>
      </c>
      <c r="F372" s="108" t="s">
        <v>113</v>
      </c>
      <c r="G372" s="108" t="s">
        <v>906</v>
      </c>
      <c r="H372" s="108" t="s">
        <v>3748</v>
      </c>
      <c r="I372" s="108" t="s">
        <v>2223</v>
      </c>
      <c r="J372" s="108">
        <v>40</v>
      </c>
      <c r="K372" s="98" t="s">
        <v>42</v>
      </c>
      <c r="L372" s="98" t="s">
        <v>42</v>
      </c>
      <c r="M372" s="98" t="s">
        <v>42</v>
      </c>
      <c r="N372" s="98" t="s">
        <v>42</v>
      </c>
      <c r="O372" s="98" t="s">
        <v>42</v>
      </c>
      <c r="P372" s="98" t="s">
        <v>42</v>
      </c>
      <c r="Q372" s="108"/>
      <c r="R372" s="108" t="s">
        <v>286</v>
      </c>
      <c r="S372" s="19" t="s">
        <v>73</v>
      </c>
      <c r="T372" s="108" t="s">
        <v>1235</v>
      </c>
      <c r="U372" s="107" t="s">
        <v>2045</v>
      </c>
      <c r="V372" s="113">
        <v>1</v>
      </c>
      <c r="W372" s="108" t="s">
        <v>3670</v>
      </c>
      <c r="X372" s="114"/>
    </row>
    <row r="373" s="3" customFormat="1" ht="45" customHeight="1" spans="1:24">
      <c r="A373" s="19"/>
      <c r="B373" s="108" t="s">
        <v>3747</v>
      </c>
      <c r="C373" s="108" t="s">
        <v>35</v>
      </c>
      <c r="D373" s="108" t="s">
        <v>1517</v>
      </c>
      <c r="E373" s="108" t="s">
        <v>875</v>
      </c>
      <c r="F373" s="108" t="s">
        <v>113</v>
      </c>
      <c r="G373" s="108" t="s">
        <v>893</v>
      </c>
      <c r="H373" s="108" t="s">
        <v>3749</v>
      </c>
      <c r="I373" s="108" t="s">
        <v>2223</v>
      </c>
      <c r="J373" s="108">
        <v>40</v>
      </c>
      <c r="K373" s="98" t="s">
        <v>42</v>
      </c>
      <c r="L373" s="98" t="s">
        <v>42</v>
      </c>
      <c r="M373" s="98" t="s">
        <v>42</v>
      </c>
      <c r="N373" s="98" t="s">
        <v>42</v>
      </c>
      <c r="O373" s="98" t="s">
        <v>42</v>
      </c>
      <c r="P373" s="98" t="s">
        <v>42</v>
      </c>
      <c r="Q373" s="108"/>
      <c r="R373" s="108" t="s">
        <v>286</v>
      </c>
      <c r="S373" s="19" t="s">
        <v>73</v>
      </c>
      <c r="T373" s="108" t="s">
        <v>1235</v>
      </c>
      <c r="U373" s="107" t="s">
        <v>2045</v>
      </c>
      <c r="V373" s="113">
        <v>1</v>
      </c>
      <c r="W373" s="108" t="s">
        <v>3670</v>
      </c>
      <c r="X373" s="114"/>
    </row>
    <row r="374" s="3" customFormat="1" ht="45" customHeight="1" spans="1:24">
      <c r="A374" s="19"/>
      <c r="B374" s="108" t="s">
        <v>3750</v>
      </c>
      <c r="C374" s="108" t="s">
        <v>35</v>
      </c>
      <c r="D374" s="108" t="s">
        <v>1517</v>
      </c>
      <c r="E374" s="108" t="s">
        <v>875</v>
      </c>
      <c r="F374" s="108" t="s">
        <v>113</v>
      </c>
      <c r="G374" s="108" t="s">
        <v>349</v>
      </c>
      <c r="H374" s="108" t="s">
        <v>3751</v>
      </c>
      <c r="I374" s="108">
        <v>2021.12</v>
      </c>
      <c r="J374" s="108">
        <v>5</v>
      </c>
      <c r="K374" s="98" t="s">
        <v>42</v>
      </c>
      <c r="L374" s="98" t="s">
        <v>42</v>
      </c>
      <c r="M374" s="98" t="s">
        <v>42</v>
      </c>
      <c r="N374" s="98" t="s">
        <v>42</v>
      </c>
      <c r="O374" s="98" t="s">
        <v>42</v>
      </c>
      <c r="P374" s="98" t="s">
        <v>42</v>
      </c>
      <c r="Q374" s="108" t="s">
        <v>3752</v>
      </c>
      <c r="R374" s="108" t="s">
        <v>286</v>
      </c>
      <c r="S374" s="19" t="s">
        <v>73</v>
      </c>
      <c r="T374" s="108" t="s">
        <v>1235</v>
      </c>
      <c r="U374" s="107" t="s">
        <v>2045</v>
      </c>
      <c r="V374" s="113">
        <v>1</v>
      </c>
      <c r="W374" s="108" t="s">
        <v>3670</v>
      </c>
      <c r="X374" s="114"/>
    </row>
    <row r="375" s="3" customFormat="1" ht="45" customHeight="1" spans="1:24">
      <c r="A375" s="108"/>
      <c r="B375" s="108" t="s">
        <v>3753</v>
      </c>
      <c r="C375" s="108" t="s">
        <v>35</v>
      </c>
      <c r="D375" s="108" t="s">
        <v>1517</v>
      </c>
      <c r="E375" s="108" t="s">
        <v>875</v>
      </c>
      <c r="F375" s="108" t="s">
        <v>113</v>
      </c>
      <c r="G375" s="108" t="s">
        <v>896</v>
      </c>
      <c r="H375" s="108" t="s">
        <v>3754</v>
      </c>
      <c r="I375" s="108" t="s">
        <v>2223</v>
      </c>
      <c r="J375" s="108">
        <v>100</v>
      </c>
      <c r="K375" s="98" t="s">
        <v>42</v>
      </c>
      <c r="L375" s="98" t="s">
        <v>42</v>
      </c>
      <c r="M375" s="98" t="s">
        <v>42</v>
      </c>
      <c r="N375" s="98" t="s">
        <v>42</v>
      </c>
      <c r="O375" s="98" t="s">
        <v>42</v>
      </c>
      <c r="P375" s="98" t="s">
        <v>42</v>
      </c>
      <c r="Q375" s="108"/>
      <c r="R375" s="108" t="s">
        <v>286</v>
      </c>
      <c r="S375" s="19" t="s">
        <v>73</v>
      </c>
      <c r="T375" s="108" t="s">
        <v>1235</v>
      </c>
      <c r="U375" s="107" t="s">
        <v>2045</v>
      </c>
      <c r="V375" s="113">
        <v>1</v>
      </c>
      <c r="W375" s="108" t="s">
        <v>3670</v>
      </c>
      <c r="X375" s="114"/>
    </row>
    <row r="376" s="3" customFormat="1" ht="45" customHeight="1" spans="1:24">
      <c r="A376" s="19"/>
      <c r="B376" s="108" t="s">
        <v>1625</v>
      </c>
      <c r="C376" s="108" t="s">
        <v>35</v>
      </c>
      <c r="D376" s="108" t="s">
        <v>1517</v>
      </c>
      <c r="E376" s="108" t="s">
        <v>875</v>
      </c>
      <c r="F376" s="108"/>
      <c r="G376" s="108"/>
      <c r="H376" s="108" t="s">
        <v>3726</v>
      </c>
      <c r="I376" s="108" t="s">
        <v>3755</v>
      </c>
      <c r="J376" s="108">
        <f>20*5000/10000</f>
        <v>10</v>
      </c>
      <c r="K376" s="98" t="s">
        <v>42</v>
      </c>
      <c r="L376" s="98" t="s">
        <v>42</v>
      </c>
      <c r="M376" s="98" t="s">
        <v>42</v>
      </c>
      <c r="N376" s="98" t="s">
        <v>42</v>
      </c>
      <c r="O376" s="98" t="s">
        <v>42</v>
      </c>
      <c r="P376" s="98" t="s">
        <v>42</v>
      </c>
      <c r="Q376" s="108" t="s">
        <v>3756</v>
      </c>
      <c r="R376" s="108" t="s">
        <v>286</v>
      </c>
      <c r="S376" s="19" t="s">
        <v>73</v>
      </c>
      <c r="T376" s="108" t="s">
        <v>1235</v>
      </c>
      <c r="U376" s="107" t="s">
        <v>2045</v>
      </c>
      <c r="V376" s="113">
        <v>1</v>
      </c>
      <c r="W376" s="108" t="s">
        <v>3670</v>
      </c>
      <c r="X376" s="114"/>
    </row>
    <row r="377" s="3" customFormat="1" ht="45" customHeight="1" spans="1:24">
      <c r="A377" s="108"/>
      <c r="B377" s="108" t="s">
        <v>1625</v>
      </c>
      <c r="C377" s="108" t="s">
        <v>35</v>
      </c>
      <c r="D377" s="108" t="s">
        <v>1517</v>
      </c>
      <c r="E377" s="108" t="s">
        <v>875</v>
      </c>
      <c r="F377" s="108" t="s">
        <v>113</v>
      </c>
      <c r="G377" s="108" t="s">
        <v>349</v>
      </c>
      <c r="H377" s="108" t="s">
        <v>3757</v>
      </c>
      <c r="I377" s="108">
        <v>2021.12</v>
      </c>
      <c r="J377" s="108">
        <v>3</v>
      </c>
      <c r="K377" s="98" t="s">
        <v>42</v>
      </c>
      <c r="L377" s="98" t="s">
        <v>42</v>
      </c>
      <c r="M377" s="98" t="s">
        <v>42</v>
      </c>
      <c r="N377" s="98" t="s">
        <v>42</v>
      </c>
      <c r="O377" s="98" t="s">
        <v>42</v>
      </c>
      <c r="P377" s="98" t="s">
        <v>42</v>
      </c>
      <c r="Q377" s="108" t="s">
        <v>3758</v>
      </c>
      <c r="R377" s="108" t="s">
        <v>286</v>
      </c>
      <c r="S377" s="19" t="s">
        <v>73</v>
      </c>
      <c r="T377" s="108" t="s">
        <v>1235</v>
      </c>
      <c r="U377" s="107" t="s">
        <v>2045</v>
      </c>
      <c r="V377" s="113">
        <v>1</v>
      </c>
      <c r="W377" s="108" t="s">
        <v>3670</v>
      </c>
      <c r="X377" s="114"/>
    </row>
    <row r="378" s="3" customFormat="1" ht="45" customHeight="1" spans="1:24">
      <c r="A378" s="19"/>
      <c r="B378" s="108" t="s">
        <v>3759</v>
      </c>
      <c r="C378" s="108" t="s">
        <v>3760</v>
      </c>
      <c r="D378" s="108" t="s">
        <v>1517</v>
      </c>
      <c r="E378" s="108" t="s">
        <v>875</v>
      </c>
      <c r="F378" s="108" t="s">
        <v>113</v>
      </c>
      <c r="G378" s="108" t="s">
        <v>2992</v>
      </c>
      <c r="H378" s="108" t="s">
        <v>3761</v>
      </c>
      <c r="I378" s="108" t="s">
        <v>3762</v>
      </c>
      <c r="J378" s="108">
        <v>50</v>
      </c>
      <c r="K378" s="98" t="s">
        <v>42</v>
      </c>
      <c r="L378" s="98" t="s">
        <v>42</v>
      </c>
      <c r="M378" s="98" t="s">
        <v>42</v>
      </c>
      <c r="N378" s="98" t="s">
        <v>42</v>
      </c>
      <c r="O378" s="98" t="s">
        <v>42</v>
      </c>
      <c r="P378" s="98" t="s">
        <v>42</v>
      </c>
      <c r="Q378" s="108" t="s">
        <v>1510</v>
      </c>
      <c r="R378" s="108" t="s">
        <v>286</v>
      </c>
      <c r="S378" s="19" t="s">
        <v>73</v>
      </c>
      <c r="T378" s="108" t="s">
        <v>1235</v>
      </c>
      <c r="U378" s="107" t="s">
        <v>2045</v>
      </c>
      <c r="V378" s="113">
        <v>1</v>
      </c>
      <c r="W378" s="108" t="s">
        <v>3670</v>
      </c>
      <c r="X378" s="114"/>
    </row>
    <row r="379" s="3" customFormat="1" ht="45" customHeight="1" spans="1:24">
      <c r="A379" s="19"/>
      <c r="B379" s="108" t="s">
        <v>3763</v>
      </c>
      <c r="C379" s="108" t="s">
        <v>3760</v>
      </c>
      <c r="D379" s="108" t="s">
        <v>1517</v>
      </c>
      <c r="E379" s="108" t="s">
        <v>875</v>
      </c>
      <c r="F379" s="108" t="s">
        <v>113</v>
      </c>
      <c r="G379" s="108" t="s">
        <v>2992</v>
      </c>
      <c r="H379" s="108" t="s">
        <v>3764</v>
      </c>
      <c r="I379" s="108" t="s">
        <v>3762</v>
      </c>
      <c r="J379" s="108">
        <v>40</v>
      </c>
      <c r="K379" s="98" t="s">
        <v>42</v>
      </c>
      <c r="L379" s="98" t="s">
        <v>42</v>
      </c>
      <c r="M379" s="98" t="s">
        <v>42</v>
      </c>
      <c r="N379" s="98" t="s">
        <v>42</v>
      </c>
      <c r="O379" s="98" t="s">
        <v>42</v>
      </c>
      <c r="P379" s="98" t="s">
        <v>42</v>
      </c>
      <c r="Q379" s="108"/>
      <c r="R379" s="108" t="s">
        <v>286</v>
      </c>
      <c r="S379" s="19" t="s">
        <v>73</v>
      </c>
      <c r="T379" s="108" t="s">
        <v>1235</v>
      </c>
      <c r="U379" s="107" t="s">
        <v>2045</v>
      </c>
      <c r="V379" s="113">
        <v>1</v>
      </c>
      <c r="W379" s="108" t="s">
        <v>3670</v>
      </c>
      <c r="X379" s="114"/>
    </row>
    <row r="380" s="3" customFormat="1" ht="45" customHeight="1" spans="1:24">
      <c r="A380" s="19"/>
      <c r="B380" s="108" t="s">
        <v>2259</v>
      </c>
      <c r="C380" s="108" t="s">
        <v>3760</v>
      </c>
      <c r="D380" s="108" t="s">
        <v>1517</v>
      </c>
      <c r="E380" s="108" t="s">
        <v>875</v>
      </c>
      <c r="F380" s="108" t="s">
        <v>113</v>
      </c>
      <c r="G380" s="108" t="s">
        <v>2992</v>
      </c>
      <c r="H380" s="108" t="s">
        <v>3765</v>
      </c>
      <c r="I380" s="108" t="s">
        <v>3762</v>
      </c>
      <c r="J380" s="108">
        <v>120</v>
      </c>
      <c r="K380" s="98" t="s">
        <v>42</v>
      </c>
      <c r="L380" s="98" t="s">
        <v>42</v>
      </c>
      <c r="M380" s="98" t="s">
        <v>42</v>
      </c>
      <c r="N380" s="98" t="s">
        <v>42</v>
      </c>
      <c r="O380" s="98" t="s">
        <v>42</v>
      </c>
      <c r="P380" s="98" t="s">
        <v>42</v>
      </c>
      <c r="Q380" s="108"/>
      <c r="R380" s="108" t="s">
        <v>286</v>
      </c>
      <c r="S380" s="19" t="s">
        <v>73</v>
      </c>
      <c r="T380" s="108" t="s">
        <v>1235</v>
      </c>
      <c r="U380" s="107" t="s">
        <v>2045</v>
      </c>
      <c r="V380" s="113">
        <v>1</v>
      </c>
      <c r="W380" s="108" t="s">
        <v>3670</v>
      </c>
      <c r="X380" s="114"/>
    </row>
    <row r="381" s="3" customFormat="1" ht="45" customHeight="1" spans="1:24">
      <c r="A381" s="19"/>
      <c r="B381" s="108" t="s">
        <v>3766</v>
      </c>
      <c r="C381" s="108" t="s">
        <v>35</v>
      </c>
      <c r="D381" s="108" t="s">
        <v>1517</v>
      </c>
      <c r="E381" s="108" t="s">
        <v>875</v>
      </c>
      <c r="F381" s="108" t="s">
        <v>113</v>
      </c>
      <c r="G381" s="108" t="s">
        <v>349</v>
      </c>
      <c r="H381" s="108" t="s">
        <v>3767</v>
      </c>
      <c r="I381" s="108">
        <v>2021.12</v>
      </c>
      <c r="J381" s="108">
        <v>5</v>
      </c>
      <c r="K381" s="98" t="s">
        <v>42</v>
      </c>
      <c r="L381" s="98" t="s">
        <v>42</v>
      </c>
      <c r="M381" s="98" t="s">
        <v>42</v>
      </c>
      <c r="N381" s="98" t="s">
        <v>42</v>
      </c>
      <c r="O381" s="98" t="s">
        <v>42</v>
      </c>
      <c r="P381" s="98" t="s">
        <v>42</v>
      </c>
      <c r="Q381" s="108" t="s">
        <v>1505</v>
      </c>
      <c r="R381" s="108" t="s">
        <v>286</v>
      </c>
      <c r="S381" s="19" t="s">
        <v>73</v>
      </c>
      <c r="T381" s="108" t="s">
        <v>1235</v>
      </c>
      <c r="U381" s="107" t="s">
        <v>2045</v>
      </c>
      <c r="V381" s="113">
        <v>1</v>
      </c>
      <c r="W381" s="108" t="s">
        <v>3670</v>
      </c>
      <c r="X381" s="114"/>
    </row>
    <row r="382" s="3" customFormat="1" ht="45" customHeight="1" spans="1:24">
      <c r="A382" s="19"/>
      <c r="B382" s="108" t="s">
        <v>3768</v>
      </c>
      <c r="C382" s="108" t="s">
        <v>35</v>
      </c>
      <c r="D382" s="108" t="s">
        <v>1517</v>
      </c>
      <c r="E382" s="108" t="s">
        <v>875</v>
      </c>
      <c r="F382" s="108"/>
      <c r="G382" s="108"/>
      <c r="H382" s="108" t="s">
        <v>3769</v>
      </c>
      <c r="I382" s="108" t="s">
        <v>3755</v>
      </c>
      <c r="J382" s="108">
        <v>800</v>
      </c>
      <c r="K382" s="98" t="s">
        <v>42</v>
      </c>
      <c r="L382" s="98" t="s">
        <v>42</v>
      </c>
      <c r="M382" s="98" t="s">
        <v>42</v>
      </c>
      <c r="N382" s="98" t="s">
        <v>42</v>
      </c>
      <c r="O382" s="98" t="s">
        <v>42</v>
      </c>
      <c r="P382" s="98" t="s">
        <v>42</v>
      </c>
      <c r="Q382" s="108" t="s">
        <v>3770</v>
      </c>
      <c r="R382" s="108" t="s">
        <v>286</v>
      </c>
      <c r="S382" s="19" t="s">
        <v>73</v>
      </c>
      <c r="T382" s="108" t="s">
        <v>1235</v>
      </c>
      <c r="U382" s="107" t="s">
        <v>2045</v>
      </c>
      <c r="V382" s="113">
        <v>1</v>
      </c>
      <c r="W382" s="108" t="s">
        <v>3670</v>
      </c>
      <c r="X382" s="114"/>
    </row>
    <row r="383" s="3" customFormat="1" ht="45" customHeight="1" spans="1:24">
      <c r="A383" s="19"/>
      <c r="B383" s="108" t="s">
        <v>3771</v>
      </c>
      <c r="C383" s="108" t="s">
        <v>35</v>
      </c>
      <c r="D383" s="108" t="s">
        <v>1517</v>
      </c>
      <c r="E383" s="108" t="s">
        <v>875</v>
      </c>
      <c r="F383" s="108" t="s">
        <v>113</v>
      </c>
      <c r="G383" s="108" t="s">
        <v>3603</v>
      </c>
      <c r="H383" s="108" t="s">
        <v>3772</v>
      </c>
      <c r="I383" s="108">
        <v>2020.12</v>
      </c>
      <c r="J383" s="108">
        <v>30</v>
      </c>
      <c r="K383" s="98" t="s">
        <v>42</v>
      </c>
      <c r="L383" s="98" t="s">
        <v>42</v>
      </c>
      <c r="M383" s="98" t="s">
        <v>42</v>
      </c>
      <c r="N383" s="98" t="s">
        <v>42</v>
      </c>
      <c r="O383" s="98" t="s">
        <v>42</v>
      </c>
      <c r="P383" s="98" t="s">
        <v>42</v>
      </c>
      <c r="Q383" s="108"/>
      <c r="R383" s="108" t="s">
        <v>286</v>
      </c>
      <c r="S383" s="19" t="s">
        <v>73</v>
      </c>
      <c r="T383" s="108" t="s">
        <v>1235</v>
      </c>
      <c r="U383" s="107" t="s">
        <v>2045</v>
      </c>
      <c r="V383" s="113">
        <v>1</v>
      </c>
      <c r="W383" s="108" t="s">
        <v>3670</v>
      </c>
      <c r="X383" s="114"/>
    </row>
    <row r="384" s="3" customFormat="1" ht="45" customHeight="1" spans="1:24">
      <c r="A384" s="19"/>
      <c r="B384" s="108" t="s">
        <v>1691</v>
      </c>
      <c r="C384" s="108" t="s">
        <v>35</v>
      </c>
      <c r="D384" s="108" t="s">
        <v>1512</v>
      </c>
      <c r="E384" s="108" t="s">
        <v>64</v>
      </c>
      <c r="F384" s="108" t="s">
        <v>64</v>
      </c>
      <c r="G384" s="108" t="s">
        <v>3773</v>
      </c>
      <c r="H384" s="108" t="s">
        <v>3774</v>
      </c>
      <c r="I384" s="108">
        <v>2021</v>
      </c>
      <c r="J384" s="108">
        <v>45</v>
      </c>
      <c r="K384" s="98" t="s">
        <v>42</v>
      </c>
      <c r="L384" s="98" t="s">
        <v>42</v>
      </c>
      <c r="M384" s="98" t="s">
        <v>42</v>
      </c>
      <c r="N384" s="98" t="s">
        <v>42</v>
      </c>
      <c r="O384" s="98" t="s">
        <v>42</v>
      </c>
      <c r="P384" s="98" t="s">
        <v>42</v>
      </c>
      <c r="Q384" s="108">
        <v>8</v>
      </c>
      <c r="R384" s="108" t="s">
        <v>286</v>
      </c>
      <c r="S384" s="19" t="s">
        <v>73</v>
      </c>
      <c r="T384" s="108" t="s">
        <v>1235</v>
      </c>
      <c r="U384" s="107" t="s">
        <v>2045</v>
      </c>
      <c r="V384" s="113">
        <v>1</v>
      </c>
      <c r="W384" s="108" t="s">
        <v>3670</v>
      </c>
      <c r="X384" s="107"/>
    </row>
    <row r="385" s="3" customFormat="1" ht="45" customHeight="1" spans="1:24">
      <c r="A385" s="19"/>
      <c r="B385" s="107" t="s">
        <v>1691</v>
      </c>
      <c r="C385" s="107" t="s">
        <v>35</v>
      </c>
      <c r="D385" s="108" t="s">
        <v>1512</v>
      </c>
      <c r="E385" s="108" t="s">
        <v>64</v>
      </c>
      <c r="F385" s="108" t="s">
        <v>64</v>
      </c>
      <c r="G385" s="107" t="s">
        <v>3775</v>
      </c>
      <c r="H385" s="108" t="s">
        <v>3776</v>
      </c>
      <c r="I385" s="108">
        <v>2021</v>
      </c>
      <c r="J385" s="107">
        <v>35</v>
      </c>
      <c r="K385" s="98" t="s">
        <v>42</v>
      </c>
      <c r="L385" s="98" t="s">
        <v>42</v>
      </c>
      <c r="M385" s="98" t="s">
        <v>42</v>
      </c>
      <c r="N385" s="98" t="s">
        <v>42</v>
      </c>
      <c r="O385" s="98" t="s">
        <v>42</v>
      </c>
      <c r="P385" s="98" t="s">
        <v>42</v>
      </c>
      <c r="Q385" s="107">
        <v>6</v>
      </c>
      <c r="R385" s="108" t="s">
        <v>286</v>
      </c>
      <c r="S385" s="19" t="s">
        <v>73</v>
      </c>
      <c r="T385" s="108" t="s">
        <v>1235</v>
      </c>
      <c r="U385" s="107" t="s">
        <v>2045</v>
      </c>
      <c r="V385" s="113">
        <v>1</v>
      </c>
      <c r="W385" s="108" t="s">
        <v>3670</v>
      </c>
      <c r="X385" s="107"/>
    </row>
    <row r="386" s="3" customFormat="1" ht="45" customHeight="1" spans="1:24">
      <c r="A386" s="19"/>
      <c r="B386" s="107" t="s">
        <v>1625</v>
      </c>
      <c r="C386" s="107" t="s">
        <v>35</v>
      </c>
      <c r="D386" s="108" t="s">
        <v>1512</v>
      </c>
      <c r="E386" s="108" t="s">
        <v>64</v>
      </c>
      <c r="F386" s="108" t="s">
        <v>64</v>
      </c>
      <c r="G386" s="107" t="s">
        <v>3775</v>
      </c>
      <c r="H386" s="108" t="s">
        <v>3777</v>
      </c>
      <c r="I386" s="108">
        <v>2021</v>
      </c>
      <c r="J386" s="107">
        <v>10.5</v>
      </c>
      <c r="K386" s="98" t="s">
        <v>42</v>
      </c>
      <c r="L386" s="98" t="s">
        <v>42</v>
      </c>
      <c r="M386" s="98" t="s">
        <v>42</v>
      </c>
      <c r="N386" s="98" t="s">
        <v>42</v>
      </c>
      <c r="O386" s="98" t="s">
        <v>42</v>
      </c>
      <c r="P386" s="98" t="s">
        <v>42</v>
      </c>
      <c r="Q386" s="107">
        <v>15</v>
      </c>
      <c r="R386" s="108" t="s">
        <v>286</v>
      </c>
      <c r="S386" s="19" t="s">
        <v>73</v>
      </c>
      <c r="T386" s="108" t="s">
        <v>1235</v>
      </c>
      <c r="U386" s="107" t="s">
        <v>2045</v>
      </c>
      <c r="V386" s="113">
        <v>1</v>
      </c>
      <c r="W386" s="108" t="s">
        <v>3670</v>
      </c>
      <c r="X386" s="107"/>
    </row>
    <row r="387" s="3" customFormat="1" ht="45" customHeight="1" spans="1:24">
      <c r="A387" s="19"/>
      <c r="B387" s="107" t="s">
        <v>1625</v>
      </c>
      <c r="C387" s="107" t="s">
        <v>35</v>
      </c>
      <c r="D387" s="108" t="s">
        <v>1512</v>
      </c>
      <c r="E387" s="108" t="s">
        <v>64</v>
      </c>
      <c r="F387" s="108" t="s">
        <v>64</v>
      </c>
      <c r="G387" s="107" t="s">
        <v>3778</v>
      </c>
      <c r="H387" s="108" t="s">
        <v>3779</v>
      </c>
      <c r="I387" s="108">
        <v>2021</v>
      </c>
      <c r="J387" s="107">
        <v>5.6</v>
      </c>
      <c r="K387" s="98" t="s">
        <v>42</v>
      </c>
      <c r="L387" s="98" t="s">
        <v>42</v>
      </c>
      <c r="M387" s="98" t="s">
        <v>42</v>
      </c>
      <c r="N387" s="98" t="s">
        <v>42</v>
      </c>
      <c r="O387" s="98" t="s">
        <v>42</v>
      </c>
      <c r="P387" s="98" t="s">
        <v>42</v>
      </c>
      <c r="Q387" s="107">
        <v>8</v>
      </c>
      <c r="R387" s="108" t="s">
        <v>286</v>
      </c>
      <c r="S387" s="19" t="s">
        <v>73</v>
      </c>
      <c r="T387" s="108" t="s">
        <v>1235</v>
      </c>
      <c r="U387" s="107" t="s">
        <v>2045</v>
      </c>
      <c r="V387" s="113">
        <v>1</v>
      </c>
      <c r="W387" s="108" t="s">
        <v>3670</v>
      </c>
      <c r="X387" s="107"/>
    </row>
    <row r="388" s="3" customFormat="1" ht="45" customHeight="1" spans="1:24">
      <c r="A388" s="19"/>
      <c r="B388" s="108" t="s">
        <v>3780</v>
      </c>
      <c r="C388" s="108" t="s">
        <v>3760</v>
      </c>
      <c r="D388" s="108" t="s">
        <v>1512</v>
      </c>
      <c r="E388" s="108" t="s">
        <v>64</v>
      </c>
      <c r="F388" s="108" t="s">
        <v>64</v>
      </c>
      <c r="G388" s="107" t="s">
        <v>3775</v>
      </c>
      <c r="H388" s="108" t="s">
        <v>3781</v>
      </c>
      <c r="I388" s="108">
        <v>2021</v>
      </c>
      <c r="J388" s="107">
        <v>20</v>
      </c>
      <c r="K388" s="98" t="s">
        <v>42</v>
      </c>
      <c r="L388" s="98" t="s">
        <v>42</v>
      </c>
      <c r="M388" s="98" t="s">
        <v>42</v>
      </c>
      <c r="N388" s="98" t="s">
        <v>42</v>
      </c>
      <c r="O388" s="98" t="s">
        <v>42</v>
      </c>
      <c r="P388" s="98" t="s">
        <v>42</v>
      </c>
      <c r="Q388" s="107" t="s">
        <v>3782</v>
      </c>
      <c r="R388" s="108" t="s">
        <v>286</v>
      </c>
      <c r="S388" s="19" t="s">
        <v>73</v>
      </c>
      <c r="T388" s="108" t="s">
        <v>1235</v>
      </c>
      <c r="U388" s="107" t="s">
        <v>2045</v>
      </c>
      <c r="V388" s="113">
        <v>1</v>
      </c>
      <c r="W388" s="108" t="s">
        <v>3670</v>
      </c>
      <c r="X388" s="107"/>
    </row>
    <row r="389" s="3" customFormat="1" ht="45" customHeight="1" spans="1:24">
      <c r="A389" s="19"/>
      <c r="B389" s="108" t="s">
        <v>3780</v>
      </c>
      <c r="C389" s="108" t="s">
        <v>3760</v>
      </c>
      <c r="D389" s="108" t="s">
        <v>1512</v>
      </c>
      <c r="E389" s="108" t="s">
        <v>64</v>
      </c>
      <c r="F389" s="108" t="s">
        <v>64</v>
      </c>
      <c r="G389" s="108" t="s">
        <v>3773</v>
      </c>
      <c r="H389" s="108" t="s">
        <v>3783</v>
      </c>
      <c r="I389" s="108">
        <v>2021</v>
      </c>
      <c r="J389" s="108">
        <v>20</v>
      </c>
      <c r="K389" s="98" t="s">
        <v>42</v>
      </c>
      <c r="L389" s="98" t="s">
        <v>42</v>
      </c>
      <c r="M389" s="98" t="s">
        <v>42</v>
      </c>
      <c r="N389" s="98" t="s">
        <v>42</v>
      </c>
      <c r="O389" s="98" t="s">
        <v>42</v>
      </c>
      <c r="P389" s="98" t="s">
        <v>42</v>
      </c>
      <c r="Q389" s="108" t="s">
        <v>3782</v>
      </c>
      <c r="R389" s="108" t="s">
        <v>286</v>
      </c>
      <c r="S389" s="19" t="s">
        <v>73</v>
      </c>
      <c r="T389" s="108" t="s">
        <v>1235</v>
      </c>
      <c r="U389" s="107" t="s">
        <v>2045</v>
      </c>
      <c r="V389" s="113">
        <v>1</v>
      </c>
      <c r="W389" s="108" t="s">
        <v>3670</v>
      </c>
      <c r="X389" s="107"/>
    </row>
    <row r="390" s="3" customFormat="1" ht="45" customHeight="1" spans="1:24">
      <c r="A390" s="19"/>
      <c r="B390" s="107" t="s">
        <v>3784</v>
      </c>
      <c r="C390" s="107" t="s">
        <v>35</v>
      </c>
      <c r="D390" s="107" t="s">
        <v>1512</v>
      </c>
      <c r="E390" s="108" t="s">
        <v>853</v>
      </c>
      <c r="F390" s="107" t="s">
        <v>168</v>
      </c>
      <c r="G390" s="108"/>
      <c r="H390" s="108" t="s">
        <v>3785</v>
      </c>
      <c r="I390" s="108"/>
      <c r="J390" s="107">
        <v>270</v>
      </c>
      <c r="K390" s="98" t="s">
        <v>42</v>
      </c>
      <c r="L390" s="98" t="s">
        <v>42</v>
      </c>
      <c r="M390" s="98" t="s">
        <v>42</v>
      </c>
      <c r="N390" s="98" t="s">
        <v>42</v>
      </c>
      <c r="O390" s="98" t="s">
        <v>42</v>
      </c>
      <c r="P390" s="98" t="s">
        <v>42</v>
      </c>
      <c r="Q390" s="107"/>
      <c r="R390" s="108" t="s">
        <v>286</v>
      </c>
      <c r="S390" s="19" t="s">
        <v>73</v>
      </c>
      <c r="T390" s="108" t="s">
        <v>1235</v>
      </c>
      <c r="U390" s="107" t="s">
        <v>2045</v>
      </c>
      <c r="V390" s="113">
        <v>1</v>
      </c>
      <c r="W390" s="108" t="s">
        <v>3670</v>
      </c>
      <c r="X390" s="107"/>
    </row>
    <row r="391" s="3" customFormat="1" ht="45" customHeight="1" spans="1:24">
      <c r="A391" s="19"/>
      <c r="B391" s="107" t="s">
        <v>3786</v>
      </c>
      <c r="C391" s="107" t="s">
        <v>35</v>
      </c>
      <c r="D391" s="107" t="s">
        <v>1512</v>
      </c>
      <c r="E391" s="108" t="s">
        <v>853</v>
      </c>
      <c r="F391" s="107" t="s">
        <v>168</v>
      </c>
      <c r="G391" s="108"/>
      <c r="H391" s="108" t="s">
        <v>3787</v>
      </c>
      <c r="I391" s="108"/>
      <c r="J391" s="107">
        <v>100</v>
      </c>
      <c r="K391" s="98" t="s">
        <v>42</v>
      </c>
      <c r="L391" s="98" t="s">
        <v>42</v>
      </c>
      <c r="M391" s="98" t="s">
        <v>42</v>
      </c>
      <c r="N391" s="98" t="s">
        <v>42</v>
      </c>
      <c r="O391" s="98" t="s">
        <v>42</v>
      </c>
      <c r="P391" s="98" t="s">
        <v>42</v>
      </c>
      <c r="Q391" s="107"/>
      <c r="R391" s="108" t="s">
        <v>286</v>
      </c>
      <c r="S391" s="19" t="s">
        <v>73</v>
      </c>
      <c r="T391" s="108" t="s">
        <v>1235</v>
      </c>
      <c r="U391" s="107" t="s">
        <v>2045</v>
      </c>
      <c r="V391" s="113">
        <v>1</v>
      </c>
      <c r="W391" s="108" t="s">
        <v>3670</v>
      </c>
      <c r="X391" s="107"/>
    </row>
    <row r="392" s="3" customFormat="1" ht="45" customHeight="1" spans="1:24">
      <c r="A392" s="19"/>
      <c r="B392" s="107" t="s">
        <v>3788</v>
      </c>
      <c r="C392" s="107" t="s">
        <v>1710</v>
      </c>
      <c r="D392" s="107" t="s">
        <v>1512</v>
      </c>
      <c r="E392" s="108" t="s">
        <v>853</v>
      </c>
      <c r="F392" s="107" t="s">
        <v>168</v>
      </c>
      <c r="G392" s="108"/>
      <c r="H392" s="108" t="s">
        <v>3789</v>
      </c>
      <c r="I392" s="108"/>
      <c r="J392" s="107">
        <v>180</v>
      </c>
      <c r="K392" s="98" t="s">
        <v>42</v>
      </c>
      <c r="L392" s="98" t="s">
        <v>42</v>
      </c>
      <c r="M392" s="98" t="s">
        <v>42</v>
      </c>
      <c r="N392" s="98" t="s">
        <v>42</v>
      </c>
      <c r="O392" s="98" t="s">
        <v>42</v>
      </c>
      <c r="P392" s="98" t="s">
        <v>42</v>
      </c>
      <c r="Q392" s="107"/>
      <c r="R392" s="108" t="s">
        <v>286</v>
      </c>
      <c r="S392" s="19" t="s">
        <v>73</v>
      </c>
      <c r="T392" s="108" t="s">
        <v>1235</v>
      </c>
      <c r="U392" s="107" t="s">
        <v>2045</v>
      </c>
      <c r="V392" s="113">
        <v>1</v>
      </c>
      <c r="W392" s="108" t="s">
        <v>3670</v>
      </c>
      <c r="X392" s="107"/>
    </row>
    <row r="393" s="3" customFormat="1" ht="45" customHeight="1" spans="1:24">
      <c r="A393" s="19"/>
      <c r="B393" s="107" t="s">
        <v>3790</v>
      </c>
      <c r="C393" s="107" t="s">
        <v>1710</v>
      </c>
      <c r="D393" s="107" t="s">
        <v>1512</v>
      </c>
      <c r="E393" s="108" t="s">
        <v>853</v>
      </c>
      <c r="F393" s="107" t="s">
        <v>168</v>
      </c>
      <c r="G393" s="108" t="s">
        <v>2710</v>
      </c>
      <c r="H393" s="108" t="s">
        <v>3791</v>
      </c>
      <c r="I393" s="108"/>
      <c r="J393" s="107">
        <v>10</v>
      </c>
      <c r="K393" s="98" t="s">
        <v>42</v>
      </c>
      <c r="L393" s="98" t="s">
        <v>42</v>
      </c>
      <c r="M393" s="98" t="s">
        <v>42</v>
      </c>
      <c r="N393" s="98" t="s">
        <v>42</v>
      </c>
      <c r="O393" s="98" t="s">
        <v>42</v>
      </c>
      <c r="P393" s="98" t="s">
        <v>42</v>
      </c>
      <c r="Q393" s="107" t="s">
        <v>3792</v>
      </c>
      <c r="R393" s="108" t="s">
        <v>286</v>
      </c>
      <c r="S393" s="19" t="s">
        <v>73</v>
      </c>
      <c r="T393" s="108" t="s">
        <v>1235</v>
      </c>
      <c r="U393" s="107" t="s">
        <v>2045</v>
      </c>
      <c r="V393" s="113">
        <v>1</v>
      </c>
      <c r="W393" s="108" t="s">
        <v>3670</v>
      </c>
      <c r="X393" s="107"/>
    </row>
    <row r="394" s="3" customFormat="1" ht="45" customHeight="1" spans="1:24">
      <c r="A394" s="19"/>
      <c r="B394" s="107" t="s">
        <v>1625</v>
      </c>
      <c r="C394" s="107" t="s">
        <v>35</v>
      </c>
      <c r="D394" s="107" t="s">
        <v>1512</v>
      </c>
      <c r="E394" s="108" t="s">
        <v>853</v>
      </c>
      <c r="F394" s="107" t="s">
        <v>168</v>
      </c>
      <c r="G394" s="108"/>
      <c r="H394" s="108" t="s">
        <v>3793</v>
      </c>
      <c r="I394" s="108"/>
      <c r="J394" s="107">
        <v>120</v>
      </c>
      <c r="K394" s="98" t="s">
        <v>42</v>
      </c>
      <c r="L394" s="98" t="s">
        <v>42</v>
      </c>
      <c r="M394" s="98" t="s">
        <v>42</v>
      </c>
      <c r="N394" s="98" t="s">
        <v>42</v>
      </c>
      <c r="O394" s="98" t="s">
        <v>42</v>
      </c>
      <c r="P394" s="98" t="s">
        <v>42</v>
      </c>
      <c r="Q394" s="107"/>
      <c r="R394" s="108" t="s">
        <v>286</v>
      </c>
      <c r="S394" s="19" t="s">
        <v>73</v>
      </c>
      <c r="T394" s="108" t="s">
        <v>1235</v>
      </c>
      <c r="U394" s="107" t="s">
        <v>2045</v>
      </c>
      <c r="V394" s="113">
        <v>1</v>
      </c>
      <c r="W394" s="108" t="s">
        <v>3670</v>
      </c>
      <c r="X394" s="107"/>
    </row>
    <row r="395" s="3" customFormat="1" ht="45" customHeight="1" spans="1:24">
      <c r="A395" s="19"/>
      <c r="B395" s="108" t="s">
        <v>3794</v>
      </c>
      <c r="C395" s="108" t="s">
        <v>35</v>
      </c>
      <c r="D395" s="108" t="s">
        <v>1517</v>
      </c>
      <c r="E395" s="108" t="s">
        <v>1051</v>
      </c>
      <c r="F395" s="19" t="s">
        <v>69</v>
      </c>
      <c r="G395" s="108" t="s">
        <v>610</v>
      </c>
      <c r="H395" s="108" t="s">
        <v>3795</v>
      </c>
      <c r="I395" s="118" t="s">
        <v>3421</v>
      </c>
      <c r="J395" s="108">
        <v>70</v>
      </c>
      <c r="K395" s="98" t="s">
        <v>42</v>
      </c>
      <c r="L395" s="98" t="s">
        <v>42</v>
      </c>
      <c r="M395" s="98" t="s">
        <v>42</v>
      </c>
      <c r="N395" s="98" t="s">
        <v>42</v>
      </c>
      <c r="O395" s="98" t="s">
        <v>42</v>
      </c>
      <c r="P395" s="98" t="s">
        <v>42</v>
      </c>
      <c r="Q395" s="108" t="s">
        <v>3796</v>
      </c>
      <c r="R395" s="108" t="s">
        <v>286</v>
      </c>
      <c r="S395" s="19" t="s">
        <v>73</v>
      </c>
      <c r="T395" s="108" t="s">
        <v>1235</v>
      </c>
      <c r="U395" s="107" t="s">
        <v>2045</v>
      </c>
      <c r="V395" s="113">
        <v>1</v>
      </c>
      <c r="W395" s="108" t="s">
        <v>3670</v>
      </c>
      <c r="X395" s="108"/>
    </row>
    <row r="396" s="3" customFormat="1" ht="45" customHeight="1" spans="1:24">
      <c r="A396" s="19"/>
      <c r="B396" s="108" t="s">
        <v>3797</v>
      </c>
      <c r="C396" s="108" t="s">
        <v>35</v>
      </c>
      <c r="D396" s="108" t="s">
        <v>1517</v>
      </c>
      <c r="E396" s="108" t="s">
        <v>1051</v>
      </c>
      <c r="F396" s="19" t="s">
        <v>69</v>
      </c>
      <c r="G396" s="108" t="s">
        <v>401</v>
      </c>
      <c r="H396" s="108" t="s">
        <v>3798</v>
      </c>
      <c r="I396" s="118">
        <v>2021</v>
      </c>
      <c r="J396" s="108">
        <v>80</v>
      </c>
      <c r="K396" s="98" t="s">
        <v>42</v>
      </c>
      <c r="L396" s="98" t="s">
        <v>42</v>
      </c>
      <c r="M396" s="98" t="s">
        <v>42</v>
      </c>
      <c r="N396" s="98" t="s">
        <v>42</v>
      </c>
      <c r="O396" s="98" t="s">
        <v>42</v>
      </c>
      <c r="P396" s="98" t="s">
        <v>42</v>
      </c>
      <c r="Q396" s="108" t="s">
        <v>3799</v>
      </c>
      <c r="R396" s="108" t="s">
        <v>286</v>
      </c>
      <c r="S396" s="19" t="s">
        <v>73</v>
      </c>
      <c r="T396" s="108" t="s">
        <v>1235</v>
      </c>
      <c r="U396" s="107" t="s">
        <v>2045</v>
      </c>
      <c r="V396" s="113">
        <v>1</v>
      </c>
      <c r="W396" s="108" t="s">
        <v>3670</v>
      </c>
      <c r="X396" s="108"/>
    </row>
    <row r="397" s="3" customFormat="1" ht="45" customHeight="1" spans="1:24">
      <c r="A397" s="19"/>
      <c r="B397" s="108" t="s">
        <v>3800</v>
      </c>
      <c r="C397" s="108" t="s">
        <v>3801</v>
      </c>
      <c r="D397" s="108" t="s">
        <v>1517</v>
      </c>
      <c r="E397" s="108" t="s">
        <v>1051</v>
      </c>
      <c r="F397" s="19" t="s">
        <v>69</v>
      </c>
      <c r="G397" s="108" t="s">
        <v>1588</v>
      </c>
      <c r="H397" s="108" t="s">
        <v>3802</v>
      </c>
      <c r="I397" s="118">
        <v>2021</v>
      </c>
      <c r="J397" s="108">
        <v>29</v>
      </c>
      <c r="K397" s="98" t="s">
        <v>42</v>
      </c>
      <c r="L397" s="98" t="s">
        <v>42</v>
      </c>
      <c r="M397" s="98" t="s">
        <v>42</v>
      </c>
      <c r="N397" s="98" t="s">
        <v>42</v>
      </c>
      <c r="O397" s="98" t="s">
        <v>42</v>
      </c>
      <c r="P397" s="98" t="s">
        <v>42</v>
      </c>
      <c r="Q397" s="108" t="s">
        <v>3803</v>
      </c>
      <c r="R397" s="108" t="s">
        <v>286</v>
      </c>
      <c r="S397" s="19" t="s">
        <v>73</v>
      </c>
      <c r="T397" s="108" t="s">
        <v>1235</v>
      </c>
      <c r="U397" s="107" t="s">
        <v>2045</v>
      </c>
      <c r="V397" s="113">
        <v>1</v>
      </c>
      <c r="W397" s="108" t="s">
        <v>3670</v>
      </c>
      <c r="X397" s="108"/>
    </row>
    <row r="398" s="3" customFormat="1" ht="45" customHeight="1" spans="1:24">
      <c r="A398" s="19"/>
      <c r="B398" s="107" t="s">
        <v>3804</v>
      </c>
      <c r="C398" s="107" t="s">
        <v>1572</v>
      </c>
      <c r="D398" s="107" t="s">
        <v>1512</v>
      </c>
      <c r="E398" s="107" t="s">
        <v>3805</v>
      </c>
      <c r="F398" s="107" t="s">
        <v>100</v>
      </c>
      <c r="G398" s="107" t="s">
        <v>3806</v>
      </c>
      <c r="H398" s="107" t="s">
        <v>3807</v>
      </c>
      <c r="I398" s="107">
        <v>2021</v>
      </c>
      <c r="J398" s="107">
        <v>28</v>
      </c>
      <c r="K398" s="98" t="s">
        <v>42</v>
      </c>
      <c r="L398" s="98" t="s">
        <v>42</v>
      </c>
      <c r="M398" s="98" t="s">
        <v>42</v>
      </c>
      <c r="N398" s="98" t="s">
        <v>42</v>
      </c>
      <c r="O398" s="98" t="s">
        <v>42</v>
      </c>
      <c r="P398" s="98" t="s">
        <v>42</v>
      </c>
      <c r="Q398" s="107"/>
      <c r="R398" s="108" t="s">
        <v>286</v>
      </c>
      <c r="S398" s="19" t="s">
        <v>73</v>
      </c>
      <c r="T398" s="108" t="s">
        <v>1235</v>
      </c>
      <c r="U398" s="107" t="s">
        <v>2045</v>
      </c>
      <c r="V398" s="113">
        <v>1</v>
      </c>
      <c r="W398" s="108" t="s">
        <v>3670</v>
      </c>
      <c r="X398" s="107"/>
    </row>
    <row r="399" s="3" customFormat="1" ht="45" customHeight="1" spans="1:24">
      <c r="A399" s="19"/>
      <c r="B399" s="107" t="s">
        <v>3808</v>
      </c>
      <c r="C399" s="107" t="s">
        <v>35</v>
      </c>
      <c r="D399" s="107" t="s">
        <v>1512</v>
      </c>
      <c r="E399" s="107" t="s">
        <v>3805</v>
      </c>
      <c r="F399" s="107" t="s">
        <v>100</v>
      </c>
      <c r="G399" s="107" t="s">
        <v>1280</v>
      </c>
      <c r="H399" s="107" t="s">
        <v>3809</v>
      </c>
      <c r="I399" s="107">
        <v>2021</v>
      </c>
      <c r="J399" s="107">
        <v>47</v>
      </c>
      <c r="K399" s="98" t="s">
        <v>42</v>
      </c>
      <c r="L399" s="98" t="s">
        <v>42</v>
      </c>
      <c r="M399" s="98" t="s">
        <v>42</v>
      </c>
      <c r="N399" s="98" t="s">
        <v>42</v>
      </c>
      <c r="O399" s="98" t="s">
        <v>42</v>
      </c>
      <c r="P399" s="98" t="s">
        <v>42</v>
      </c>
      <c r="Q399" s="107"/>
      <c r="R399" s="108" t="s">
        <v>286</v>
      </c>
      <c r="S399" s="19" t="s">
        <v>73</v>
      </c>
      <c r="T399" s="108" t="s">
        <v>1235</v>
      </c>
      <c r="U399" s="107" t="s">
        <v>2045</v>
      </c>
      <c r="V399" s="113">
        <v>1</v>
      </c>
      <c r="W399" s="108" t="s">
        <v>3670</v>
      </c>
      <c r="X399" s="107"/>
    </row>
    <row r="400" s="3" customFormat="1" ht="45" customHeight="1" spans="1:24">
      <c r="A400" s="19"/>
      <c r="B400" s="107" t="s">
        <v>3810</v>
      </c>
      <c r="C400" s="107" t="s">
        <v>1568</v>
      </c>
      <c r="D400" s="107" t="s">
        <v>1512</v>
      </c>
      <c r="E400" s="107" t="s">
        <v>408</v>
      </c>
      <c r="F400" s="107" t="s">
        <v>100</v>
      </c>
      <c r="G400" s="107" t="s">
        <v>1307</v>
      </c>
      <c r="H400" s="107" t="s">
        <v>3810</v>
      </c>
      <c r="I400" s="107">
        <v>2021</v>
      </c>
      <c r="J400" s="107">
        <v>73</v>
      </c>
      <c r="K400" s="98" t="s">
        <v>42</v>
      </c>
      <c r="L400" s="98" t="s">
        <v>42</v>
      </c>
      <c r="M400" s="98" t="s">
        <v>42</v>
      </c>
      <c r="N400" s="98" t="s">
        <v>42</v>
      </c>
      <c r="O400" s="98" t="s">
        <v>42</v>
      </c>
      <c r="P400" s="98" t="s">
        <v>42</v>
      </c>
      <c r="Q400" s="107" t="s">
        <v>3811</v>
      </c>
      <c r="R400" s="108" t="s">
        <v>286</v>
      </c>
      <c r="S400" s="19" t="s">
        <v>73</v>
      </c>
      <c r="T400" s="108" t="s">
        <v>1235</v>
      </c>
      <c r="U400" s="107" t="s">
        <v>2045</v>
      </c>
      <c r="V400" s="113">
        <v>1</v>
      </c>
      <c r="W400" s="108" t="s">
        <v>3670</v>
      </c>
      <c r="X400" s="107"/>
    </row>
    <row r="401" s="3" customFormat="1" ht="45" customHeight="1" spans="1:24">
      <c r="A401" s="19"/>
      <c r="B401" s="107" t="s">
        <v>3812</v>
      </c>
      <c r="C401" s="107" t="s">
        <v>3801</v>
      </c>
      <c r="D401" s="107" t="s">
        <v>1512</v>
      </c>
      <c r="E401" s="107" t="s">
        <v>408</v>
      </c>
      <c r="F401" s="107" t="s">
        <v>100</v>
      </c>
      <c r="G401" s="107" t="s">
        <v>1280</v>
      </c>
      <c r="H401" s="107" t="s">
        <v>3812</v>
      </c>
      <c r="I401" s="107">
        <v>2021</v>
      </c>
      <c r="J401" s="107">
        <v>15</v>
      </c>
      <c r="K401" s="98" t="s">
        <v>42</v>
      </c>
      <c r="L401" s="98" t="s">
        <v>42</v>
      </c>
      <c r="M401" s="98" t="s">
        <v>42</v>
      </c>
      <c r="N401" s="98" t="s">
        <v>42</v>
      </c>
      <c r="O401" s="98" t="s">
        <v>42</v>
      </c>
      <c r="P401" s="98" t="s">
        <v>42</v>
      </c>
      <c r="Q401" s="107"/>
      <c r="R401" s="108" t="s">
        <v>286</v>
      </c>
      <c r="S401" s="19" t="s">
        <v>73</v>
      </c>
      <c r="T401" s="108" t="s">
        <v>1235</v>
      </c>
      <c r="U401" s="107" t="s">
        <v>2045</v>
      </c>
      <c r="V401" s="113">
        <v>1</v>
      </c>
      <c r="W401" s="108" t="s">
        <v>3670</v>
      </c>
      <c r="X401" s="107"/>
    </row>
    <row r="402" s="3" customFormat="1" ht="45" customHeight="1" spans="1:24">
      <c r="A402" s="19"/>
      <c r="B402" s="107" t="s">
        <v>3813</v>
      </c>
      <c r="C402" s="107" t="s">
        <v>3801</v>
      </c>
      <c r="D402" s="107" t="s">
        <v>1512</v>
      </c>
      <c r="E402" s="107" t="s">
        <v>408</v>
      </c>
      <c r="F402" s="107" t="s">
        <v>100</v>
      </c>
      <c r="G402" s="107" t="s">
        <v>2358</v>
      </c>
      <c r="H402" s="107" t="s">
        <v>3813</v>
      </c>
      <c r="I402" s="107">
        <v>2021</v>
      </c>
      <c r="J402" s="107">
        <v>14</v>
      </c>
      <c r="K402" s="98" t="s">
        <v>42</v>
      </c>
      <c r="L402" s="98" t="s">
        <v>42</v>
      </c>
      <c r="M402" s="98" t="s">
        <v>42</v>
      </c>
      <c r="N402" s="98" t="s">
        <v>42</v>
      </c>
      <c r="O402" s="98" t="s">
        <v>42</v>
      </c>
      <c r="P402" s="98" t="s">
        <v>42</v>
      </c>
      <c r="Q402" s="107"/>
      <c r="R402" s="108" t="s">
        <v>286</v>
      </c>
      <c r="S402" s="19" t="s">
        <v>73</v>
      </c>
      <c r="T402" s="108" t="s">
        <v>1235</v>
      </c>
      <c r="U402" s="107" t="s">
        <v>2045</v>
      </c>
      <c r="V402" s="113">
        <v>1</v>
      </c>
      <c r="W402" s="108" t="s">
        <v>3670</v>
      </c>
      <c r="X402" s="107"/>
    </row>
    <row r="403" s="3" customFormat="1" ht="45" customHeight="1" spans="1:24">
      <c r="A403" s="19"/>
      <c r="B403" s="19" t="s">
        <v>3814</v>
      </c>
      <c r="C403" s="107" t="s">
        <v>35</v>
      </c>
      <c r="D403" s="107" t="s">
        <v>1517</v>
      </c>
      <c r="E403" s="107" t="s">
        <v>1800</v>
      </c>
      <c r="F403" s="107" t="s">
        <v>107</v>
      </c>
      <c r="G403" s="107" t="s">
        <v>1801</v>
      </c>
      <c r="H403" s="107">
        <v>3</v>
      </c>
      <c r="I403" s="108">
        <v>2021</v>
      </c>
      <c r="J403" s="68">
        <v>5.4</v>
      </c>
      <c r="K403" s="98" t="s">
        <v>42</v>
      </c>
      <c r="L403" s="98" t="s">
        <v>42</v>
      </c>
      <c r="M403" s="98" t="s">
        <v>42</v>
      </c>
      <c r="N403" s="98" t="s">
        <v>42</v>
      </c>
      <c r="O403" s="98" t="s">
        <v>42</v>
      </c>
      <c r="P403" s="98" t="s">
        <v>42</v>
      </c>
      <c r="Q403" s="108" t="s">
        <v>3815</v>
      </c>
      <c r="R403" s="108" t="s">
        <v>286</v>
      </c>
      <c r="S403" s="19" t="s">
        <v>73</v>
      </c>
      <c r="T403" s="108" t="s">
        <v>1235</v>
      </c>
      <c r="U403" s="107" t="s">
        <v>2045</v>
      </c>
      <c r="V403" s="113">
        <v>1</v>
      </c>
      <c r="W403" s="108" t="s">
        <v>3670</v>
      </c>
      <c r="X403" s="107"/>
    </row>
    <row r="404" s="3" customFormat="1" ht="45" customHeight="1" spans="1:24">
      <c r="A404" s="19"/>
      <c r="B404" s="19" t="s">
        <v>3816</v>
      </c>
      <c r="C404" s="107" t="s">
        <v>35</v>
      </c>
      <c r="D404" s="107" t="s">
        <v>1517</v>
      </c>
      <c r="E404" s="107" t="s">
        <v>1800</v>
      </c>
      <c r="F404" s="107" t="s">
        <v>107</v>
      </c>
      <c r="G404" s="107" t="s">
        <v>1801</v>
      </c>
      <c r="H404" s="68">
        <v>1</v>
      </c>
      <c r="I404" s="108">
        <v>2021</v>
      </c>
      <c r="J404" s="68">
        <v>2</v>
      </c>
      <c r="K404" s="98" t="s">
        <v>42</v>
      </c>
      <c r="L404" s="98" t="s">
        <v>42</v>
      </c>
      <c r="M404" s="98" t="s">
        <v>42</v>
      </c>
      <c r="N404" s="98" t="s">
        <v>42</v>
      </c>
      <c r="O404" s="98" t="s">
        <v>42</v>
      </c>
      <c r="P404" s="98" t="s">
        <v>42</v>
      </c>
      <c r="Q404" s="108" t="s">
        <v>3817</v>
      </c>
      <c r="R404" s="108" t="s">
        <v>286</v>
      </c>
      <c r="S404" s="19" t="s">
        <v>73</v>
      </c>
      <c r="T404" s="108" t="s">
        <v>1235</v>
      </c>
      <c r="U404" s="107" t="s">
        <v>2045</v>
      </c>
      <c r="V404" s="113">
        <v>1</v>
      </c>
      <c r="W404" s="108" t="s">
        <v>3670</v>
      </c>
      <c r="X404" s="107"/>
    </row>
    <row r="405" s="3" customFormat="1" ht="45" customHeight="1" spans="1:24">
      <c r="A405" s="19"/>
      <c r="B405" s="19" t="s">
        <v>3818</v>
      </c>
      <c r="C405" s="107" t="s">
        <v>35</v>
      </c>
      <c r="D405" s="107" t="s">
        <v>1517</v>
      </c>
      <c r="E405" s="107" t="s">
        <v>1800</v>
      </c>
      <c r="F405" s="107" t="s">
        <v>107</v>
      </c>
      <c r="G405" s="107" t="s">
        <v>1801</v>
      </c>
      <c r="H405" s="68">
        <v>1</v>
      </c>
      <c r="I405" s="108">
        <v>2021</v>
      </c>
      <c r="J405" s="68">
        <v>20</v>
      </c>
      <c r="K405" s="98" t="s">
        <v>42</v>
      </c>
      <c r="L405" s="98" t="s">
        <v>42</v>
      </c>
      <c r="M405" s="98" t="s">
        <v>42</v>
      </c>
      <c r="N405" s="98" t="s">
        <v>42</v>
      </c>
      <c r="O405" s="98" t="s">
        <v>42</v>
      </c>
      <c r="P405" s="98" t="s">
        <v>42</v>
      </c>
      <c r="Q405" s="108" t="s">
        <v>3819</v>
      </c>
      <c r="R405" s="108" t="s">
        <v>286</v>
      </c>
      <c r="S405" s="19" t="s">
        <v>73</v>
      </c>
      <c r="T405" s="108" t="s">
        <v>1235</v>
      </c>
      <c r="U405" s="107" t="s">
        <v>2045</v>
      </c>
      <c r="V405" s="113">
        <v>1</v>
      </c>
      <c r="W405" s="108" t="s">
        <v>3670</v>
      </c>
      <c r="X405" s="107"/>
    </row>
    <row r="406" s="3" customFormat="1" ht="45" customHeight="1" spans="1:24">
      <c r="A406" s="19"/>
      <c r="B406" s="19" t="s">
        <v>3820</v>
      </c>
      <c r="C406" s="107" t="s">
        <v>35</v>
      </c>
      <c r="D406" s="107" t="s">
        <v>1517</v>
      </c>
      <c r="E406" s="107" t="s">
        <v>1800</v>
      </c>
      <c r="F406" s="107" t="s">
        <v>107</v>
      </c>
      <c r="G406" s="107" t="s">
        <v>1801</v>
      </c>
      <c r="H406" s="68">
        <v>1</v>
      </c>
      <c r="I406" s="108">
        <v>2021</v>
      </c>
      <c r="J406" s="68">
        <v>2</v>
      </c>
      <c r="K406" s="98" t="s">
        <v>42</v>
      </c>
      <c r="L406" s="98" t="s">
        <v>42</v>
      </c>
      <c r="M406" s="98" t="s">
        <v>42</v>
      </c>
      <c r="N406" s="98" t="s">
        <v>42</v>
      </c>
      <c r="O406" s="98" t="s">
        <v>42</v>
      </c>
      <c r="P406" s="98" t="s">
        <v>42</v>
      </c>
      <c r="Q406" s="108" t="s">
        <v>3821</v>
      </c>
      <c r="R406" s="108" t="s">
        <v>286</v>
      </c>
      <c r="S406" s="19" t="s">
        <v>73</v>
      </c>
      <c r="T406" s="108" t="s">
        <v>1235</v>
      </c>
      <c r="U406" s="107" t="s">
        <v>2045</v>
      </c>
      <c r="V406" s="113">
        <v>1</v>
      </c>
      <c r="W406" s="108" t="s">
        <v>3670</v>
      </c>
      <c r="X406" s="107"/>
    </row>
    <row r="407" s="3" customFormat="1" ht="45" customHeight="1" spans="1:24">
      <c r="A407" s="19"/>
      <c r="B407" s="19" t="s">
        <v>3822</v>
      </c>
      <c r="C407" s="107" t="s">
        <v>35</v>
      </c>
      <c r="D407" s="107" t="s">
        <v>1517</v>
      </c>
      <c r="E407" s="107" t="s">
        <v>1800</v>
      </c>
      <c r="F407" s="107" t="s">
        <v>107</v>
      </c>
      <c r="G407" s="107" t="s">
        <v>1801</v>
      </c>
      <c r="H407" s="68">
        <v>2</v>
      </c>
      <c r="I407" s="108">
        <v>2021</v>
      </c>
      <c r="J407" s="68">
        <v>4</v>
      </c>
      <c r="K407" s="98" t="s">
        <v>42</v>
      </c>
      <c r="L407" s="98" t="s">
        <v>42</v>
      </c>
      <c r="M407" s="98" t="s">
        <v>42</v>
      </c>
      <c r="N407" s="98" t="s">
        <v>42</v>
      </c>
      <c r="O407" s="98" t="s">
        <v>42</v>
      </c>
      <c r="P407" s="98" t="s">
        <v>42</v>
      </c>
      <c r="Q407" s="108" t="s">
        <v>3823</v>
      </c>
      <c r="R407" s="108" t="s">
        <v>286</v>
      </c>
      <c r="S407" s="19" t="s">
        <v>73</v>
      </c>
      <c r="T407" s="108" t="s">
        <v>1235</v>
      </c>
      <c r="U407" s="107" t="s">
        <v>2045</v>
      </c>
      <c r="V407" s="113">
        <v>1</v>
      </c>
      <c r="W407" s="108" t="s">
        <v>3670</v>
      </c>
      <c r="X407" s="107"/>
    </row>
    <row r="408" s="3" customFormat="1" ht="45" customHeight="1" spans="1:24">
      <c r="A408" s="19"/>
      <c r="B408" s="19" t="s">
        <v>3824</v>
      </c>
      <c r="C408" s="107" t="s">
        <v>35</v>
      </c>
      <c r="D408" s="107" t="s">
        <v>1517</v>
      </c>
      <c r="E408" s="107" t="s">
        <v>1800</v>
      </c>
      <c r="F408" s="107" t="s">
        <v>107</v>
      </c>
      <c r="G408" s="107" t="s">
        <v>1801</v>
      </c>
      <c r="H408" s="68">
        <v>4</v>
      </c>
      <c r="I408" s="108">
        <v>2021</v>
      </c>
      <c r="J408" s="68">
        <v>8</v>
      </c>
      <c r="K408" s="98" t="s">
        <v>42</v>
      </c>
      <c r="L408" s="98" t="s">
        <v>42</v>
      </c>
      <c r="M408" s="98" t="s">
        <v>42</v>
      </c>
      <c r="N408" s="98" t="s">
        <v>42</v>
      </c>
      <c r="O408" s="98" t="s">
        <v>42</v>
      </c>
      <c r="P408" s="98" t="s">
        <v>42</v>
      </c>
      <c r="Q408" s="108" t="s">
        <v>3815</v>
      </c>
      <c r="R408" s="108" t="s">
        <v>286</v>
      </c>
      <c r="S408" s="19" t="s">
        <v>73</v>
      </c>
      <c r="T408" s="108" t="s">
        <v>1235</v>
      </c>
      <c r="U408" s="107" t="s">
        <v>2045</v>
      </c>
      <c r="V408" s="113">
        <v>1</v>
      </c>
      <c r="W408" s="108" t="s">
        <v>3670</v>
      </c>
      <c r="X408" s="107"/>
    </row>
    <row r="409" s="3" customFormat="1" ht="45" customHeight="1" spans="1:24">
      <c r="A409" s="19"/>
      <c r="B409" s="19" t="s">
        <v>3825</v>
      </c>
      <c r="C409" s="107" t="s">
        <v>35</v>
      </c>
      <c r="D409" s="107" t="s">
        <v>1517</v>
      </c>
      <c r="E409" s="107" t="s">
        <v>1800</v>
      </c>
      <c r="F409" s="107" t="s">
        <v>107</v>
      </c>
      <c r="G409" s="107" t="s">
        <v>1801</v>
      </c>
      <c r="H409" s="68">
        <v>3</v>
      </c>
      <c r="I409" s="108">
        <v>2021</v>
      </c>
      <c r="J409" s="68">
        <v>6</v>
      </c>
      <c r="K409" s="98" t="s">
        <v>42</v>
      </c>
      <c r="L409" s="98" t="s">
        <v>42</v>
      </c>
      <c r="M409" s="98" t="s">
        <v>42</v>
      </c>
      <c r="N409" s="98" t="s">
        <v>42</v>
      </c>
      <c r="O409" s="98" t="s">
        <v>42</v>
      </c>
      <c r="P409" s="98" t="s">
        <v>42</v>
      </c>
      <c r="Q409" s="108" t="s">
        <v>3826</v>
      </c>
      <c r="R409" s="108" t="s">
        <v>286</v>
      </c>
      <c r="S409" s="19" t="s">
        <v>73</v>
      </c>
      <c r="T409" s="108" t="s">
        <v>1235</v>
      </c>
      <c r="U409" s="107" t="s">
        <v>2045</v>
      </c>
      <c r="V409" s="113">
        <v>1</v>
      </c>
      <c r="W409" s="108" t="s">
        <v>3670</v>
      </c>
      <c r="X409" s="107"/>
    </row>
    <row r="410" s="3" customFormat="1" ht="45" customHeight="1" spans="1:24">
      <c r="A410" s="19"/>
      <c r="B410" s="19" t="s">
        <v>3827</v>
      </c>
      <c r="C410" s="107" t="s">
        <v>35</v>
      </c>
      <c r="D410" s="107" t="s">
        <v>1517</v>
      </c>
      <c r="E410" s="107" t="s">
        <v>1800</v>
      </c>
      <c r="F410" s="107" t="s">
        <v>107</v>
      </c>
      <c r="G410" s="107" t="s">
        <v>1801</v>
      </c>
      <c r="H410" s="68">
        <v>1</v>
      </c>
      <c r="I410" s="108">
        <v>2021</v>
      </c>
      <c r="J410" s="68">
        <v>2</v>
      </c>
      <c r="K410" s="98" t="s">
        <v>42</v>
      </c>
      <c r="L410" s="98" t="s">
        <v>42</v>
      </c>
      <c r="M410" s="98" t="s">
        <v>42</v>
      </c>
      <c r="N410" s="98" t="s">
        <v>42</v>
      </c>
      <c r="O410" s="98" t="s">
        <v>42</v>
      </c>
      <c r="P410" s="98" t="s">
        <v>42</v>
      </c>
      <c r="Q410" s="108" t="s">
        <v>3828</v>
      </c>
      <c r="R410" s="108" t="s">
        <v>286</v>
      </c>
      <c r="S410" s="19" t="s">
        <v>73</v>
      </c>
      <c r="T410" s="108" t="s">
        <v>1235</v>
      </c>
      <c r="U410" s="107" t="s">
        <v>2045</v>
      </c>
      <c r="V410" s="113">
        <v>1</v>
      </c>
      <c r="W410" s="108" t="s">
        <v>3670</v>
      </c>
      <c r="X410" s="107"/>
    </row>
    <row r="411" s="3" customFormat="1" ht="45" customHeight="1" spans="1:24">
      <c r="A411" s="19"/>
      <c r="B411" s="19" t="s">
        <v>3829</v>
      </c>
      <c r="C411" s="107" t="s">
        <v>35</v>
      </c>
      <c r="D411" s="107" t="s">
        <v>1517</v>
      </c>
      <c r="E411" s="107" t="s">
        <v>1800</v>
      </c>
      <c r="F411" s="107" t="s">
        <v>107</v>
      </c>
      <c r="G411" s="107" t="s">
        <v>1801</v>
      </c>
      <c r="H411" s="68">
        <v>4</v>
      </c>
      <c r="I411" s="108">
        <v>2021</v>
      </c>
      <c r="J411" s="68">
        <v>8</v>
      </c>
      <c r="K411" s="98" t="s">
        <v>42</v>
      </c>
      <c r="L411" s="98" t="s">
        <v>42</v>
      </c>
      <c r="M411" s="98" t="s">
        <v>42</v>
      </c>
      <c r="N411" s="98" t="s">
        <v>42</v>
      </c>
      <c r="O411" s="98" t="s">
        <v>42</v>
      </c>
      <c r="P411" s="98" t="s">
        <v>42</v>
      </c>
      <c r="Q411" s="108" t="s">
        <v>3830</v>
      </c>
      <c r="R411" s="108" t="s">
        <v>286</v>
      </c>
      <c r="S411" s="19" t="s">
        <v>73</v>
      </c>
      <c r="T411" s="108" t="s">
        <v>1235</v>
      </c>
      <c r="U411" s="107" t="s">
        <v>2045</v>
      </c>
      <c r="V411" s="113">
        <v>1</v>
      </c>
      <c r="W411" s="108" t="s">
        <v>3670</v>
      </c>
      <c r="X411" s="107"/>
    </row>
    <row r="412" s="3" customFormat="1" ht="45" customHeight="1" spans="1:24">
      <c r="A412" s="19"/>
      <c r="B412" s="19" t="s">
        <v>3831</v>
      </c>
      <c r="C412" s="107" t="s">
        <v>35</v>
      </c>
      <c r="D412" s="107" t="s">
        <v>1517</v>
      </c>
      <c r="E412" s="107" t="s">
        <v>1800</v>
      </c>
      <c r="F412" s="107" t="s">
        <v>107</v>
      </c>
      <c r="G412" s="107" t="s">
        <v>1801</v>
      </c>
      <c r="H412" s="68">
        <v>2</v>
      </c>
      <c r="I412" s="108">
        <v>2021</v>
      </c>
      <c r="J412" s="68">
        <v>4</v>
      </c>
      <c r="K412" s="98" t="s">
        <v>42</v>
      </c>
      <c r="L412" s="98" t="s">
        <v>42</v>
      </c>
      <c r="M412" s="98" t="s">
        <v>42</v>
      </c>
      <c r="N412" s="98" t="s">
        <v>42</v>
      </c>
      <c r="O412" s="98" t="s">
        <v>42</v>
      </c>
      <c r="P412" s="98" t="s">
        <v>42</v>
      </c>
      <c r="Q412" s="108" t="s">
        <v>3832</v>
      </c>
      <c r="R412" s="108" t="s">
        <v>286</v>
      </c>
      <c r="S412" s="19" t="s">
        <v>73</v>
      </c>
      <c r="T412" s="108" t="s">
        <v>1235</v>
      </c>
      <c r="U412" s="107" t="s">
        <v>2045</v>
      </c>
      <c r="V412" s="113">
        <v>1</v>
      </c>
      <c r="W412" s="108" t="s">
        <v>3670</v>
      </c>
      <c r="X412" s="107"/>
    </row>
    <row r="413" s="3" customFormat="1" ht="45" customHeight="1" spans="1:24">
      <c r="A413" s="19"/>
      <c r="B413" s="19" t="s">
        <v>3833</v>
      </c>
      <c r="C413" s="107" t="s">
        <v>35</v>
      </c>
      <c r="D413" s="107" t="s">
        <v>1517</v>
      </c>
      <c r="E413" s="107" t="s">
        <v>1800</v>
      </c>
      <c r="F413" s="107" t="s">
        <v>107</v>
      </c>
      <c r="G413" s="107" t="s">
        <v>1801</v>
      </c>
      <c r="H413" s="68">
        <v>3</v>
      </c>
      <c r="I413" s="108">
        <v>2021</v>
      </c>
      <c r="J413" s="68">
        <v>6</v>
      </c>
      <c r="K413" s="98" t="s">
        <v>42</v>
      </c>
      <c r="L413" s="98" t="s">
        <v>42</v>
      </c>
      <c r="M413" s="98" t="s">
        <v>42</v>
      </c>
      <c r="N413" s="98" t="s">
        <v>42</v>
      </c>
      <c r="O413" s="98" t="s">
        <v>42</v>
      </c>
      <c r="P413" s="98" t="s">
        <v>42</v>
      </c>
      <c r="Q413" s="108" t="s">
        <v>3834</v>
      </c>
      <c r="R413" s="108" t="s">
        <v>286</v>
      </c>
      <c r="S413" s="19" t="s">
        <v>73</v>
      </c>
      <c r="T413" s="108" t="s">
        <v>1235</v>
      </c>
      <c r="U413" s="107" t="s">
        <v>2045</v>
      </c>
      <c r="V413" s="113">
        <v>1</v>
      </c>
      <c r="W413" s="108" t="s">
        <v>3670</v>
      </c>
      <c r="X413" s="107"/>
    </row>
    <row r="414" s="3" customFormat="1" ht="45" customHeight="1" spans="1:24">
      <c r="A414" s="19"/>
      <c r="B414" s="19" t="s">
        <v>1814</v>
      </c>
      <c r="C414" s="107" t="s">
        <v>35</v>
      </c>
      <c r="D414" s="107" t="s">
        <v>1517</v>
      </c>
      <c r="E414" s="107" t="s">
        <v>1800</v>
      </c>
      <c r="F414" s="107" t="s">
        <v>107</v>
      </c>
      <c r="G414" s="107" t="s">
        <v>1801</v>
      </c>
      <c r="H414" s="68">
        <v>3</v>
      </c>
      <c r="I414" s="108">
        <v>2021</v>
      </c>
      <c r="J414" s="68">
        <v>6</v>
      </c>
      <c r="K414" s="98" t="s">
        <v>42</v>
      </c>
      <c r="L414" s="98" t="s">
        <v>42</v>
      </c>
      <c r="M414" s="98" t="s">
        <v>42</v>
      </c>
      <c r="N414" s="98" t="s">
        <v>42</v>
      </c>
      <c r="O414" s="98" t="s">
        <v>42</v>
      </c>
      <c r="P414" s="98" t="s">
        <v>42</v>
      </c>
      <c r="Q414" s="108" t="s">
        <v>3835</v>
      </c>
      <c r="R414" s="108" t="s">
        <v>286</v>
      </c>
      <c r="S414" s="19" t="s">
        <v>73</v>
      </c>
      <c r="T414" s="108" t="s">
        <v>1235</v>
      </c>
      <c r="U414" s="107" t="s">
        <v>2045</v>
      </c>
      <c r="V414" s="113">
        <v>1</v>
      </c>
      <c r="W414" s="108" t="s">
        <v>3670</v>
      </c>
      <c r="X414" s="107"/>
    </row>
    <row r="415" s="3" customFormat="1" ht="45" customHeight="1" spans="1:24">
      <c r="A415" s="19"/>
      <c r="B415" s="19" t="s">
        <v>3836</v>
      </c>
      <c r="C415" s="107" t="s">
        <v>35</v>
      </c>
      <c r="D415" s="107" t="s">
        <v>1517</v>
      </c>
      <c r="E415" s="107" t="s">
        <v>1800</v>
      </c>
      <c r="F415" s="107" t="s">
        <v>107</v>
      </c>
      <c r="G415" s="107" t="s">
        <v>1801</v>
      </c>
      <c r="H415" s="68">
        <v>1</v>
      </c>
      <c r="I415" s="108">
        <v>2021</v>
      </c>
      <c r="J415" s="68">
        <v>20</v>
      </c>
      <c r="K415" s="98" t="s">
        <v>42</v>
      </c>
      <c r="L415" s="98" t="s">
        <v>42</v>
      </c>
      <c r="M415" s="98" t="s">
        <v>42</v>
      </c>
      <c r="N415" s="98" t="s">
        <v>42</v>
      </c>
      <c r="O415" s="98" t="s">
        <v>42</v>
      </c>
      <c r="P415" s="98" t="s">
        <v>42</v>
      </c>
      <c r="Q415" s="108" t="s">
        <v>3837</v>
      </c>
      <c r="R415" s="108" t="s">
        <v>286</v>
      </c>
      <c r="S415" s="19" t="s">
        <v>73</v>
      </c>
      <c r="T415" s="108" t="s">
        <v>1235</v>
      </c>
      <c r="U415" s="107" t="s">
        <v>2045</v>
      </c>
      <c r="V415" s="113">
        <v>1</v>
      </c>
      <c r="W415" s="108" t="s">
        <v>3670</v>
      </c>
      <c r="X415" s="107"/>
    </row>
    <row r="416" s="3" customFormat="1" ht="45" customHeight="1" spans="1:24">
      <c r="A416" s="19"/>
      <c r="B416" s="19" t="s">
        <v>3838</v>
      </c>
      <c r="C416" s="107" t="s">
        <v>35</v>
      </c>
      <c r="D416" s="107" t="s">
        <v>1517</v>
      </c>
      <c r="E416" s="107" t="s">
        <v>1800</v>
      </c>
      <c r="F416" s="107" t="s">
        <v>107</v>
      </c>
      <c r="G416" s="107" t="s">
        <v>1801</v>
      </c>
      <c r="H416" s="68">
        <v>1</v>
      </c>
      <c r="I416" s="108">
        <v>2021</v>
      </c>
      <c r="J416" s="68">
        <v>2</v>
      </c>
      <c r="K416" s="98" t="s">
        <v>42</v>
      </c>
      <c r="L416" s="98" t="s">
        <v>42</v>
      </c>
      <c r="M416" s="98" t="s">
        <v>42</v>
      </c>
      <c r="N416" s="98" t="s">
        <v>42</v>
      </c>
      <c r="O416" s="98" t="s">
        <v>42</v>
      </c>
      <c r="P416" s="98" t="s">
        <v>42</v>
      </c>
      <c r="Q416" s="108" t="s">
        <v>3839</v>
      </c>
      <c r="R416" s="108" t="s">
        <v>286</v>
      </c>
      <c r="S416" s="19" t="s">
        <v>73</v>
      </c>
      <c r="T416" s="108" t="s">
        <v>1235</v>
      </c>
      <c r="U416" s="107" t="s">
        <v>2045</v>
      </c>
      <c r="V416" s="113">
        <v>1</v>
      </c>
      <c r="W416" s="108" t="s">
        <v>3670</v>
      </c>
      <c r="X416" s="107"/>
    </row>
    <row r="417" s="3" customFormat="1" ht="45" customHeight="1" spans="1:24">
      <c r="A417" s="19"/>
      <c r="B417" s="19" t="s">
        <v>3840</v>
      </c>
      <c r="C417" s="107" t="s">
        <v>35</v>
      </c>
      <c r="D417" s="107" t="s">
        <v>1517</v>
      </c>
      <c r="E417" s="107" t="s">
        <v>1800</v>
      </c>
      <c r="F417" s="107" t="s">
        <v>107</v>
      </c>
      <c r="G417" s="107" t="s">
        <v>1801</v>
      </c>
      <c r="H417" s="68">
        <v>1</v>
      </c>
      <c r="I417" s="108">
        <v>2021</v>
      </c>
      <c r="J417" s="68">
        <v>2</v>
      </c>
      <c r="K417" s="98" t="s">
        <v>42</v>
      </c>
      <c r="L417" s="98" t="s">
        <v>42</v>
      </c>
      <c r="M417" s="98" t="s">
        <v>42</v>
      </c>
      <c r="N417" s="98" t="s">
        <v>42</v>
      </c>
      <c r="O417" s="98" t="s">
        <v>42</v>
      </c>
      <c r="P417" s="98" t="s">
        <v>42</v>
      </c>
      <c r="Q417" s="108" t="s">
        <v>3841</v>
      </c>
      <c r="R417" s="108" t="s">
        <v>286</v>
      </c>
      <c r="S417" s="19" t="s">
        <v>73</v>
      </c>
      <c r="T417" s="108" t="s">
        <v>1235</v>
      </c>
      <c r="U417" s="107" t="s">
        <v>2045</v>
      </c>
      <c r="V417" s="113">
        <v>1</v>
      </c>
      <c r="W417" s="108" t="s">
        <v>3670</v>
      </c>
      <c r="X417" s="107"/>
    </row>
    <row r="418" s="3" customFormat="1" ht="45" customHeight="1" spans="1:24">
      <c r="A418" s="19"/>
      <c r="B418" s="19" t="s">
        <v>3842</v>
      </c>
      <c r="C418" s="107" t="s">
        <v>35</v>
      </c>
      <c r="D418" s="107" t="s">
        <v>1517</v>
      </c>
      <c r="E418" s="107" t="s">
        <v>1800</v>
      </c>
      <c r="F418" s="107" t="s">
        <v>107</v>
      </c>
      <c r="G418" s="107" t="s">
        <v>1801</v>
      </c>
      <c r="H418" s="68">
        <v>14</v>
      </c>
      <c r="I418" s="108">
        <v>2021</v>
      </c>
      <c r="J418" s="68">
        <v>28</v>
      </c>
      <c r="K418" s="98" t="s">
        <v>42</v>
      </c>
      <c r="L418" s="98" t="s">
        <v>42</v>
      </c>
      <c r="M418" s="98" t="s">
        <v>42</v>
      </c>
      <c r="N418" s="98" t="s">
        <v>42</v>
      </c>
      <c r="O418" s="98" t="s">
        <v>42</v>
      </c>
      <c r="P418" s="98" t="s">
        <v>42</v>
      </c>
      <c r="Q418" s="108" t="s">
        <v>3843</v>
      </c>
      <c r="R418" s="108" t="s">
        <v>286</v>
      </c>
      <c r="S418" s="19" t="s">
        <v>73</v>
      </c>
      <c r="T418" s="108" t="s">
        <v>1235</v>
      </c>
      <c r="U418" s="107" t="s">
        <v>2045</v>
      </c>
      <c r="V418" s="113">
        <v>1</v>
      </c>
      <c r="W418" s="108" t="s">
        <v>3670</v>
      </c>
      <c r="X418" s="107"/>
    </row>
    <row r="419" s="3" customFormat="1" ht="45" customHeight="1" spans="1:24">
      <c r="A419" s="19"/>
      <c r="B419" s="68" t="s">
        <v>3844</v>
      </c>
      <c r="C419" s="115" t="s">
        <v>35</v>
      </c>
      <c r="D419" s="115" t="s">
        <v>1517</v>
      </c>
      <c r="E419" s="115" t="s">
        <v>1800</v>
      </c>
      <c r="F419" s="115" t="s">
        <v>107</v>
      </c>
      <c r="G419" s="115" t="s">
        <v>1801</v>
      </c>
      <c r="H419" s="68">
        <v>4</v>
      </c>
      <c r="I419" s="109">
        <v>2021</v>
      </c>
      <c r="J419" s="68">
        <v>8</v>
      </c>
      <c r="K419" s="98" t="s">
        <v>42</v>
      </c>
      <c r="L419" s="98" t="s">
        <v>42</v>
      </c>
      <c r="M419" s="98" t="s">
        <v>42</v>
      </c>
      <c r="N419" s="98" t="s">
        <v>42</v>
      </c>
      <c r="O419" s="98" t="s">
        <v>42</v>
      </c>
      <c r="P419" s="98" t="s">
        <v>42</v>
      </c>
      <c r="Q419" s="108" t="s">
        <v>3845</v>
      </c>
      <c r="R419" s="108" t="s">
        <v>286</v>
      </c>
      <c r="S419" s="19" t="s">
        <v>73</v>
      </c>
      <c r="T419" s="108" t="s">
        <v>1235</v>
      </c>
      <c r="U419" s="107" t="s">
        <v>2045</v>
      </c>
      <c r="V419" s="113">
        <v>1</v>
      </c>
      <c r="W419" s="108" t="s">
        <v>3670</v>
      </c>
      <c r="X419" s="107"/>
    </row>
    <row r="420" s="3" customFormat="1" ht="45" customHeight="1" spans="1:24">
      <c r="A420" s="19"/>
      <c r="B420" s="19" t="s">
        <v>3846</v>
      </c>
      <c r="C420" s="107" t="s">
        <v>35</v>
      </c>
      <c r="D420" s="107" t="s">
        <v>1517</v>
      </c>
      <c r="E420" s="107" t="s">
        <v>1800</v>
      </c>
      <c r="F420" s="107" t="s">
        <v>107</v>
      </c>
      <c r="G420" s="107" t="s">
        <v>1801</v>
      </c>
      <c r="H420" s="19">
        <v>4</v>
      </c>
      <c r="I420" s="108">
        <v>2021</v>
      </c>
      <c r="J420" s="19">
        <v>8</v>
      </c>
      <c r="K420" s="98" t="s">
        <v>42</v>
      </c>
      <c r="L420" s="98" t="s">
        <v>42</v>
      </c>
      <c r="M420" s="98" t="s">
        <v>42</v>
      </c>
      <c r="N420" s="98" t="s">
        <v>42</v>
      </c>
      <c r="O420" s="98" t="s">
        <v>42</v>
      </c>
      <c r="P420" s="98" t="s">
        <v>42</v>
      </c>
      <c r="Q420" s="108" t="s">
        <v>3847</v>
      </c>
      <c r="R420" s="108" t="s">
        <v>286</v>
      </c>
      <c r="S420" s="19" t="s">
        <v>73</v>
      </c>
      <c r="T420" s="108" t="s">
        <v>1235</v>
      </c>
      <c r="U420" s="107" t="s">
        <v>2045</v>
      </c>
      <c r="V420" s="113">
        <v>1</v>
      </c>
      <c r="W420" s="108" t="s">
        <v>3670</v>
      </c>
      <c r="X420" s="107"/>
    </row>
    <row r="421" s="3" customFormat="1" ht="45" customHeight="1" spans="1:24">
      <c r="A421" s="19"/>
      <c r="B421" s="116" t="s">
        <v>3848</v>
      </c>
      <c r="C421" s="116" t="s">
        <v>35</v>
      </c>
      <c r="D421" s="116" t="s">
        <v>1512</v>
      </c>
      <c r="E421" s="117" t="s">
        <v>3849</v>
      </c>
      <c r="F421" s="116" t="s">
        <v>91</v>
      </c>
      <c r="G421" s="116" t="s">
        <v>2186</v>
      </c>
      <c r="H421" s="116" t="s">
        <v>3850</v>
      </c>
      <c r="I421" s="116">
        <v>2021.12</v>
      </c>
      <c r="J421" s="116">
        <v>9.5</v>
      </c>
      <c r="K421" s="98" t="s">
        <v>42</v>
      </c>
      <c r="L421" s="98" t="s">
        <v>42</v>
      </c>
      <c r="M421" s="98" t="s">
        <v>42</v>
      </c>
      <c r="N421" s="98" t="s">
        <v>42</v>
      </c>
      <c r="O421" s="98" t="s">
        <v>42</v>
      </c>
      <c r="P421" s="98" t="s">
        <v>42</v>
      </c>
      <c r="Q421" s="116" t="s">
        <v>3850</v>
      </c>
      <c r="R421" s="108" t="s">
        <v>286</v>
      </c>
      <c r="S421" s="19" t="s">
        <v>73</v>
      </c>
      <c r="T421" s="108" t="s">
        <v>1235</v>
      </c>
      <c r="U421" s="107" t="s">
        <v>2045</v>
      </c>
      <c r="V421" s="113">
        <v>1</v>
      </c>
      <c r="W421" s="108" t="s">
        <v>3670</v>
      </c>
      <c r="X421" s="116"/>
    </row>
    <row r="422" s="3" customFormat="1" ht="45" customHeight="1" spans="1:24">
      <c r="A422" s="19"/>
      <c r="B422" s="116" t="s">
        <v>3848</v>
      </c>
      <c r="C422" s="116" t="s">
        <v>35</v>
      </c>
      <c r="D422" s="116" t="s">
        <v>1512</v>
      </c>
      <c r="E422" s="117" t="s">
        <v>3849</v>
      </c>
      <c r="F422" s="116" t="s">
        <v>91</v>
      </c>
      <c r="G422" s="116" t="s">
        <v>2380</v>
      </c>
      <c r="H422" s="116" t="s">
        <v>3851</v>
      </c>
      <c r="I422" s="116">
        <v>2021.12</v>
      </c>
      <c r="J422" s="116">
        <v>34.72</v>
      </c>
      <c r="K422" s="98" t="s">
        <v>42</v>
      </c>
      <c r="L422" s="98" t="s">
        <v>42</v>
      </c>
      <c r="M422" s="98" t="s">
        <v>42</v>
      </c>
      <c r="N422" s="98" t="s">
        <v>42</v>
      </c>
      <c r="O422" s="98" t="s">
        <v>42</v>
      </c>
      <c r="P422" s="98" t="s">
        <v>42</v>
      </c>
      <c r="Q422" s="116" t="s">
        <v>3852</v>
      </c>
      <c r="R422" s="108" t="s">
        <v>286</v>
      </c>
      <c r="S422" s="19" t="s">
        <v>73</v>
      </c>
      <c r="T422" s="108" t="s">
        <v>1235</v>
      </c>
      <c r="U422" s="107" t="s">
        <v>2045</v>
      </c>
      <c r="V422" s="113">
        <v>1</v>
      </c>
      <c r="W422" s="108" t="s">
        <v>3670</v>
      </c>
      <c r="X422" s="116"/>
    </row>
    <row r="423" s="3" customFormat="1" ht="45" customHeight="1" spans="1:24">
      <c r="A423" s="19"/>
      <c r="B423" s="116" t="s">
        <v>3848</v>
      </c>
      <c r="C423" s="116" t="s">
        <v>35</v>
      </c>
      <c r="D423" s="116" t="s">
        <v>1512</v>
      </c>
      <c r="E423" s="117" t="s">
        <v>3849</v>
      </c>
      <c r="F423" s="116" t="s">
        <v>91</v>
      </c>
      <c r="G423" s="116" t="s">
        <v>2374</v>
      </c>
      <c r="H423" s="116" t="s">
        <v>3853</v>
      </c>
      <c r="I423" s="116">
        <v>2021.12</v>
      </c>
      <c r="J423" s="116">
        <v>10.4</v>
      </c>
      <c r="K423" s="98" t="s">
        <v>42</v>
      </c>
      <c r="L423" s="98" t="s">
        <v>42</v>
      </c>
      <c r="M423" s="98" t="s">
        <v>42</v>
      </c>
      <c r="N423" s="98" t="s">
        <v>42</v>
      </c>
      <c r="O423" s="98" t="s">
        <v>42</v>
      </c>
      <c r="P423" s="98" t="s">
        <v>42</v>
      </c>
      <c r="Q423" s="116" t="s">
        <v>3853</v>
      </c>
      <c r="R423" s="108" t="s">
        <v>286</v>
      </c>
      <c r="S423" s="19" t="s">
        <v>73</v>
      </c>
      <c r="T423" s="108" t="s">
        <v>1235</v>
      </c>
      <c r="U423" s="107" t="s">
        <v>2045</v>
      </c>
      <c r="V423" s="113">
        <v>1</v>
      </c>
      <c r="W423" s="108" t="s">
        <v>3670</v>
      </c>
      <c r="X423" s="116"/>
    </row>
    <row r="424" s="3" customFormat="1" ht="45" customHeight="1" spans="1:24">
      <c r="A424" s="19"/>
      <c r="B424" s="116" t="s">
        <v>3848</v>
      </c>
      <c r="C424" s="116" t="s">
        <v>35</v>
      </c>
      <c r="D424" s="116" t="s">
        <v>1512</v>
      </c>
      <c r="E424" s="117" t="s">
        <v>3849</v>
      </c>
      <c r="F424" s="116" t="s">
        <v>91</v>
      </c>
      <c r="G424" s="116" t="s">
        <v>1435</v>
      </c>
      <c r="H424" s="116" t="s">
        <v>3854</v>
      </c>
      <c r="I424" s="116">
        <v>2021.12</v>
      </c>
      <c r="J424" s="116">
        <v>20</v>
      </c>
      <c r="K424" s="98" t="s">
        <v>42</v>
      </c>
      <c r="L424" s="98" t="s">
        <v>42</v>
      </c>
      <c r="M424" s="98" t="s">
        <v>42</v>
      </c>
      <c r="N424" s="98" t="s">
        <v>42</v>
      </c>
      <c r="O424" s="98" t="s">
        <v>42</v>
      </c>
      <c r="P424" s="98" t="s">
        <v>42</v>
      </c>
      <c r="Q424" s="116" t="s">
        <v>3854</v>
      </c>
      <c r="R424" s="108" t="s">
        <v>286</v>
      </c>
      <c r="S424" s="19" t="s">
        <v>73</v>
      </c>
      <c r="T424" s="108" t="s">
        <v>1235</v>
      </c>
      <c r="U424" s="107" t="s">
        <v>2045</v>
      </c>
      <c r="V424" s="113">
        <v>1</v>
      </c>
      <c r="W424" s="108" t="s">
        <v>3670</v>
      </c>
      <c r="X424" s="116"/>
    </row>
    <row r="425" s="3" customFormat="1" ht="45" customHeight="1" spans="1:24">
      <c r="A425" s="19"/>
      <c r="B425" s="116" t="s">
        <v>3848</v>
      </c>
      <c r="C425" s="116" t="s">
        <v>35</v>
      </c>
      <c r="D425" s="116" t="s">
        <v>1512</v>
      </c>
      <c r="E425" s="117" t="s">
        <v>3849</v>
      </c>
      <c r="F425" s="116" t="s">
        <v>91</v>
      </c>
      <c r="G425" s="116" t="s">
        <v>565</v>
      </c>
      <c r="H425" s="116" t="s">
        <v>3855</v>
      </c>
      <c r="I425" s="116">
        <v>2021.12</v>
      </c>
      <c r="J425" s="116">
        <v>17.8</v>
      </c>
      <c r="K425" s="98" t="s">
        <v>42</v>
      </c>
      <c r="L425" s="98" t="s">
        <v>42</v>
      </c>
      <c r="M425" s="98" t="s">
        <v>42</v>
      </c>
      <c r="N425" s="98" t="s">
        <v>42</v>
      </c>
      <c r="O425" s="98" t="s">
        <v>42</v>
      </c>
      <c r="P425" s="98" t="s">
        <v>42</v>
      </c>
      <c r="Q425" s="116" t="s">
        <v>3855</v>
      </c>
      <c r="R425" s="108" t="s">
        <v>286</v>
      </c>
      <c r="S425" s="19" t="s">
        <v>73</v>
      </c>
      <c r="T425" s="108" t="s">
        <v>1235</v>
      </c>
      <c r="U425" s="107" t="s">
        <v>2045</v>
      </c>
      <c r="V425" s="113">
        <v>1</v>
      </c>
      <c r="W425" s="108" t="s">
        <v>3670</v>
      </c>
      <c r="X425" s="116"/>
    </row>
    <row r="426" s="3" customFormat="1" ht="45" customHeight="1" spans="1:24">
      <c r="A426" s="19"/>
      <c r="B426" s="116" t="s">
        <v>3848</v>
      </c>
      <c r="C426" s="116" t="s">
        <v>35</v>
      </c>
      <c r="D426" s="116" t="s">
        <v>1512</v>
      </c>
      <c r="E426" s="117" t="s">
        <v>3849</v>
      </c>
      <c r="F426" s="116" t="s">
        <v>91</v>
      </c>
      <c r="G426" s="116" t="s">
        <v>520</v>
      </c>
      <c r="H426" s="116" t="s">
        <v>3856</v>
      </c>
      <c r="I426" s="116">
        <v>2021.12</v>
      </c>
      <c r="J426" s="116">
        <v>17.5</v>
      </c>
      <c r="K426" s="98" t="s">
        <v>42</v>
      </c>
      <c r="L426" s="98" t="s">
        <v>42</v>
      </c>
      <c r="M426" s="98" t="s">
        <v>42</v>
      </c>
      <c r="N426" s="98" t="s">
        <v>42</v>
      </c>
      <c r="O426" s="98" t="s">
        <v>42</v>
      </c>
      <c r="P426" s="98" t="s">
        <v>42</v>
      </c>
      <c r="Q426" s="116" t="s">
        <v>3856</v>
      </c>
      <c r="R426" s="108" t="s">
        <v>286</v>
      </c>
      <c r="S426" s="19" t="s">
        <v>73</v>
      </c>
      <c r="T426" s="108" t="s">
        <v>1235</v>
      </c>
      <c r="U426" s="107" t="s">
        <v>2045</v>
      </c>
      <c r="V426" s="113">
        <v>1</v>
      </c>
      <c r="W426" s="108" t="s">
        <v>3670</v>
      </c>
      <c r="X426" s="116"/>
    </row>
    <row r="427" s="3" customFormat="1" ht="45" customHeight="1" spans="1:24">
      <c r="A427" s="19"/>
      <c r="B427" s="116" t="s">
        <v>3848</v>
      </c>
      <c r="C427" s="116" t="s">
        <v>35</v>
      </c>
      <c r="D427" s="116" t="s">
        <v>1512</v>
      </c>
      <c r="E427" s="117" t="s">
        <v>3849</v>
      </c>
      <c r="F427" s="116" t="s">
        <v>91</v>
      </c>
      <c r="G427" s="116" t="s">
        <v>564</v>
      </c>
      <c r="H427" s="116" t="s">
        <v>3857</v>
      </c>
      <c r="I427" s="116">
        <v>2021.12</v>
      </c>
      <c r="J427" s="116">
        <v>26</v>
      </c>
      <c r="K427" s="98" t="s">
        <v>42</v>
      </c>
      <c r="L427" s="98" t="s">
        <v>42</v>
      </c>
      <c r="M427" s="98" t="s">
        <v>42</v>
      </c>
      <c r="N427" s="98" t="s">
        <v>42</v>
      </c>
      <c r="O427" s="98" t="s">
        <v>42</v>
      </c>
      <c r="P427" s="98" t="s">
        <v>42</v>
      </c>
      <c r="Q427" s="116" t="s">
        <v>3857</v>
      </c>
      <c r="R427" s="108" t="s">
        <v>286</v>
      </c>
      <c r="S427" s="19" t="s">
        <v>73</v>
      </c>
      <c r="T427" s="108" t="s">
        <v>1235</v>
      </c>
      <c r="U427" s="107" t="s">
        <v>2045</v>
      </c>
      <c r="V427" s="113">
        <v>1</v>
      </c>
      <c r="W427" s="108" t="s">
        <v>3670</v>
      </c>
      <c r="X427" s="116"/>
    </row>
    <row r="428" s="3" customFormat="1" ht="45" customHeight="1" spans="1:24">
      <c r="A428" s="19"/>
      <c r="B428" s="116" t="s">
        <v>3848</v>
      </c>
      <c r="C428" s="116" t="s">
        <v>35</v>
      </c>
      <c r="D428" s="116" t="s">
        <v>1512</v>
      </c>
      <c r="E428" s="117" t="s">
        <v>3849</v>
      </c>
      <c r="F428" s="116" t="s">
        <v>91</v>
      </c>
      <c r="G428" s="116" t="s">
        <v>1439</v>
      </c>
      <c r="H428" s="116" t="s">
        <v>3858</v>
      </c>
      <c r="I428" s="116">
        <v>2021.12</v>
      </c>
      <c r="J428" s="116">
        <v>25</v>
      </c>
      <c r="K428" s="98" t="s">
        <v>42</v>
      </c>
      <c r="L428" s="98" t="s">
        <v>42</v>
      </c>
      <c r="M428" s="98" t="s">
        <v>42</v>
      </c>
      <c r="N428" s="98" t="s">
        <v>42</v>
      </c>
      <c r="O428" s="98" t="s">
        <v>42</v>
      </c>
      <c r="P428" s="98" t="s">
        <v>42</v>
      </c>
      <c r="Q428" s="116" t="s">
        <v>3858</v>
      </c>
      <c r="R428" s="108" t="s">
        <v>286</v>
      </c>
      <c r="S428" s="19" t="s">
        <v>73</v>
      </c>
      <c r="T428" s="108" t="s">
        <v>1235</v>
      </c>
      <c r="U428" s="107" t="s">
        <v>2045</v>
      </c>
      <c r="V428" s="113">
        <v>1</v>
      </c>
      <c r="W428" s="108" t="s">
        <v>3670</v>
      </c>
      <c r="X428" s="116"/>
    </row>
    <row r="429" s="3" customFormat="1" ht="45" customHeight="1" spans="1:24">
      <c r="A429" s="19"/>
      <c r="B429" s="107" t="s">
        <v>3859</v>
      </c>
      <c r="C429" s="107" t="s">
        <v>35</v>
      </c>
      <c r="D429" s="107" t="s">
        <v>1512</v>
      </c>
      <c r="E429" s="107" t="s">
        <v>1039</v>
      </c>
      <c r="F429" s="107" t="s">
        <v>55</v>
      </c>
      <c r="G429" s="107" t="s">
        <v>1855</v>
      </c>
      <c r="H429" s="107" t="s">
        <v>3860</v>
      </c>
      <c r="I429" s="107">
        <v>2021</v>
      </c>
      <c r="J429" s="107">
        <v>80</v>
      </c>
      <c r="K429" s="98" t="s">
        <v>42</v>
      </c>
      <c r="L429" s="98" t="s">
        <v>42</v>
      </c>
      <c r="M429" s="98" t="s">
        <v>42</v>
      </c>
      <c r="N429" s="98" t="s">
        <v>42</v>
      </c>
      <c r="O429" s="98" t="s">
        <v>42</v>
      </c>
      <c r="P429" s="98" t="s">
        <v>42</v>
      </c>
      <c r="Q429" s="108" t="s">
        <v>3860</v>
      </c>
      <c r="R429" s="108" t="s">
        <v>286</v>
      </c>
      <c r="S429" s="19" t="s">
        <v>73</v>
      </c>
      <c r="T429" s="108" t="s">
        <v>1235</v>
      </c>
      <c r="U429" s="107" t="s">
        <v>2045</v>
      </c>
      <c r="V429" s="113">
        <v>1</v>
      </c>
      <c r="W429" s="108" t="s">
        <v>3670</v>
      </c>
      <c r="X429" s="114"/>
    </row>
    <row r="430" s="3" customFormat="1" ht="45" customHeight="1" spans="1:24">
      <c r="A430" s="19"/>
      <c r="B430" s="107" t="s">
        <v>3861</v>
      </c>
      <c r="C430" s="107" t="s">
        <v>35</v>
      </c>
      <c r="D430" s="107" t="s">
        <v>1512</v>
      </c>
      <c r="E430" s="107" t="s">
        <v>1039</v>
      </c>
      <c r="F430" s="107" t="s">
        <v>55</v>
      </c>
      <c r="G430" s="107" t="s">
        <v>3862</v>
      </c>
      <c r="H430" s="107" t="s">
        <v>3863</v>
      </c>
      <c r="I430" s="107">
        <v>2021</v>
      </c>
      <c r="J430" s="107">
        <v>50</v>
      </c>
      <c r="K430" s="98" t="s">
        <v>42</v>
      </c>
      <c r="L430" s="98" t="s">
        <v>42</v>
      </c>
      <c r="M430" s="98" t="s">
        <v>42</v>
      </c>
      <c r="N430" s="98" t="s">
        <v>42</v>
      </c>
      <c r="O430" s="98" t="s">
        <v>42</v>
      </c>
      <c r="P430" s="98" t="s">
        <v>42</v>
      </c>
      <c r="Q430" s="108" t="s">
        <v>3863</v>
      </c>
      <c r="R430" s="108" t="s">
        <v>286</v>
      </c>
      <c r="S430" s="19" t="s">
        <v>73</v>
      </c>
      <c r="T430" s="108" t="s">
        <v>1235</v>
      </c>
      <c r="U430" s="107" t="s">
        <v>2045</v>
      </c>
      <c r="V430" s="113">
        <v>1</v>
      </c>
      <c r="W430" s="108" t="s">
        <v>3670</v>
      </c>
      <c r="X430" s="114"/>
    </row>
    <row r="431" s="3" customFormat="1" ht="45" customHeight="1" spans="1:24">
      <c r="A431" s="19"/>
      <c r="B431" s="107" t="s">
        <v>3864</v>
      </c>
      <c r="C431" s="107" t="s">
        <v>35</v>
      </c>
      <c r="D431" s="107" t="s">
        <v>1512</v>
      </c>
      <c r="E431" s="107" t="s">
        <v>1039</v>
      </c>
      <c r="F431" s="107" t="s">
        <v>55</v>
      </c>
      <c r="G431" s="107" t="s">
        <v>189</v>
      </c>
      <c r="H431" s="107" t="s">
        <v>3865</v>
      </c>
      <c r="I431" s="107">
        <v>2021</v>
      </c>
      <c r="J431" s="107">
        <v>120</v>
      </c>
      <c r="K431" s="98" t="s">
        <v>42</v>
      </c>
      <c r="L431" s="98" t="s">
        <v>42</v>
      </c>
      <c r="M431" s="98" t="s">
        <v>42</v>
      </c>
      <c r="N431" s="98" t="s">
        <v>42</v>
      </c>
      <c r="O431" s="98" t="s">
        <v>42</v>
      </c>
      <c r="P431" s="98" t="s">
        <v>42</v>
      </c>
      <c r="Q431" s="108" t="s">
        <v>3865</v>
      </c>
      <c r="R431" s="108" t="s">
        <v>286</v>
      </c>
      <c r="S431" s="19" t="s">
        <v>73</v>
      </c>
      <c r="T431" s="108" t="s">
        <v>1235</v>
      </c>
      <c r="U431" s="107" t="s">
        <v>2045</v>
      </c>
      <c r="V431" s="113">
        <v>1</v>
      </c>
      <c r="W431" s="108" t="s">
        <v>3670</v>
      </c>
      <c r="X431" s="114"/>
    </row>
    <row r="432" s="3" customFormat="1" ht="45" customHeight="1" spans="1:24">
      <c r="A432" s="19"/>
      <c r="B432" s="107" t="s">
        <v>3866</v>
      </c>
      <c r="C432" s="107" t="s">
        <v>1568</v>
      </c>
      <c r="D432" s="107" t="s">
        <v>1512</v>
      </c>
      <c r="E432" s="107" t="s">
        <v>1039</v>
      </c>
      <c r="F432" s="107" t="s">
        <v>55</v>
      </c>
      <c r="G432" s="107" t="s">
        <v>201</v>
      </c>
      <c r="H432" s="108" t="s">
        <v>3867</v>
      </c>
      <c r="I432" s="107">
        <v>2021</v>
      </c>
      <c r="J432" s="107">
        <v>20</v>
      </c>
      <c r="K432" s="98" t="s">
        <v>42</v>
      </c>
      <c r="L432" s="98" t="s">
        <v>42</v>
      </c>
      <c r="M432" s="98" t="s">
        <v>42</v>
      </c>
      <c r="N432" s="98" t="s">
        <v>42</v>
      </c>
      <c r="O432" s="98" t="s">
        <v>42</v>
      </c>
      <c r="P432" s="98" t="s">
        <v>42</v>
      </c>
      <c r="Q432" s="108" t="s">
        <v>3867</v>
      </c>
      <c r="R432" s="108" t="s">
        <v>286</v>
      </c>
      <c r="S432" s="19" t="s">
        <v>73</v>
      </c>
      <c r="T432" s="108" t="s">
        <v>1235</v>
      </c>
      <c r="U432" s="107" t="s">
        <v>2045</v>
      </c>
      <c r="V432" s="113">
        <v>1</v>
      </c>
      <c r="W432" s="108" t="s">
        <v>3670</v>
      </c>
      <c r="X432" s="114"/>
    </row>
    <row r="433" s="3" customFormat="1" ht="45" customHeight="1" spans="1:24">
      <c r="A433" s="19"/>
      <c r="B433" s="107" t="s">
        <v>3868</v>
      </c>
      <c r="C433" s="107" t="s">
        <v>35</v>
      </c>
      <c r="D433" s="107" t="s">
        <v>1512</v>
      </c>
      <c r="E433" s="107" t="s">
        <v>1039</v>
      </c>
      <c r="F433" s="107" t="s">
        <v>55</v>
      </c>
      <c r="G433" s="107" t="s">
        <v>551</v>
      </c>
      <c r="H433" s="107" t="s">
        <v>3869</v>
      </c>
      <c r="I433" s="107">
        <v>2021</v>
      </c>
      <c r="J433" s="107">
        <v>15</v>
      </c>
      <c r="K433" s="98" t="s">
        <v>42</v>
      </c>
      <c r="L433" s="98" t="s">
        <v>42</v>
      </c>
      <c r="M433" s="98" t="s">
        <v>42</v>
      </c>
      <c r="N433" s="98" t="s">
        <v>42</v>
      </c>
      <c r="O433" s="98" t="s">
        <v>42</v>
      </c>
      <c r="P433" s="98" t="s">
        <v>42</v>
      </c>
      <c r="Q433" s="108" t="s">
        <v>3869</v>
      </c>
      <c r="R433" s="108" t="s">
        <v>286</v>
      </c>
      <c r="S433" s="19" t="s">
        <v>73</v>
      </c>
      <c r="T433" s="108" t="s">
        <v>1235</v>
      </c>
      <c r="U433" s="107" t="s">
        <v>2045</v>
      </c>
      <c r="V433" s="113">
        <v>1</v>
      </c>
      <c r="W433" s="108" t="s">
        <v>3670</v>
      </c>
      <c r="X433" s="114"/>
    </row>
    <row r="434" s="3" customFormat="1" ht="45" customHeight="1" spans="1:24">
      <c r="A434" s="19"/>
      <c r="B434" s="107" t="s">
        <v>3868</v>
      </c>
      <c r="C434" s="107" t="s">
        <v>35</v>
      </c>
      <c r="D434" s="107" t="s">
        <v>1512</v>
      </c>
      <c r="E434" s="107" t="s">
        <v>1039</v>
      </c>
      <c r="F434" s="107" t="s">
        <v>55</v>
      </c>
      <c r="G434" s="107" t="s">
        <v>549</v>
      </c>
      <c r="H434" s="107" t="s">
        <v>3870</v>
      </c>
      <c r="I434" s="107">
        <v>2021</v>
      </c>
      <c r="J434" s="107">
        <v>20</v>
      </c>
      <c r="K434" s="98" t="s">
        <v>42</v>
      </c>
      <c r="L434" s="98" t="s">
        <v>42</v>
      </c>
      <c r="M434" s="98" t="s">
        <v>42</v>
      </c>
      <c r="N434" s="98" t="s">
        <v>42</v>
      </c>
      <c r="O434" s="98" t="s">
        <v>42</v>
      </c>
      <c r="P434" s="98" t="s">
        <v>42</v>
      </c>
      <c r="Q434" s="108" t="s">
        <v>3870</v>
      </c>
      <c r="R434" s="108" t="s">
        <v>286</v>
      </c>
      <c r="S434" s="19" t="s">
        <v>73</v>
      </c>
      <c r="T434" s="108" t="s">
        <v>1235</v>
      </c>
      <c r="U434" s="107" t="s">
        <v>2045</v>
      </c>
      <c r="V434" s="113">
        <v>1</v>
      </c>
      <c r="W434" s="108" t="s">
        <v>3670</v>
      </c>
      <c r="X434" s="114"/>
    </row>
    <row r="435" s="3" customFormat="1" ht="45" customHeight="1" spans="1:24">
      <c r="A435" s="19"/>
      <c r="B435" s="107" t="s">
        <v>3868</v>
      </c>
      <c r="C435" s="107" t="s">
        <v>35</v>
      </c>
      <c r="D435" s="107" t="s">
        <v>1512</v>
      </c>
      <c r="E435" s="107" t="s">
        <v>1039</v>
      </c>
      <c r="F435" s="107" t="s">
        <v>55</v>
      </c>
      <c r="G435" s="107" t="s">
        <v>3871</v>
      </c>
      <c r="H435" s="107" t="s">
        <v>3869</v>
      </c>
      <c r="I435" s="107">
        <v>2021</v>
      </c>
      <c r="J435" s="107">
        <v>15</v>
      </c>
      <c r="K435" s="98" t="s">
        <v>42</v>
      </c>
      <c r="L435" s="98" t="s">
        <v>42</v>
      </c>
      <c r="M435" s="98" t="s">
        <v>42</v>
      </c>
      <c r="N435" s="98" t="s">
        <v>42</v>
      </c>
      <c r="O435" s="98" t="s">
        <v>42</v>
      </c>
      <c r="P435" s="98" t="s">
        <v>42</v>
      </c>
      <c r="Q435" s="108" t="s">
        <v>3869</v>
      </c>
      <c r="R435" s="108" t="s">
        <v>286</v>
      </c>
      <c r="S435" s="19" t="s">
        <v>73</v>
      </c>
      <c r="T435" s="108" t="s">
        <v>1235</v>
      </c>
      <c r="U435" s="107" t="s">
        <v>2045</v>
      </c>
      <c r="V435" s="113">
        <v>1</v>
      </c>
      <c r="W435" s="108" t="s">
        <v>3670</v>
      </c>
      <c r="X435" s="114"/>
    </row>
    <row r="436" s="3" customFormat="1" ht="45" customHeight="1" spans="1:24">
      <c r="A436" s="19"/>
      <c r="B436" s="107" t="s">
        <v>3868</v>
      </c>
      <c r="C436" s="107" t="s">
        <v>35</v>
      </c>
      <c r="D436" s="107" t="s">
        <v>1512</v>
      </c>
      <c r="E436" s="107" t="s">
        <v>1039</v>
      </c>
      <c r="F436" s="107" t="s">
        <v>55</v>
      </c>
      <c r="G436" s="107" t="s">
        <v>186</v>
      </c>
      <c r="H436" s="107" t="s">
        <v>3869</v>
      </c>
      <c r="I436" s="107">
        <v>2021</v>
      </c>
      <c r="J436" s="107">
        <v>15</v>
      </c>
      <c r="K436" s="98" t="s">
        <v>42</v>
      </c>
      <c r="L436" s="98" t="s">
        <v>42</v>
      </c>
      <c r="M436" s="98" t="s">
        <v>42</v>
      </c>
      <c r="N436" s="98" t="s">
        <v>42</v>
      </c>
      <c r="O436" s="98" t="s">
        <v>42</v>
      </c>
      <c r="P436" s="98" t="s">
        <v>42</v>
      </c>
      <c r="Q436" s="108" t="s">
        <v>3869</v>
      </c>
      <c r="R436" s="108" t="s">
        <v>286</v>
      </c>
      <c r="S436" s="19" t="s">
        <v>73</v>
      </c>
      <c r="T436" s="108" t="s">
        <v>1235</v>
      </c>
      <c r="U436" s="107" t="s">
        <v>2045</v>
      </c>
      <c r="V436" s="113">
        <v>1</v>
      </c>
      <c r="W436" s="108" t="s">
        <v>3670</v>
      </c>
      <c r="X436" s="114"/>
    </row>
    <row r="437" s="3" customFormat="1" ht="45" customHeight="1" spans="1:24">
      <c r="A437" s="19"/>
      <c r="B437" s="107" t="s">
        <v>3868</v>
      </c>
      <c r="C437" s="107" t="s">
        <v>35</v>
      </c>
      <c r="D437" s="107" t="s">
        <v>1512</v>
      </c>
      <c r="E437" s="107" t="s">
        <v>1039</v>
      </c>
      <c r="F437" s="107" t="s">
        <v>55</v>
      </c>
      <c r="G437" s="107" t="s">
        <v>192</v>
      </c>
      <c r="H437" s="107" t="s">
        <v>3872</v>
      </c>
      <c r="I437" s="107">
        <v>2021</v>
      </c>
      <c r="J437" s="107">
        <v>25</v>
      </c>
      <c r="K437" s="98" t="s">
        <v>42</v>
      </c>
      <c r="L437" s="98" t="s">
        <v>42</v>
      </c>
      <c r="M437" s="98" t="s">
        <v>42</v>
      </c>
      <c r="N437" s="98" t="s">
        <v>42</v>
      </c>
      <c r="O437" s="98" t="s">
        <v>42</v>
      </c>
      <c r="P437" s="98" t="s">
        <v>42</v>
      </c>
      <c r="Q437" s="108" t="s">
        <v>3872</v>
      </c>
      <c r="R437" s="108" t="s">
        <v>286</v>
      </c>
      <c r="S437" s="19" t="s">
        <v>73</v>
      </c>
      <c r="T437" s="108" t="s">
        <v>1235</v>
      </c>
      <c r="U437" s="107" t="s">
        <v>2045</v>
      </c>
      <c r="V437" s="113">
        <v>1</v>
      </c>
      <c r="W437" s="108" t="s">
        <v>3670</v>
      </c>
      <c r="X437" s="114"/>
    </row>
    <row r="438" s="3" customFormat="1" ht="45" customHeight="1" spans="1:24">
      <c r="A438" s="19"/>
      <c r="B438" s="107" t="s">
        <v>3868</v>
      </c>
      <c r="C438" s="107" t="s">
        <v>35</v>
      </c>
      <c r="D438" s="107" t="s">
        <v>1512</v>
      </c>
      <c r="E438" s="107" t="s">
        <v>1039</v>
      </c>
      <c r="F438" s="107" t="s">
        <v>55</v>
      </c>
      <c r="G438" s="107" t="s">
        <v>179</v>
      </c>
      <c r="H438" s="107" t="s">
        <v>3873</v>
      </c>
      <c r="I438" s="107">
        <v>2021</v>
      </c>
      <c r="J438" s="107">
        <v>65</v>
      </c>
      <c r="K438" s="98" t="s">
        <v>42</v>
      </c>
      <c r="L438" s="98" t="s">
        <v>42</v>
      </c>
      <c r="M438" s="98" t="s">
        <v>42</v>
      </c>
      <c r="N438" s="98" t="s">
        <v>42</v>
      </c>
      <c r="O438" s="98" t="s">
        <v>42</v>
      </c>
      <c r="P438" s="98" t="s">
        <v>42</v>
      </c>
      <c r="Q438" s="108" t="s">
        <v>3873</v>
      </c>
      <c r="R438" s="108" t="s">
        <v>286</v>
      </c>
      <c r="S438" s="19" t="s">
        <v>73</v>
      </c>
      <c r="T438" s="108" t="s">
        <v>1235</v>
      </c>
      <c r="U438" s="107" t="s">
        <v>2045</v>
      </c>
      <c r="V438" s="113">
        <v>1</v>
      </c>
      <c r="W438" s="108" t="s">
        <v>3670</v>
      </c>
      <c r="X438" s="114"/>
    </row>
    <row r="439" s="3" customFormat="1" ht="45" customHeight="1" spans="1:24">
      <c r="A439" s="19"/>
      <c r="B439" s="107" t="s">
        <v>3868</v>
      </c>
      <c r="C439" s="107" t="s">
        <v>35</v>
      </c>
      <c r="D439" s="107" t="s">
        <v>1512</v>
      </c>
      <c r="E439" s="107" t="s">
        <v>1039</v>
      </c>
      <c r="F439" s="107" t="s">
        <v>55</v>
      </c>
      <c r="G439" s="107" t="s">
        <v>179</v>
      </c>
      <c r="H439" s="107" t="s">
        <v>3874</v>
      </c>
      <c r="I439" s="107">
        <v>2021</v>
      </c>
      <c r="J439" s="107">
        <v>10</v>
      </c>
      <c r="K439" s="98" t="s">
        <v>42</v>
      </c>
      <c r="L439" s="98" t="s">
        <v>42</v>
      </c>
      <c r="M439" s="98" t="s">
        <v>42</v>
      </c>
      <c r="N439" s="98" t="s">
        <v>42</v>
      </c>
      <c r="O439" s="98" t="s">
        <v>42</v>
      </c>
      <c r="P439" s="98" t="s">
        <v>42</v>
      </c>
      <c r="Q439" s="108" t="s">
        <v>3874</v>
      </c>
      <c r="R439" s="108" t="s">
        <v>286</v>
      </c>
      <c r="S439" s="19" t="s">
        <v>73</v>
      </c>
      <c r="T439" s="108" t="s">
        <v>1235</v>
      </c>
      <c r="U439" s="107" t="s">
        <v>2045</v>
      </c>
      <c r="V439" s="113">
        <v>1</v>
      </c>
      <c r="W439" s="108" t="s">
        <v>3670</v>
      </c>
      <c r="X439" s="114"/>
    </row>
    <row r="440" s="3" customFormat="1" ht="45" customHeight="1" spans="1:24">
      <c r="A440" s="19"/>
      <c r="B440" s="107" t="s">
        <v>1878</v>
      </c>
      <c r="C440" s="107" t="s">
        <v>35</v>
      </c>
      <c r="D440" s="107" t="s">
        <v>1512</v>
      </c>
      <c r="E440" s="107" t="s">
        <v>1039</v>
      </c>
      <c r="F440" s="107" t="s">
        <v>55</v>
      </c>
      <c r="G440" s="107" t="s">
        <v>3862</v>
      </c>
      <c r="H440" s="107" t="s">
        <v>1879</v>
      </c>
      <c r="I440" s="107">
        <v>2021</v>
      </c>
      <c r="J440" s="107">
        <v>50</v>
      </c>
      <c r="K440" s="98" t="s">
        <v>42</v>
      </c>
      <c r="L440" s="98" t="s">
        <v>42</v>
      </c>
      <c r="M440" s="98" t="s">
        <v>42</v>
      </c>
      <c r="N440" s="98" t="s">
        <v>42</v>
      </c>
      <c r="O440" s="98" t="s">
        <v>42</v>
      </c>
      <c r="P440" s="98" t="s">
        <v>42</v>
      </c>
      <c r="Q440" s="108" t="s">
        <v>1879</v>
      </c>
      <c r="R440" s="108" t="s">
        <v>286</v>
      </c>
      <c r="S440" s="19" t="s">
        <v>73</v>
      </c>
      <c r="T440" s="108" t="s">
        <v>1235</v>
      </c>
      <c r="U440" s="107" t="s">
        <v>2045</v>
      </c>
      <c r="V440" s="113">
        <v>1</v>
      </c>
      <c r="W440" s="108" t="s">
        <v>3670</v>
      </c>
      <c r="X440" s="114"/>
    </row>
    <row r="441" s="3" customFormat="1" ht="45" customHeight="1" spans="1:24">
      <c r="A441" s="19"/>
      <c r="B441" s="107" t="s">
        <v>1878</v>
      </c>
      <c r="C441" s="107" t="s">
        <v>35</v>
      </c>
      <c r="D441" s="107" t="s">
        <v>1512</v>
      </c>
      <c r="E441" s="107" t="s">
        <v>1039</v>
      </c>
      <c r="F441" s="107" t="s">
        <v>55</v>
      </c>
      <c r="G441" s="107" t="s">
        <v>189</v>
      </c>
      <c r="H441" s="107" t="s">
        <v>1879</v>
      </c>
      <c r="I441" s="107">
        <v>2021</v>
      </c>
      <c r="J441" s="107">
        <v>120</v>
      </c>
      <c r="K441" s="98" t="s">
        <v>42</v>
      </c>
      <c r="L441" s="98" t="s">
        <v>42</v>
      </c>
      <c r="M441" s="98" t="s">
        <v>42</v>
      </c>
      <c r="N441" s="98" t="s">
        <v>42</v>
      </c>
      <c r="O441" s="98" t="s">
        <v>42</v>
      </c>
      <c r="P441" s="98" t="s">
        <v>42</v>
      </c>
      <c r="Q441" s="108" t="s">
        <v>1879</v>
      </c>
      <c r="R441" s="108" t="s">
        <v>286</v>
      </c>
      <c r="S441" s="19" t="s">
        <v>73</v>
      </c>
      <c r="T441" s="108" t="s">
        <v>1235</v>
      </c>
      <c r="U441" s="107" t="s">
        <v>2045</v>
      </c>
      <c r="V441" s="113">
        <v>1</v>
      </c>
      <c r="W441" s="108" t="s">
        <v>3670</v>
      </c>
      <c r="X441" s="114"/>
    </row>
    <row r="442" s="3" customFormat="1" ht="45" customHeight="1" spans="1:24">
      <c r="A442" s="19"/>
      <c r="B442" s="107" t="s">
        <v>1878</v>
      </c>
      <c r="C442" s="107" t="s">
        <v>35</v>
      </c>
      <c r="D442" s="107" t="s">
        <v>1512</v>
      </c>
      <c r="E442" s="107" t="s">
        <v>1039</v>
      </c>
      <c r="F442" s="107" t="s">
        <v>55</v>
      </c>
      <c r="G442" s="107" t="s">
        <v>551</v>
      </c>
      <c r="H442" s="107" t="s">
        <v>1879</v>
      </c>
      <c r="I442" s="107">
        <v>2021</v>
      </c>
      <c r="J442" s="107">
        <v>15</v>
      </c>
      <c r="K442" s="98" t="s">
        <v>42</v>
      </c>
      <c r="L442" s="98" t="s">
        <v>42</v>
      </c>
      <c r="M442" s="98" t="s">
        <v>42</v>
      </c>
      <c r="N442" s="98" t="s">
        <v>42</v>
      </c>
      <c r="O442" s="98" t="s">
        <v>42</v>
      </c>
      <c r="P442" s="98" t="s">
        <v>42</v>
      </c>
      <c r="Q442" s="108" t="s">
        <v>1879</v>
      </c>
      <c r="R442" s="108" t="s">
        <v>286</v>
      </c>
      <c r="S442" s="19" t="s">
        <v>73</v>
      </c>
      <c r="T442" s="108" t="s">
        <v>1235</v>
      </c>
      <c r="U442" s="107" t="s">
        <v>2045</v>
      </c>
      <c r="V442" s="113">
        <v>1</v>
      </c>
      <c r="W442" s="108" t="s">
        <v>3670</v>
      </c>
      <c r="X442" s="114"/>
    </row>
    <row r="443" s="3" customFormat="1" ht="45" customHeight="1" spans="1:24">
      <c r="A443" s="19"/>
      <c r="B443" s="107" t="s">
        <v>1878</v>
      </c>
      <c r="C443" s="107" t="s">
        <v>35</v>
      </c>
      <c r="D443" s="107" t="s">
        <v>1512</v>
      </c>
      <c r="E443" s="107" t="s">
        <v>1039</v>
      </c>
      <c r="F443" s="107" t="s">
        <v>55</v>
      </c>
      <c r="G443" s="107" t="s">
        <v>549</v>
      </c>
      <c r="H443" s="107" t="s">
        <v>1879</v>
      </c>
      <c r="I443" s="107">
        <v>2021</v>
      </c>
      <c r="J443" s="107">
        <v>20</v>
      </c>
      <c r="K443" s="98" t="s">
        <v>42</v>
      </c>
      <c r="L443" s="98" t="s">
        <v>42</v>
      </c>
      <c r="M443" s="98" t="s">
        <v>42</v>
      </c>
      <c r="N443" s="98" t="s">
        <v>42</v>
      </c>
      <c r="O443" s="98" t="s">
        <v>42</v>
      </c>
      <c r="P443" s="98" t="s">
        <v>42</v>
      </c>
      <c r="Q443" s="108" t="s">
        <v>1879</v>
      </c>
      <c r="R443" s="108" t="s">
        <v>286</v>
      </c>
      <c r="S443" s="19" t="s">
        <v>73</v>
      </c>
      <c r="T443" s="108" t="s">
        <v>1235</v>
      </c>
      <c r="U443" s="107" t="s">
        <v>2045</v>
      </c>
      <c r="V443" s="113">
        <v>1</v>
      </c>
      <c r="W443" s="108" t="s">
        <v>3670</v>
      </c>
      <c r="X443" s="114"/>
    </row>
    <row r="444" s="3" customFormat="1" ht="45" customHeight="1" spans="1:24">
      <c r="A444" s="19"/>
      <c r="B444" s="107" t="s">
        <v>1878</v>
      </c>
      <c r="C444" s="107" t="s">
        <v>35</v>
      </c>
      <c r="D444" s="107" t="s">
        <v>1512</v>
      </c>
      <c r="E444" s="107" t="s">
        <v>1039</v>
      </c>
      <c r="F444" s="107" t="s">
        <v>55</v>
      </c>
      <c r="G444" s="107" t="s">
        <v>3871</v>
      </c>
      <c r="H444" s="107" t="s">
        <v>1879</v>
      </c>
      <c r="I444" s="107">
        <v>2021</v>
      </c>
      <c r="J444" s="107">
        <v>15</v>
      </c>
      <c r="K444" s="98" t="s">
        <v>42</v>
      </c>
      <c r="L444" s="98" t="s">
        <v>42</v>
      </c>
      <c r="M444" s="98" t="s">
        <v>42</v>
      </c>
      <c r="N444" s="98" t="s">
        <v>42</v>
      </c>
      <c r="O444" s="98" t="s">
        <v>42</v>
      </c>
      <c r="P444" s="98" t="s">
        <v>42</v>
      </c>
      <c r="Q444" s="108" t="s">
        <v>1879</v>
      </c>
      <c r="R444" s="108" t="s">
        <v>286</v>
      </c>
      <c r="S444" s="19" t="s">
        <v>73</v>
      </c>
      <c r="T444" s="108" t="s">
        <v>1235</v>
      </c>
      <c r="U444" s="107" t="s">
        <v>2045</v>
      </c>
      <c r="V444" s="113">
        <v>1</v>
      </c>
      <c r="W444" s="108" t="s">
        <v>3670</v>
      </c>
      <c r="X444" s="114"/>
    </row>
    <row r="445" s="3" customFormat="1" ht="45" customHeight="1" spans="1:24">
      <c r="A445" s="19"/>
      <c r="B445" s="107" t="s">
        <v>1878</v>
      </c>
      <c r="C445" s="107" t="s">
        <v>35</v>
      </c>
      <c r="D445" s="107" t="s">
        <v>1512</v>
      </c>
      <c r="E445" s="107" t="s">
        <v>1039</v>
      </c>
      <c r="F445" s="107" t="s">
        <v>55</v>
      </c>
      <c r="G445" s="107" t="s">
        <v>186</v>
      </c>
      <c r="H445" s="107" t="s">
        <v>1879</v>
      </c>
      <c r="I445" s="107">
        <v>2021</v>
      </c>
      <c r="J445" s="107">
        <v>15</v>
      </c>
      <c r="K445" s="98" t="s">
        <v>42</v>
      </c>
      <c r="L445" s="98" t="s">
        <v>42</v>
      </c>
      <c r="M445" s="98" t="s">
        <v>42</v>
      </c>
      <c r="N445" s="98" t="s">
        <v>42</v>
      </c>
      <c r="O445" s="98" t="s">
        <v>42</v>
      </c>
      <c r="P445" s="98" t="s">
        <v>42</v>
      </c>
      <c r="Q445" s="108" t="s">
        <v>1879</v>
      </c>
      <c r="R445" s="108" t="s">
        <v>286</v>
      </c>
      <c r="S445" s="19" t="s">
        <v>73</v>
      </c>
      <c r="T445" s="108" t="s">
        <v>1235</v>
      </c>
      <c r="U445" s="107" t="s">
        <v>2045</v>
      </c>
      <c r="V445" s="113">
        <v>1</v>
      </c>
      <c r="W445" s="108" t="s">
        <v>3670</v>
      </c>
      <c r="X445" s="114"/>
    </row>
    <row r="446" s="3" customFormat="1" ht="45" customHeight="1" spans="1:24">
      <c r="A446" s="19"/>
      <c r="B446" s="107" t="s">
        <v>1878</v>
      </c>
      <c r="C446" s="107" t="s">
        <v>35</v>
      </c>
      <c r="D446" s="107" t="s">
        <v>1512</v>
      </c>
      <c r="E446" s="107" t="s">
        <v>1039</v>
      </c>
      <c r="F446" s="107" t="s">
        <v>55</v>
      </c>
      <c r="G446" s="107" t="s">
        <v>192</v>
      </c>
      <c r="H446" s="107" t="s">
        <v>1879</v>
      </c>
      <c r="I446" s="107">
        <v>2021</v>
      </c>
      <c r="J446" s="107">
        <v>25</v>
      </c>
      <c r="K446" s="98" t="s">
        <v>42</v>
      </c>
      <c r="L446" s="98" t="s">
        <v>42</v>
      </c>
      <c r="M446" s="98" t="s">
        <v>42</v>
      </c>
      <c r="N446" s="98" t="s">
        <v>42</v>
      </c>
      <c r="O446" s="98" t="s">
        <v>42</v>
      </c>
      <c r="P446" s="98" t="s">
        <v>42</v>
      </c>
      <c r="Q446" s="108" t="s">
        <v>1879</v>
      </c>
      <c r="R446" s="108" t="s">
        <v>286</v>
      </c>
      <c r="S446" s="19" t="s">
        <v>73</v>
      </c>
      <c r="T446" s="108" t="s">
        <v>1235</v>
      </c>
      <c r="U446" s="107" t="s">
        <v>2045</v>
      </c>
      <c r="V446" s="113">
        <v>1</v>
      </c>
      <c r="W446" s="108" t="s">
        <v>3670</v>
      </c>
      <c r="X446" s="114"/>
    </row>
    <row r="447" s="3" customFormat="1" ht="45" customHeight="1" spans="1:24">
      <c r="A447" s="19"/>
      <c r="B447" s="107" t="s">
        <v>1878</v>
      </c>
      <c r="C447" s="107" t="s">
        <v>35</v>
      </c>
      <c r="D447" s="107" t="s">
        <v>1512</v>
      </c>
      <c r="E447" s="107" t="s">
        <v>1039</v>
      </c>
      <c r="F447" s="107" t="s">
        <v>55</v>
      </c>
      <c r="G447" s="107" t="s">
        <v>179</v>
      </c>
      <c r="H447" s="107" t="s">
        <v>1639</v>
      </c>
      <c r="I447" s="107">
        <v>2021</v>
      </c>
      <c r="J447" s="107">
        <v>5</v>
      </c>
      <c r="K447" s="98" t="s">
        <v>42</v>
      </c>
      <c r="L447" s="98" t="s">
        <v>42</v>
      </c>
      <c r="M447" s="98" t="s">
        <v>42</v>
      </c>
      <c r="N447" s="98" t="s">
        <v>42</v>
      </c>
      <c r="O447" s="98" t="s">
        <v>42</v>
      </c>
      <c r="P447" s="98" t="s">
        <v>42</v>
      </c>
      <c r="Q447" s="107"/>
      <c r="R447" s="108" t="s">
        <v>286</v>
      </c>
      <c r="S447" s="19" t="s">
        <v>73</v>
      </c>
      <c r="T447" s="108" t="s">
        <v>1235</v>
      </c>
      <c r="U447" s="107" t="s">
        <v>2045</v>
      </c>
      <c r="V447" s="113">
        <v>1</v>
      </c>
      <c r="W447" s="108" t="s">
        <v>3670</v>
      </c>
      <c r="X447" s="114"/>
    </row>
    <row r="448" s="3" customFormat="1" ht="45" customHeight="1" spans="1:24">
      <c r="A448" s="19"/>
      <c r="B448" s="68" t="s">
        <v>3875</v>
      </c>
      <c r="C448" s="68" t="s">
        <v>1572</v>
      </c>
      <c r="D448" s="68" t="s">
        <v>1512</v>
      </c>
      <c r="E448" s="68" t="s">
        <v>824</v>
      </c>
      <c r="F448" s="108" t="s">
        <v>120</v>
      </c>
      <c r="G448" s="68" t="s">
        <v>1893</v>
      </c>
      <c r="H448" s="68" t="s">
        <v>3876</v>
      </c>
      <c r="I448" s="68">
        <v>2021</v>
      </c>
      <c r="J448" s="68">
        <v>180</v>
      </c>
      <c r="K448" s="98" t="s">
        <v>42</v>
      </c>
      <c r="L448" s="98" t="s">
        <v>42</v>
      </c>
      <c r="M448" s="98" t="s">
        <v>42</v>
      </c>
      <c r="N448" s="98" t="s">
        <v>42</v>
      </c>
      <c r="O448" s="98" t="s">
        <v>42</v>
      </c>
      <c r="P448" s="98" t="s">
        <v>42</v>
      </c>
      <c r="Q448" s="108" t="s">
        <v>3877</v>
      </c>
      <c r="R448" s="108" t="s">
        <v>286</v>
      </c>
      <c r="S448" s="19" t="s">
        <v>73</v>
      </c>
      <c r="T448" s="108" t="s">
        <v>1235</v>
      </c>
      <c r="U448" s="107" t="s">
        <v>2045</v>
      </c>
      <c r="V448" s="113">
        <v>1</v>
      </c>
      <c r="W448" s="108" t="s">
        <v>3670</v>
      </c>
      <c r="X448" s="108"/>
    </row>
    <row r="449" s="3" customFormat="1" ht="45" customHeight="1" spans="1:24">
      <c r="A449" s="19"/>
      <c r="B449" s="68" t="s">
        <v>3878</v>
      </c>
      <c r="C449" s="68" t="s">
        <v>1572</v>
      </c>
      <c r="D449" s="68" t="s">
        <v>3879</v>
      </c>
      <c r="E449" s="68" t="s">
        <v>824</v>
      </c>
      <c r="F449" s="108" t="s">
        <v>120</v>
      </c>
      <c r="G449" s="68" t="s">
        <v>3880</v>
      </c>
      <c r="H449" s="68" t="s">
        <v>3881</v>
      </c>
      <c r="I449" s="68">
        <v>2021</v>
      </c>
      <c r="J449" s="68">
        <v>80</v>
      </c>
      <c r="K449" s="98" t="s">
        <v>42</v>
      </c>
      <c r="L449" s="98" t="s">
        <v>42</v>
      </c>
      <c r="M449" s="98" t="s">
        <v>42</v>
      </c>
      <c r="N449" s="98" t="s">
        <v>42</v>
      </c>
      <c r="O449" s="98" t="s">
        <v>42</v>
      </c>
      <c r="P449" s="98" t="s">
        <v>42</v>
      </c>
      <c r="Q449" s="108" t="s">
        <v>3877</v>
      </c>
      <c r="R449" s="108" t="s">
        <v>286</v>
      </c>
      <c r="S449" s="19" t="s">
        <v>73</v>
      </c>
      <c r="T449" s="108" t="s">
        <v>1235</v>
      </c>
      <c r="U449" s="107" t="s">
        <v>2045</v>
      </c>
      <c r="V449" s="113">
        <v>1</v>
      </c>
      <c r="W449" s="108" t="s">
        <v>3670</v>
      </c>
      <c r="X449" s="108"/>
    </row>
    <row r="450" s="3" customFormat="1" ht="45" customHeight="1" spans="1:24">
      <c r="A450" s="19"/>
      <c r="B450" s="68" t="s">
        <v>3882</v>
      </c>
      <c r="C450" s="108" t="s">
        <v>35</v>
      </c>
      <c r="D450" s="68" t="s">
        <v>1512</v>
      </c>
      <c r="E450" s="68" t="s">
        <v>824</v>
      </c>
      <c r="F450" s="108" t="s">
        <v>120</v>
      </c>
      <c r="G450" s="68" t="s">
        <v>3883</v>
      </c>
      <c r="H450" s="68" t="s">
        <v>3884</v>
      </c>
      <c r="I450" s="68">
        <v>2021</v>
      </c>
      <c r="J450" s="68">
        <v>18</v>
      </c>
      <c r="K450" s="98" t="s">
        <v>42</v>
      </c>
      <c r="L450" s="98" t="s">
        <v>42</v>
      </c>
      <c r="M450" s="98" t="s">
        <v>42</v>
      </c>
      <c r="N450" s="98" t="s">
        <v>42</v>
      </c>
      <c r="O450" s="98" t="s">
        <v>42</v>
      </c>
      <c r="P450" s="98" t="s">
        <v>42</v>
      </c>
      <c r="Q450" s="108" t="s">
        <v>3877</v>
      </c>
      <c r="R450" s="108" t="s">
        <v>286</v>
      </c>
      <c r="S450" s="19" t="s">
        <v>73</v>
      </c>
      <c r="T450" s="108" t="s">
        <v>1235</v>
      </c>
      <c r="U450" s="107" t="s">
        <v>2045</v>
      </c>
      <c r="V450" s="113">
        <v>1</v>
      </c>
      <c r="W450" s="108" t="s">
        <v>3670</v>
      </c>
      <c r="X450" s="108"/>
    </row>
    <row r="451" s="3" customFormat="1" ht="45" customHeight="1" spans="1:24">
      <c r="A451" s="19"/>
      <c r="B451" s="108" t="s">
        <v>1892</v>
      </c>
      <c r="C451" s="108" t="s">
        <v>35</v>
      </c>
      <c r="D451" s="108" t="s">
        <v>1512</v>
      </c>
      <c r="E451" s="108" t="s">
        <v>824</v>
      </c>
      <c r="F451" s="108" t="s">
        <v>120</v>
      </c>
      <c r="G451" s="108" t="s">
        <v>1893</v>
      </c>
      <c r="H451" s="108" t="s">
        <v>1899</v>
      </c>
      <c r="I451" s="68">
        <v>2021</v>
      </c>
      <c r="J451" s="108">
        <v>20</v>
      </c>
      <c r="K451" s="98" t="s">
        <v>42</v>
      </c>
      <c r="L451" s="98" t="s">
        <v>42</v>
      </c>
      <c r="M451" s="98" t="s">
        <v>42</v>
      </c>
      <c r="N451" s="98" t="s">
        <v>42</v>
      </c>
      <c r="O451" s="98" t="s">
        <v>42</v>
      </c>
      <c r="P451" s="98" t="s">
        <v>42</v>
      </c>
      <c r="Q451" s="108" t="s">
        <v>1895</v>
      </c>
      <c r="R451" s="108" t="s">
        <v>286</v>
      </c>
      <c r="S451" s="19" t="s">
        <v>73</v>
      </c>
      <c r="T451" s="108" t="s">
        <v>1235</v>
      </c>
      <c r="U451" s="107" t="s">
        <v>2045</v>
      </c>
      <c r="V451" s="113">
        <v>1</v>
      </c>
      <c r="W451" s="108" t="s">
        <v>3670</v>
      </c>
      <c r="X451" s="108"/>
    </row>
    <row r="452" s="3" customFormat="1" ht="45" customHeight="1" spans="1:24">
      <c r="A452" s="19"/>
      <c r="B452" s="68" t="s">
        <v>3885</v>
      </c>
      <c r="C452" s="68" t="s">
        <v>35</v>
      </c>
      <c r="D452" s="68" t="s">
        <v>1517</v>
      </c>
      <c r="E452" s="68" t="s">
        <v>3886</v>
      </c>
      <c r="F452" s="108" t="s">
        <v>120</v>
      </c>
      <c r="G452" s="68" t="s">
        <v>3887</v>
      </c>
      <c r="H452" s="68" t="s">
        <v>3888</v>
      </c>
      <c r="I452" s="68">
        <v>2021</v>
      </c>
      <c r="J452" s="68">
        <v>50</v>
      </c>
      <c r="K452" s="98" t="s">
        <v>42</v>
      </c>
      <c r="L452" s="98" t="s">
        <v>42</v>
      </c>
      <c r="M452" s="98" t="s">
        <v>42</v>
      </c>
      <c r="N452" s="98" t="s">
        <v>42</v>
      </c>
      <c r="O452" s="98" t="s">
        <v>42</v>
      </c>
      <c r="P452" s="98" t="s">
        <v>42</v>
      </c>
      <c r="Q452" s="108" t="s">
        <v>1895</v>
      </c>
      <c r="R452" s="108" t="s">
        <v>286</v>
      </c>
      <c r="S452" s="19" t="s">
        <v>73</v>
      </c>
      <c r="T452" s="108" t="s">
        <v>1235</v>
      </c>
      <c r="U452" s="107" t="s">
        <v>2045</v>
      </c>
      <c r="V452" s="113">
        <v>1</v>
      </c>
      <c r="W452" s="108" t="s">
        <v>3670</v>
      </c>
      <c r="X452" s="108"/>
    </row>
    <row r="453" s="3" customFormat="1" ht="45" customHeight="1" spans="1:24">
      <c r="A453" s="19"/>
      <c r="B453" s="19" t="s">
        <v>3889</v>
      </c>
      <c r="C453" s="116" t="s">
        <v>35</v>
      </c>
      <c r="D453" s="108" t="s">
        <v>1512</v>
      </c>
      <c r="E453" s="108" t="s">
        <v>824</v>
      </c>
      <c r="F453" s="108" t="s">
        <v>120</v>
      </c>
      <c r="G453" s="108" t="s">
        <v>1898</v>
      </c>
      <c r="H453" s="108" t="s">
        <v>3890</v>
      </c>
      <c r="I453" s="68">
        <v>2021</v>
      </c>
      <c r="J453" s="108">
        <v>8</v>
      </c>
      <c r="K453" s="98" t="s">
        <v>42</v>
      </c>
      <c r="L453" s="98" t="s">
        <v>42</v>
      </c>
      <c r="M453" s="98" t="s">
        <v>42</v>
      </c>
      <c r="N453" s="98" t="s">
        <v>42</v>
      </c>
      <c r="O453" s="98" t="s">
        <v>42</v>
      </c>
      <c r="P453" s="98" t="s">
        <v>42</v>
      </c>
      <c r="Q453" s="108" t="s">
        <v>3890</v>
      </c>
      <c r="R453" s="108" t="s">
        <v>286</v>
      </c>
      <c r="S453" s="19" t="s">
        <v>73</v>
      </c>
      <c r="T453" s="108" t="s">
        <v>1235</v>
      </c>
      <c r="U453" s="107" t="s">
        <v>2045</v>
      </c>
      <c r="V453" s="113">
        <v>1</v>
      </c>
      <c r="W453" s="108" t="s">
        <v>3670</v>
      </c>
      <c r="X453" s="108"/>
    </row>
    <row r="454" s="3" customFormat="1" ht="45" customHeight="1" spans="1:24">
      <c r="A454" s="19"/>
      <c r="B454" s="68" t="s">
        <v>3891</v>
      </c>
      <c r="C454" s="68" t="s">
        <v>1908</v>
      </c>
      <c r="D454" s="68" t="s">
        <v>1512</v>
      </c>
      <c r="E454" s="68" t="s">
        <v>824</v>
      </c>
      <c r="F454" s="109" t="s">
        <v>120</v>
      </c>
      <c r="G454" s="68"/>
      <c r="H454" s="68" t="s">
        <v>3892</v>
      </c>
      <c r="I454" s="68">
        <v>2021</v>
      </c>
      <c r="J454" s="68">
        <v>65</v>
      </c>
      <c r="K454" s="98" t="s">
        <v>42</v>
      </c>
      <c r="L454" s="98" t="s">
        <v>42</v>
      </c>
      <c r="M454" s="98" t="s">
        <v>42</v>
      </c>
      <c r="N454" s="98" t="s">
        <v>42</v>
      </c>
      <c r="O454" s="98" t="s">
        <v>42</v>
      </c>
      <c r="P454" s="98" t="s">
        <v>42</v>
      </c>
      <c r="Q454" s="108" t="s">
        <v>3893</v>
      </c>
      <c r="R454" s="108" t="s">
        <v>286</v>
      </c>
      <c r="S454" s="19" t="s">
        <v>73</v>
      </c>
      <c r="T454" s="108" t="s">
        <v>1235</v>
      </c>
      <c r="U454" s="107" t="s">
        <v>2045</v>
      </c>
      <c r="V454" s="113">
        <v>1</v>
      </c>
      <c r="W454" s="108" t="s">
        <v>3670</v>
      </c>
      <c r="X454" s="108"/>
    </row>
    <row r="455" s="3" customFormat="1" ht="45" customHeight="1" spans="1:24">
      <c r="A455" s="19"/>
      <c r="B455" s="19" t="s">
        <v>3894</v>
      </c>
      <c r="C455" s="19" t="s">
        <v>35</v>
      </c>
      <c r="D455" s="19" t="s">
        <v>1517</v>
      </c>
      <c r="E455" s="19" t="s">
        <v>3886</v>
      </c>
      <c r="F455" s="108" t="s">
        <v>120</v>
      </c>
      <c r="G455" s="19" t="s">
        <v>3895</v>
      </c>
      <c r="H455" s="19" t="s">
        <v>3896</v>
      </c>
      <c r="I455" s="19">
        <v>2021</v>
      </c>
      <c r="J455" s="19">
        <v>30</v>
      </c>
      <c r="K455" s="98" t="s">
        <v>42</v>
      </c>
      <c r="L455" s="98" t="s">
        <v>42</v>
      </c>
      <c r="M455" s="98" t="s">
        <v>42</v>
      </c>
      <c r="N455" s="98" t="s">
        <v>42</v>
      </c>
      <c r="O455" s="98" t="s">
        <v>42</v>
      </c>
      <c r="P455" s="98" t="s">
        <v>42</v>
      </c>
      <c r="Q455" s="19"/>
      <c r="R455" s="108" t="s">
        <v>286</v>
      </c>
      <c r="S455" s="19" t="s">
        <v>73</v>
      </c>
      <c r="T455" s="108" t="s">
        <v>1235</v>
      </c>
      <c r="U455" s="107" t="s">
        <v>2045</v>
      </c>
      <c r="V455" s="113">
        <v>1</v>
      </c>
      <c r="W455" s="108" t="s">
        <v>3670</v>
      </c>
      <c r="X455" s="108"/>
    </row>
    <row r="456" s="3" customFormat="1" ht="45" customHeight="1" spans="1:24">
      <c r="A456" s="19"/>
      <c r="B456" s="107" t="s">
        <v>3897</v>
      </c>
      <c r="C456" s="107" t="s">
        <v>1568</v>
      </c>
      <c r="D456" s="107" t="s">
        <v>1512</v>
      </c>
      <c r="E456" s="108" t="s">
        <v>796</v>
      </c>
      <c r="F456" s="107" t="s">
        <v>38</v>
      </c>
      <c r="G456" s="107" t="s">
        <v>1239</v>
      </c>
      <c r="H456" s="108" t="s">
        <v>3898</v>
      </c>
      <c r="I456" s="108" t="s">
        <v>3421</v>
      </c>
      <c r="J456" s="107">
        <v>10</v>
      </c>
      <c r="K456" s="98" t="s">
        <v>42</v>
      </c>
      <c r="L456" s="98" t="s">
        <v>42</v>
      </c>
      <c r="M456" s="98" t="s">
        <v>42</v>
      </c>
      <c r="N456" s="98" t="s">
        <v>42</v>
      </c>
      <c r="O456" s="98" t="s">
        <v>42</v>
      </c>
      <c r="P456" s="98" t="s">
        <v>42</v>
      </c>
      <c r="Q456" s="107">
        <v>1</v>
      </c>
      <c r="R456" s="108" t="s">
        <v>286</v>
      </c>
      <c r="S456" s="19" t="s">
        <v>73</v>
      </c>
      <c r="T456" s="108" t="s">
        <v>1235</v>
      </c>
      <c r="U456" s="107" t="s">
        <v>2045</v>
      </c>
      <c r="V456" s="113">
        <v>1</v>
      </c>
      <c r="W456" s="108" t="s">
        <v>3670</v>
      </c>
      <c r="X456" s="107"/>
    </row>
    <row r="457" s="3" customFormat="1" ht="45" customHeight="1" spans="1:24">
      <c r="A457" s="19"/>
      <c r="B457" s="108" t="s">
        <v>3899</v>
      </c>
      <c r="C457" s="107" t="s">
        <v>35</v>
      </c>
      <c r="D457" s="107" t="s">
        <v>1512</v>
      </c>
      <c r="E457" s="108" t="s">
        <v>796</v>
      </c>
      <c r="F457" s="107" t="s">
        <v>38</v>
      </c>
      <c r="G457" s="108" t="s">
        <v>387</v>
      </c>
      <c r="H457" s="108" t="s">
        <v>3900</v>
      </c>
      <c r="I457" s="108" t="s">
        <v>3421</v>
      </c>
      <c r="J457" s="108">
        <v>50</v>
      </c>
      <c r="K457" s="98" t="s">
        <v>42</v>
      </c>
      <c r="L457" s="98" t="s">
        <v>42</v>
      </c>
      <c r="M457" s="98" t="s">
        <v>42</v>
      </c>
      <c r="N457" s="98" t="s">
        <v>42</v>
      </c>
      <c r="O457" s="98" t="s">
        <v>42</v>
      </c>
      <c r="P457" s="98" t="s">
        <v>42</v>
      </c>
      <c r="Q457" s="108" t="s">
        <v>1780</v>
      </c>
      <c r="R457" s="108" t="s">
        <v>286</v>
      </c>
      <c r="S457" s="19" t="s">
        <v>73</v>
      </c>
      <c r="T457" s="108" t="s">
        <v>1235</v>
      </c>
      <c r="U457" s="107" t="s">
        <v>2045</v>
      </c>
      <c r="V457" s="113">
        <v>1</v>
      </c>
      <c r="W457" s="108" t="s">
        <v>3670</v>
      </c>
      <c r="X457" s="127"/>
    </row>
    <row r="458" s="3" customFormat="1" ht="45" customHeight="1" spans="1:24">
      <c r="A458" s="19"/>
      <c r="B458" s="108" t="s">
        <v>3901</v>
      </c>
      <c r="C458" s="107" t="s">
        <v>35</v>
      </c>
      <c r="D458" s="107" t="s">
        <v>1512</v>
      </c>
      <c r="E458" s="108" t="s">
        <v>796</v>
      </c>
      <c r="F458" s="107" t="s">
        <v>38</v>
      </c>
      <c r="G458" s="108" t="s">
        <v>3902</v>
      </c>
      <c r="H458" s="108" t="s">
        <v>3903</v>
      </c>
      <c r="I458" s="108" t="s">
        <v>3421</v>
      </c>
      <c r="J458" s="108">
        <v>50</v>
      </c>
      <c r="K458" s="98" t="s">
        <v>42</v>
      </c>
      <c r="L458" s="98" t="s">
        <v>42</v>
      </c>
      <c r="M458" s="98" t="s">
        <v>42</v>
      </c>
      <c r="N458" s="98" t="s">
        <v>42</v>
      </c>
      <c r="O458" s="98" t="s">
        <v>42</v>
      </c>
      <c r="P458" s="98" t="s">
        <v>42</v>
      </c>
      <c r="Q458" s="108" t="s">
        <v>1780</v>
      </c>
      <c r="R458" s="108" t="s">
        <v>286</v>
      </c>
      <c r="S458" s="19" t="s">
        <v>73</v>
      </c>
      <c r="T458" s="108" t="s">
        <v>1235</v>
      </c>
      <c r="U458" s="107" t="s">
        <v>2045</v>
      </c>
      <c r="V458" s="113">
        <v>1</v>
      </c>
      <c r="W458" s="108" t="s">
        <v>3670</v>
      </c>
      <c r="X458" s="127"/>
    </row>
    <row r="459" s="3" customFormat="1" ht="45" customHeight="1" spans="1:24">
      <c r="A459" s="19"/>
      <c r="B459" s="107" t="s">
        <v>1922</v>
      </c>
      <c r="C459" s="107" t="s">
        <v>35</v>
      </c>
      <c r="D459" s="107" t="s">
        <v>1512</v>
      </c>
      <c r="E459" s="108" t="s">
        <v>796</v>
      </c>
      <c r="F459" s="107" t="s">
        <v>38</v>
      </c>
      <c r="G459" s="107"/>
      <c r="H459" s="108" t="s">
        <v>3904</v>
      </c>
      <c r="I459" s="108" t="s">
        <v>3421</v>
      </c>
      <c r="J459" s="107">
        <v>65</v>
      </c>
      <c r="K459" s="98" t="s">
        <v>42</v>
      </c>
      <c r="L459" s="98" t="s">
        <v>42</v>
      </c>
      <c r="M459" s="98" t="s">
        <v>42</v>
      </c>
      <c r="N459" s="98" t="s">
        <v>42</v>
      </c>
      <c r="O459" s="98" t="s">
        <v>42</v>
      </c>
      <c r="P459" s="98" t="s">
        <v>42</v>
      </c>
      <c r="Q459" s="107">
        <v>12</v>
      </c>
      <c r="R459" s="108" t="s">
        <v>286</v>
      </c>
      <c r="S459" s="19" t="s">
        <v>73</v>
      </c>
      <c r="T459" s="108" t="s">
        <v>1235</v>
      </c>
      <c r="U459" s="107" t="s">
        <v>2045</v>
      </c>
      <c r="V459" s="113">
        <v>1</v>
      </c>
      <c r="W459" s="108" t="s">
        <v>3670</v>
      </c>
      <c r="X459" s="107"/>
    </row>
    <row r="460" s="3" customFormat="1" ht="45" customHeight="1" spans="1:24">
      <c r="A460" s="19"/>
      <c r="B460" s="107" t="s">
        <v>1925</v>
      </c>
      <c r="C460" s="107" t="s">
        <v>35</v>
      </c>
      <c r="D460" s="107" t="s">
        <v>1512</v>
      </c>
      <c r="E460" s="108" t="s">
        <v>796</v>
      </c>
      <c r="F460" s="107" t="s">
        <v>38</v>
      </c>
      <c r="G460" s="107"/>
      <c r="H460" s="108" t="s">
        <v>3905</v>
      </c>
      <c r="I460" s="108" t="s">
        <v>3421</v>
      </c>
      <c r="J460" s="107">
        <v>120</v>
      </c>
      <c r="K460" s="98" t="s">
        <v>42</v>
      </c>
      <c r="L460" s="98" t="s">
        <v>42</v>
      </c>
      <c r="M460" s="98" t="s">
        <v>42</v>
      </c>
      <c r="N460" s="98" t="s">
        <v>42</v>
      </c>
      <c r="O460" s="98" t="s">
        <v>42</v>
      </c>
      <c r="P460" s="98" t="s">
        <v>42</v>
      </c>
      <c r="Q460" s="107">
        <v>42</v>
      </c>
      <c r="R460" s="108" t="s">
        <v>286</v>
      </c>
      <c r="S460" s="19" t="s">
        <v>73</v>
      </c>
      <c r="T460" s="108" t="s">
        <v>1235</v>
      </c>
      <c r="U460" s="107" t="s">
        <v>2045</v>
      </c>
      <c r="V460" s="113">
        <v>1</v>
      </c>
      <c r="W460" s="108" t="s">
        <v>3670</v>
      </c>
      <c r="X460" s="107"/>
    </row>
    <row r="461" s="3" customFormat="1" ht="45" customHeight="1" spans="1:24">
      <c r="A461" s="19"/>
      <c r="B461" s="107" t="s">
        <v>1625</v>
      </c>
      <c r="C461" s="107" t="s">
        <v>35</v>
      </c>
      <c r="D461" s="107" t="s">
        <v>1512</v>
      </c>
      <c r="E461" s="108" t="s">
        <v>796</v>
      </c>
      <c r="F461" s="107" t="s">
        <v>38</v>
      </c>
      <c r="G461" s="107"/>
      <c r="H461" s="108" t="s">
        <v>3906</v>
      </c>
      <c r="I461" s="108" t="s">
        <v>3421</v>
      </c>
      <c r="J461" s="107">
        <v>30</v>
      </c>
      <c r="K461" s="98" t="s">
        <v>42</v>
      </c>
      <c r="L461" s="98" t="s">
        <v>42</v>
      </c>
      <c r="M461" s="98" t="s">
        <v>42</v>
      </c>
      <c r="N461" s="98" t="s">
        <v>42</v>
      </c>
      <c r="O461" s="98" t="s">
        <v>42</v>
      </c>
      <c r="P461" s="98" t="s">
        <v>42</v>
      </c>
      <c r="Q461" s="107" t="s">
        <v>3907</v>
      </c>
      <c r="R461" s="108" t="s">
        <v>286</v>
      </c>
      <c r="S461" s="19" t="s">
        <v>73</v>
      </c>
      <c r="T461" s="108" t="s">
        <v>1235</v>
      </c>
      <c r="U461" s="107" t="s">
        <v>2045</v>
      </c>
      <c r="V461" s="113">
        <v>1</v>
      </c>
      <c r="W461" s="108" t="s">
        <v>3670</v>
      </c>
      <c r="X461" s="107"/>
    </row>
    <row r="462" s="3" customFormat="1" ht="45" customHeight="1" spans="1:24">
      <c r="A462" s="19"/>
      <c r="B462" s="107" t="s">
        <v>3701</v>
      </c>
      <c r="C462" s="107" t="s">
        <v>35</v>
      </c>
      <c r="D462" s="107" t="s">
        <v>1512</v>
      </c>
      <c r="E462" s="108" t="s">
        <v>796</v>
      </c>
      <c r="F462" s="107" t="s">
        <v>38</v>
      </c>
      <c r="G462" s="107"/>
      <c r="H462" s="108" t="s">
        <v>3908</v>
      </c>
      <c r="I462" s="108" t="s">
        <v>3421</v>
      </c>
      <c r="J462" s="107">
        <v>35</v>
      </c>
      <c r="K462" s="98" t="s">
        <v>42</v>
      </c>
      <c r="L462" s="98" t="s">
        <v>42</v>
      </c>
      <c r="M462" s="98" t="s">
        <v>42</v>
      </c>
      <c r="N462" s="98" t="s">
        <v>42</v>
      </c>
      <c r="O462" s="98" t="s">
        <v>42</v>
      </c>
      <c r="P462" s="98" t="s">
        <v>42</v>
      </c>
      <c r="Q462" s="107" t="s">
        <v>3909</v>
      </c>
      <c r="R462" s="108" t="s">
        <v>286</v>
      </c>
      <c r="S462" s="19" t="s">
        <v>73</v>
      </c>
      <c r="T462" s="108" t="s">
        <v>1235</v>
      </c>
      <c r="U462" s="107" t="s">
        <v>2045</v>
      </c>
      <c r="V462" s="113">
        <v>1</v>
      </c>
      <c r="W462" s="108" t="s">
        <v>3670</v>
      </c>
      <c r="X462" s="107"/>
    </row>
    <row r="463" s="3" customFormat="1" ht="45" customHeight="1" spans="1:24">
      <c r="A463" s="19"/>
      <c r="B463" s="108" t="s">
        <v>3910</v>
      </c>
      <c r="C463" s="107" t="s">
        <v>35</v>
      </c>
      <c r="D463" s="107" t="s">
        <v>1512</v>
      </c>
      <c r="E463" s="108" t="s">
        <v>796</v>
      </c>
      <c r="F463" s="107" t="s">
        <v>38</v>
      </c>
      <c r="G463" s="108"/>
      <c r="H463" s="108" t="s">
        <v>3911</v>
      </c>
      <c r="I463" s="108" t="s">
        <v>3421</v>
      </c>
      <c r="J463" s="108">
        <v>50</v>
      </c>
      <c r="K463" s="98" t="s">
        <v>42</v>
      </c>
      <c r="L463" s="98" t="s">
        <v>42</v>
      </c>
      <c r="M463" s="98" t="s">
        <v>42</v>
      </c>
      <c r="N463" s="98" t="s">
        <v>42</v>
      </c>
      <c r="O463" s="98" t="s">
        <v>42</v>
      </c>
      <c r="P463" s="98" t="s">
        <v>42</v>
      </c>
      <c r="Q463" s="108">
        <v>16</v>
      </c>
      <c r="R463" s="108" t="s">
        <v>286</v>
      </c>
      <c r="S463" s="19" t="s">
        <v>73</v>
      </c>
      <c r="T463" s="108" t="s">
        <v>1235</v>
      </c>
      <c r="U463" s="107" t="s">
        <v>2045</v>
      </c>
      <c r="V463" s="113">
        <v>1</v>
      </c>
      <c r="W463" s="108" t="s">
        <v>3670</v>
      </c>
      <c r="X463" s="127"/>
    </row>
    <row r="464" s="3" customFormat="1" ht="45" customHeight="1" spans="1:24">
      <c r="A464" s="19"/>
      <c r="B464" s="107" t="s">
        <v>3912</v>
      </c>
      <c r="C464" s="107" t="s">
        <v>1568</v>
      </c>
      <c r="D464" s="107" t="s">
        <v>1512</v>
      </c>
      <c r="E464" s="108" t="s">
        <v>83</v>
      </c>
      <c r="F464" s="107" t="s">
        <v>84</v>
      </c>
      <c r="G464" s="107" t="s">
        <v>3913</v>
      </c>
      <c r="H464" s="108" t="s">
        <v>3914</v>
      </c>
      <c r="I464" s="108" t="s">
        <v>3421</v>
      </c>
      <c r="J464" s="107">
        <v>30</v>
      </c>
      <c r="K464" s="98" t="s">
        <v>42</v>
      </c>
      <c r="L464" s="98" t="s">
        <v>42</v>
      </c>
      <c r="M464" s="98" t="s">
        <v>42</v>
      </c>
      <c r="N464" s="98" t="s">
        <v>42</v>
      </c>
      <c r="O464" s="98" t="s">
        <v>42</v>
      </c>
      <c r="P464" s="98" t="s">
        <v>42</v>
      </c>
      <c r="Q464" s="107">
        <v>1</v>
      </c>
      <c r="R464" s="108" t="s">
        <v>286</v>
      </c>
      <c r="S464" s="19" t="s">
        <v>73</v>
      </c>
      <c r="T464" s="108" t="s">
        <v>1235</v>
      </c>
      <c r="U464" s="107" t="s">
        <v>2045</v>
      </c>
      <c r="V464" s="113">
        <v>1</v>
      </c>
      <c r="W464" s="108" t="s">
        <v>3670</v>
      </c>
      <c r="X464" s="107"/>
    </row>
    <row r="465" s="3" customFormat="1" ht="45" customHeight="1" spans="1:24">
      <c r="A465" s="19"/>
      <c r="B465" s="107" t="s">
        <v>3706</v>
      </c>
      <c r="C465" s="107" t="s">
        <v>35</v>
      </c>
      <c r="D465" s="107" t="s">
        <v>1512</v>
      </c>
      <c r="E465" s="108" t="s">
        <v>83</v>
      </c>
      <c r="F465" s="107" t="s">
        <v>84</v>
      </c>
      <c r="G465" s="107" t="s">
        <v>3915</v>
      </c>
      <c r="H465" s="107" t="s">
        <v>3916</v>
      </c>
      <c r="I465" s="108" t="s">
        <v>3421</v>
      </c>
      <c r="J465" s="107">
        <v>40</v>
      </c>
      <c r="K465" s="98" t="s">
        <v>42</v>
      </c>
      <c r="L465" s="98" t="s">
        <v>42</v>
      </c>
      <c r="M465" s="98" t="s">
        <v>42</v>
      </c>
      <c r="N465" s="98" t="s">
        <v>42</v>
      </c>
      <c r="O465" s="98" t="s">
        <v>42</v>
      </c>
      <c r="P465" s="98" t="s">
        <v>42</v>
      </c>
      <c r="Q465" s="107">
        <v>4</v>
      </c>
      <c r="R465" s="108" t="s">
        <v>286</v>
      </c>
      <c r="S465" s="19" t="s">
        <v>73</v>
      </c>
      <c r="T465" s="108" t="s">
        <v>1235</v>
      </c>
      <c r="U465" s="107" t="s">
        <v>2045</v>
      </c>
      <c r="V465" s="113">
        <v>1</v>
      </c>
      <c r="W465" s="108" t="s">
        <v>3670</v>
      </c>
      <c r="X465" s="107"/>
    </row>
    <row r="466" s="3" customFormat="1" ht="45" customHeight="1" spans="1:24">
      <c r="A466" s="19"/>
      <c r="B466" s="107" t="s">
        <v>1922</v>
      </c>
      <c r="C466" s="107" t="s">
        <v>35</v>
      </c>
      <c r="D466" s="107" t="s">
        <v>1512</v>
      </c>
      <c r="E466" s="108" t="s">
        <v>83</v>
      </c>
      <c r="F466" s="107" t="s">
        <v>84</v>
      </c>
      <c r="G466" s="108" t="s">
        <v>3917</v>
      </c>
      <c r="H466" s="107" t="s">
        <v>3918</v>
      </c>
      <c r="I466" s="108" t="s">
        <v>3421</v>
      </c>
      <c r="J466" s="107">
        <v>70</v>
      </c>
      <c r="K466" s="98" t="s">
        <v>42</v>
      </c>
      <c r="L466" s="98" t="s">
        <v>42</v>
      </c>
      <c r="M466" s="98" t="s">
        <v>42</v>
      </c>
      <c r="N466" s="98" t="s">
        <v>42</v>
      </c>
      <c r="O466" s="98" t="s">
        <v>42</v>
      </c>
      <c r="P466" s="98" t="s">
        <v>42</v>
      </c>
      <c r="Q466" s="107">
        <v>20</v>
      </c>
      <c r="R466" s="108" t="s">
        <v>286</v>
      </c>
      <c r="S466" s="19" t="s">
        <v>73</v>
      </c>
      <c r="T466" s="108" t="s">
        <v>1235</v>
      </c>
      <c r="U466" s="107" t="s">
        <v>2045</v>
      </c>
      <c r="V466" s="113">
        <v>1</v>
      </c>
      <c r="W466" s="108" t="s">
        <v>3670</v>
      </c>
      <c r="X466" s="107"/>
    </row>
    <row r="467" s="3" customFormat="1" ht="45" customHeight="1" spans="1:24">
      <c r="A467" s="19"/>
      <c r="B467" s="107" t="s">
        <v>1925</v>
      </c>
      <c r="C467" s="107" t="s">
        <v>35</v>
      </c>
      <c r="D467" s="107" t="s">
        <v>1512</v>
      </c>
      <c r="E467" s="108" t="s">
        <v>83</v>
      </c>
      <c r="F467" s="107" t="s">
        <v>84</v>
      </c>
      <c r="G467" s="108" t="s">
        <v>3919</v>
      </c>
      <c r="H467" s="107" t="s">
        <v>3918</v>
      </c>
      <c r="I467" s="108" t="s">
        <v>3421</v>
      </c>
      <c r="J467" s="107">
        <v>50</v>
      </c>
      <c r="K467" s="98" t="s">
        <v>42</v>
      </c>
      <c r="L467" s="98" t="s">
        <v>42</v>
      </c>
      <c r="M467" s="98" t="s">
        <v>42</v>
      </c>
      <c r="N467" s="98" t="s">
        <v>42</v>
      </c>
      <c r="O467" s="98" t="s">
        <v>42</v>
      </c>
      <c r="P467" s="98" t="s">
        <v>42</v>
      </c>
      <c r="Q467" s="107">
        <v>20</v>
      </c>
      <c r="R467" s="108" t="s">
        <v>286</v>
      </c>
      <c r="S467" s="19" t="s">
        <v>73</v>
      </c>
      <c r="T467" s="108" t="s">
        <v>1235</v>
      </c>
      <c r="U467" s="107" t="s">
        <v>2045</v>
      </c>
      <c r="V467" s="113">
        <v>1</v>
      </c>
      <c r="W467" s="108" t="s">
        <v>3670</v>
      </c>
      <c r="X467" s="107"/>
    </row>
    <row r="468" s="3" customFormat="1" ht="45" customHeight="1" spans="1:24">
      <c r="A468" s="19"/>
      <c r="B468" s="107" t="s">
        <v>1928</v>
      </c>
      <c r="C468" s="107" t="s">
        <v>35</v>
      </c>
      <c r="D468" s="107" t="s">
        <v>1512</v>
      </c>
      <c r="E468" s="108" t="s">
        <v>83</v>
      </c>
      <c r="F468" s="107" t="s">
        <v>84</v>
      </c>
      <c r="G468" s="108" t="s">
        <v>3920</v>
      </c>
      <c r="H468" s="107" t="s">
        <v>3921</v>
      </c>
      <c r="I468" s="107" t="s">
        <v>3421</v>
      </c>
      <c r="J468" s="107">
        <v>60</v>
      </c>
      <c r="K468" s="98" t="s">
        <v>42</v>
      </c>
      <c r="L468" s="98" t="s">
        <v>42</v>
      </c>
      <c r="M468" s="98" t="s">
        <v>42</v>
      </c>
      <c r="N468" s="98" t="s">
        <v>42</v>
      </c>
      <c r="O468" s="98" t="s">
        <v>42</v>
      </c>
      <c r="P468" s="98" t="s">
        <v>42</v>
      </c>
      <c r="Q468" s="107">
        <v>40</v>
      </c>
      <c r="R468" s="108" t="s">
        <v>286</v>
      </c>
      <c r="S468" s="19" t="s">
        <v>73</v>
      </c>
      <c r="T468" s="108" t="s">
        <v>1235</v>
      </c>
      <c r="U468" s="107" t="s">
        <v>2045</v>
      </c>
      <c r="V468" s="113">
        <v>1</v>
      </c>
      <c r="W468" s="108" t="s">
        <v>3670</v>
      </c>
      <c r="X468" s="107"/>
    </row>
    <row r="469" s="3" customFormat="1" ht="45" customHeight="1" spans="1:24">
      <c r="A469" s="19"/>
      <c r="B469" s="107" t="s">
        <v>1625</v>
      </c>
      <c r="C469" s="107" t="s">
        <v>35</v>
      </c>
      <c r="D469" s="107" t="s">
        <v>1512</v>
      </c>
      <c r="E469" s="108" t="s">
        <v>83</v>
      </c>
      <c r="F469" s="107" t="s">
        <v>84</v>
      </c>
      <c r="G469" s="108" t="s">
        <v>3922</v>
      </c>
      <c r="H469" s="107" t="s">
        <v>3923</v>
      </c>
      <c r="I469" s="108" t="s">
        <v>3421</v>
      </c>
      <c r="J469" s="107">
        <v>48</v>
      </c>
      <c r="K469" s="98" t="s">
        <v>42</v>
      </c>
      <c r="L469" s="98" t="s">
        <v>42</v>
      </c>
      <c r="M469" s="98" t="s">
        <v>42</v>
      </c>
      <c r="N469" s="98" t="s">
        <v>42</v>
      </c>
      <c r="O469" s="98" t="s">
        <v>42</v>
      </c>
      <c r="P469" s="98" t="s">
        <v>42</v>
      </c>
      <c r="Q469" s="107" t="s">
        <v>1933</v>
      </c>
      <c r="R469" s="108" t="s">
        <v>286</v>
      </c>
      <c r="S469" s="19" t="s">
        <v>73</v>
      </c>
      <c r="T469" s="108" t="s">
        <v>1235</v>
      </c>
      <c r="U469" s="107" t="s">
        <v>2045</v>
      </c>
      <c r="V469" s="113">
        <v>1</v>
      </c>
      <c r="W469" s="108" t="s">
        <v>3670</v>
      </c>
      <c r="X469" s="107"/>
    </row>
    <row r="470" s="3" customFormat="1" ht="45" customHeight="1" spans="1:24">
      <c r="A470" s="19"/>
      <c r="B470" s="107" t="s">
        <v>3701</v>
      </c>
      <c r="C470" s="107" t="s">
        <v>35</v>
      </c>
      <c r="D470" s="107" t="s">
        <v>1512</v>
      </c>
      <c r="E470" s="108" t="s">
        <v>83</v>
      </c>
      <c r="F470" s="107" t="s">
        <v>84</v>
      </c>
      <c r="G470" s="108" t="s">
        <v>3924</v>
      </c>
      <c r="H470" s="108" t="s">
        <v>3925</v>
      </c>
      <c r="I470" s="108" t="s">
        <v>3421</v>
      </c>
      <c r="J470" s="107">
        <v>80</v>
      </c>
      <c r="K470" s="98" t="s">
        <v>42</v>
      </c>
      <c r="L470" s="98" t="s">
        <v>42</v>
      </c>
      <c r="M470" s="98" t="s">
        <v>42</v>
      </c>
      <c r="N470" s="98" t="s">
        <v>42</v>
      </c>
      <c r="O470" s="98" t="s">
        <v>42</v>
      </c>
      <c r="P470" s="98" t="s">
        <v>42</v>
      </c>
      <c r="Q470" s="107" t="s">
        <v>3926</v>
      </c>
      <c r="R470" s="108" t="s">
        <v>286</v>
      </c>
      <c r="S470" s="19" t="s">
        <v>73</v>
      </c>
      <c r="T470" s="108" t="s">
        <v>1235</v>
      </c>
      <c r="U470" s="107" t="s">
        <v>2045</v>
      </c>
      <c r="V470" s="113">
        <v>1</v>
      </c>
      <c r="W470" s="108" t="s">
        <v>3670</v>
      </c>
      <c r="X470" s="107"/>
    </row>
    <row r="471" s="3" customFormat="1" ht="45" customHeight="1" spans="1:24">
      <c r="A471" s="19"/>
      <c r="B471" s="107" t="s">
        <v>3927</v>
      </c>
      <c r="C471" s="107" t="s">
        <v>35</v>
      </c>
      <c r="D471" s="107" t="s">
        <v>1517</v>
      </c>
      <c r="E471" s="108" t="s">
        <v>1945</v>
      </c>
      <c r="F471" s="107" t="s">
        <v>132</v>
      </c>
      <c r="G471" s="107" t="s">
        <v>542</v>
      </c>
      <c r="H471" s="107" t="s">
        <v>3928</v>
      </c>
      <c r="I471" s="108" t="s">
        <v>3421</v>
      </c>
      <c r="J471" s="107">
        <v>140</v>
      </c>
      <c r="K471" s="98" t="s">
        <v>42</v>
      </c>
      <c r="L471" s="98" t="s">
        <v>42</v>
      </c>
      <c r="M471" s="98" t="s">
        <v>42</v>
      </c>
      <c r="N471" s="98" t="s">
        <v>42</v>
      </c>
      <c r="O471" s="98" t="s">
        <v>42</v>
      </c>
      <c r="P471" s="98" t="s">
        <v>42</v>
      </c>
      <c r="Q471" s="108" t="s">
        <v>3929</v>
      </c>
      <c r="R471" s="108" t="s">
        <v>286</v>
      </c>
      <c r="S471" s="19" t="s">
        <v>73</v>
      </c>
      <c r="T471" s="108" t="s">
        <v>1235</v>
      </c>
      <c r="U471" s="107" t="s">
        <v>2045</v>
      </c>
      <c r="V471" s="113">
        <v>1</v>
      </c>
      <c r="W471" s="108" t="s">
        <v>3670</v>
      </c>
      <c r="X471" s="107"/>
    </row>
    <row r="472" s="3" customFormat="1" ht="45" customHeight="1" spans="1:24">
      <c r="A472" s="19"/>
      <c r="B472" s="107" t="s">
        <v>3930</v>
      </c>
      <c r="C472" s="107" t="s">
        <v>35</v>
      </c>
      <c r="D472" s="107" t="s">
        <v>1517</v>
      </c>
      <c r="E472" s="108" t="s">
        <v>1945</v>
      </c>
      <c r="F472" s="107" t="s">
        <v>132</v>
      </c>
      <c r="G472" s="107" t="s">
        <v>1947</v>
      </c>
      <c r="H472" s="107" t="s">
        <v>3931</v>
      </c>
      <c r="I472" s="108" t="s">
        <v>3421</v>
      </c>
      <c r="J472" s="107">
        <v>75</v>
      </c>
      <c r="K472" s="98" t="s">
        <v>42</v>
      </c>
      <c r="L472" s="98" t="s">
        <v>42</v>
      </c>
      <c r="M472" s="98" t="s">
        <v>42</v>
      </c>
      <c r="N472" s="98" t="s">
        <v>42</v>
      </c>
      <c r="O472" s="98" t="s">
        <v>42</v>
      </c>
      <c r="P472" s="98" t="s">
        <v>42</v>
      </c>
      <c r="Q472" s="108" t="s">
        <v>3932</v>
      </c>
      <c r="R472" s="108" t="s">
        <v>286</v>
      </c>
      <c r="S472" s="19" t="s">
        <v>73</v>
      </c>
      <c r="T472" s="108" t="s">
        <v>1235</v>
      </c>
      <c r="U472" s="107" t="s">
        <v>2045</v>
      </c>
      <c r="V472" s="113">
        <v>1</v>
      </c>
      <c r="W472" s="108" t="s">
        <v>3670</v>
      </c>
      <c r="X472" s="107"/>
    </row>
    <row r="473" s="3" customFormat="1" ht="45" customHeight="1" spans="1:24">
      <c r="A473" s="19"/>
      <c r="B473" s="107" t="s">
        <v>1969</v>
      </c>
      <c r="C473" s="107" t="s">
        <v>35</v>
      </c>
      <c r="D473" s="107" t="s">
        <v>1517</v>
      </c>
      <c r="E473" s="108" t="s">
        <v>1945</v>
      </c>
      <c r="F473" s="107" t="s">
        <v>132</v>
      </c>
      <c r="G473" s="107" t="s">
        <v>2419</v>
      </c>
      <c r="H473" s="107" t="s">
        <v>3933</v>
      </c>
      <c r="I473" s="108" t="s">
        <v>3421</v>
      </c>
      <c r="J473" s="107">
        <v>26</v>
      </c>
      <c r="K473" s="98" t="s">
        <v>42</v>
      </c>
      <c r="L473" s="98" t="s">
        <v>42</v>
      </c>
      <c r="M473" s="98" t="s">
        <v>42</v>
      </c>
      <c r="N473" s="98" t="s">
        <v>42</v>
      </c>
      <c r="O473" s="98" t="s">
        <v>42</v>
      </c>
      <c r="P473" s="98" t="s">
        <v>42</v>
      </c>
      <c r="Q473" s="108" t="s">
        <v>42</v>
      </c>
      <c r="R473" s="108" t="s">
        <v>286</v>
      </c>
      <c r="S473" s="19" t="s">
        <v>73</v>
      </c>
      <c r="T473" s="108" t="s">
        <v>1235</v>
      </c>
      <c r="U473" s="107" t="s">
        <v>2045</v>
      </c>
      <c r="V473" s="113">
        <v>1</v>
      </c>
      <c r="W473" s="108" t="s">
        <v>3670</v>
      </c>
      <c r="X473" s="107"/>
    </row>
    <row r="474" s="3" customFormat="1" ht="45" customHeight="1" spans="1:24">
      <c r="A474" s="19"/>
      <c r="B474" s="107" t="s">
        <v>1969</v>
      </c>
      <c r="C474" s="107" t="s">
        <v>35</v>
      </c>
      <c r="D474" s="107" t="s">
        <v>1517</v>
      </c>
      <c r="E474" s="108" t="s">
        <v>1945</v>
      </c>
      <c r="F474" s="107" t="s">
        <v>132</v>
      </c>
      <c r="G474" s="107" t="s">
        <v>302</v>
      </c>
      <c r="H474" s="107" t="s">
        <v>3934</v>
      </c>
      <c r="I474" s="108" t="s">
        <v>3421</v>
      </c>
      <c r="J474" s="107">
        <v>15.6</v>
      </c>
      <c r="K474" s="98" t="s">
        <v>42</v>
      </c>
      <c r="L474" s="98" t="s">
        <v>42</v>
      </c>
      <c r="M474" s="98" t="s">
        <v>42</v>
      </c>
      <c r="N474" s="98" t="s">
        <v>42</v>
      </c>
      <c r="O474" s="98" t="s">
        <v>42</v>
      </c>
      <c r="P474" s="98" t="s">
        <v>42</v>
      </c>
      <c r="Q474" s="108" t="s">
        <v>42</v>
      </c>
      <c r="R474" s="108" t="s">
        <v>286</v>
      </c>
      <c r="S474" s="19" t="s">
        <v>73</v>
      </c>
      <c r="T474" s="108" t="s">
        <v>1235</v>
      </c>
      <c r="U474" s="107" t="s">
        <v>2045</v>
      </c>
      <c r="V474" s="113">
        <v>1</v>
      </c>
      <c r="W474" s="108" t="s">
        <v>3670</v>
      </c>
      <c r="X474" s="107"/>
    </row>
    <row r="475" s="3" customFormat="1" ht="45" customHeight="1" spans="1:24">
      <c r="A475" s="19"/>
      <c r="B475" s="107" t="s">
        <v>1969</v>
      </c>
      <c r="C475" s="107" t="s">
        <v>35</v>
      </c>
      <c r="D475" s="107" t="s">
        <v>1517</v>
      </c>
      <c r="E475" s="108" t="s">
        <v>1945</v>
      </c>
      <c r="F475" s="107" t="s">
        <v>132</v>
      </c>
      <c r="G475" s="107" t="s">
        <v>2408</v>
      </c>
      <c r="H475" s="107" t="s">
        <v>3935</v>
      </c>
      <c r="I475" s="108" t="s">
        <v>3421</v>
      </c>
      <c r="J475" s="107">
        <v>72.8</v>
      </c>
      <c r="K475" s="98" t="s">
        <v>42</v>
      </c>
      <c r="L475" s="98" t="s">
        <v>42</v>
      </c>
      <c r="M475" s="98" t="s">
        <v>42</v>
      </c>
      <c r="N475" s="98" t="s">
        <v>42</v>
      </c>
      <c r="O475" s="98" t="s">
        <v>42</v>
      </c>
      <c r="P475" s="98" t="s">
        <v>42</v>
      </c>
      <c r="Q475" s="108" t="s">
        <v>42</v>
      </c>
      <c r="R475" s="108" t="s">
        <v>286</v>
      </c>
      <c r="S475" s="19" t="s">
        <v>73</v>
      </c>
      <c r="T475" s="108" t="s">
        <v>1235</v>
      </c>
      <c r="U475" s="107" t="s">
        <v>2045</v>
      </c>
      <c r="V475" s="113">
        <v>1</v>
      </c>
      <c r="W475" s="108" t="s">
        <v>3670</v>
      </c>
      <c r="X475" s="107"/>
    </row>
    <row r="476" s="3" customFormat="1" ht="45" customHeight="1" spans="1:24">
      <c r="A476" s="19"/>
      <c r="B476" s="107" t="s">
        <v>1969</v>
      </c>
      <c r="C476" s="107" t="s">
        <v>35</v>
      </c>
      <c r="D476" s="107" t="s">
        <v>1517</v>
      </c>
      <c r="E476" s="108" t="s">
        <v>1945</v>
      </c>
      <c r="F476" s="107" t="s">
        <v>132</v>
      </c>
      <c r="G476" s="107" t="s">
        <v>2416</v>
      </c>
      <c r="H476" s="107" t="s">
        <v>3936</v>
      </c>
      <c r="I476" s="108" t="s">
        <v>3421</v>
      </c>
      <c r="J476" s="107">
        <v>20.8</v>
      </c>
      <c r="K476" s="98" t="s">
        <v>42</v>
      </c>
      <c r="L476" s="98" t="s">
        <v>42</v>
      </c>
      <c r="M476" s="98" t="s">
        <v>42</v>
      </c>
      <c r="N476" s="98" t="s">
        <v>42</v>
      </c>
      <c r="O476" s="98" t="s">
        <v>42</v>
      </c>
      <c r="P476" s="98" t="s">
        <v>42</v>
      </c>
      <c r="Q476" s="108" t="s">
        <v>42</v>
      </c>
      <c r="R476" s="108" t="s">
        <v>286</v>
      </c>
      <c r="S476" s="19" t="s">
        <v>73</v>
      </c>
      <c r="T476" s="108" t="s">
        <v>1235</v>
      </c>
      <c r="U476" s="107" t="s">
        <v>2045</v>
      </c>
      <c r="V476" s="113">
        <v>1</v>
      </c>
      <c r="W476" s="108" t="s">
        <v>3670</v>
      </c>
      <c r="X476" s="107"/>
    </row>
    <row r="477" s="3" customFormat="1" ht="45" customHeight="1" spans="1:24">
      <c r="A477" s="19"/>
      <c r="B477" s="107" t="s">
        <v>1969</v>
      </c>
      <c r="C477" s="107" t="s">
        <v>35</v>
      </c>
      <c r="D477" s="107" t="s">
        <v>1517</v>
      </c>
      <c r="E477" s="108" t="s">
        <v>1945</v>
      </c>
      <c r="F477" s="107" t="s">
        <v>132</v>
      </c>
      <c r="G477" s="107" t="s">
        <v>1947</v>
      </c>
      <c r="H477" s="107" t="s">
        <v>3937</v>
      </c>
      <c r="I477" s="108" t="s">
        <v>3421</v>
      </c>
      <c r="J477" s="107">
        <v>10.4</v>
      </c>
      <c r="K477" s="98" t="s">
        <v>42</v>
      </c>
      <c r="L477" s="98" t="s">
        <v>42</v>
      </c>
      <c r="M477" s="98" t="s">
        <v>42</v>
      </c>
      <c r="N477" s="98" t="s">
        <v>42</v>
      </c>
      <c r="O477" s="98" t="s">
        <v>42</v>
      </c>
      <c r="P477" s="98" t="s">
        <v>42</v>
      </c>
      <c r="Q477" s="108" t="s">
        <v>42</v>
      </c>
      <c r="R477" s="108" t="s">
        <v>286</v>
      </c>
      <c r="S477" s="19" t="s">
        <v>73</v>
      </c>
      <c r="T477" s="108" t="s">
        <v>1235</v>
      </c>
      <c r="U477" s="107" t="s">
        <v>2045</v>
      </c>
      <c r="V477" s="113">
        <v>1</v>
      </c>
      <c r="W477" s="108" t="s">
        <v>3670</v>
      </c>
      <c r="X477" s="107"/>
    </row>
    <row r="478" s="3" customFormat="1" ht="45" customHeight="1" spans="1:24">
      <c r="A478" s="19"/>
      <c r="B478" s="107" t="s">
        <v>1625</v>
      </c>
      <c r="C478" s="107" t="s">
        <v>35</v>
      </c>
      <c r="D478" s="107" t="s">
        <v>1517</v>
      </c>
      <c r="E478" s="108" t="s">
        <v>1945</v>
      </c>
      <c r="F478" s="107" t="s">
        <v>132</v>
      </c>
      <c r="G478" s="107" t="s">
        <v>302</v>
      </c>
      <c r="H478" s="107" t="s">
        <v>3938</v>
      </c>
      <c r="I478" s="108" t="s">
        <v>3421</v>
      </c>
      <c r="J478" s="107">
        <v>18</v>
      </c>
      <c r="K478" s="98" t="s">
        <v>42</v>
      </c>
      <c r="L478" s="98" t="s">
        <v>42</v>
      </c>
      <c r="M478" s="98" t="s">
        <v>42</v>
      </c>
      <c r="N478" s="98" t="s">
        <v>42</v>
      </c>
      <c r="O478" s="98" t="s">
        <v>42</v>
      </c>
      <c r="P478" s="98" t="s">
        <v>42</v>
      </c>
      <c r="Q478" s="108" t="s">
        <v>42</v>
      </c>
      <c r="R478" s="108" t="s">
        <v>286</v>
      </c>
      <c r="S478" s="19" t="s">
        <v>73</v>
      </c>
      <c r="T478" s="108" t="s">
        <v>1235</v>
      </c>
      <c r="U478" s="107" t="s">
        <v>2045</v>
      </c>
      <c r="V478" s="113">
        <v>1</v>
      </c>
      <c r="W478" s="108" t="s">
        <v>3670</v>
      </c>
      <c r="X478" s="107"/>
    </row>
    <row r="479" s="3" customFormat="1" ht="45" customHeight="1" spans="1:24">
      <c r="A479" s="19"/>
      <c r="B479" s="107" t="s">
        <v>1625</v>
      </c>
      <c r="C479" s="107" t="s">
        <v>35</v>
      </c>
      <c r="D479" s="107" t="s">
        <v>1517</v>
      </c>
      <c r="E479" s="108" t="s">
        <v>1945</v>
      </c>
      <c r="F479" s="107" t="s">
        <v>132</v>
      </c>
      <c r="G479" s="107" t="s">
        <v>2408</v>
      </c>
      <c r="H479" s="107" t="s">
        <v>3939</v>
      </c>
      <c r="I479" s="108" t="s">
        <v>3421</v>
      </c>
      <c r="J479" s="107">
        <v>36</v>
      </c>
      <c r="K479" s="98" t="s">
        <v>42</v>
      </c>
      <c r="L479" s="98" t="s">
        <v>42</v>
      </c>
      <c r="M479" s="98" t="s">
        <v>42</v>
      </c>
      <c r="N479" s="98" t="s">
        <v>42</v>
      </c>
      <c r="O479" s="98" t="s">
        <v>42</v>
      </c>
      <c r="P479" s="98" t="s">
        <v>42</v>
      </c>
      <c r="Q479" s="108" t="s">
        <v>42</v>
      </c>
      <c r="R479" s="108" t="s">
        <v>286</v>
      </c>
      <c r="S479" s="19" t="s">
        <v>73</v>
      </c>
      <c r="T479" s="108" t="s">
        <v>1235</v>
      </c>
      <c r="U479" s="107" t="s">
        <v>2045</v>
      </c>
      <c r="V479" s="113">
        <v>1</v>
      </c>
      <c r="W479" s="108" t="s">
        <v>3670</v>
      </c>
      <c r="X479" s="107"/>
    </row>
    <row r="480" s="3" customFormat="1" ht="45" customHeight="1" spans="1:24">
      <c r="A480" s="19"/>
      <c r="B480" s="107" t="s">
        <v>3940</v>
      </c>
      <c r="C480" s="107" t="s">
        <v>35</v>
      </c>
      <c r="D480" s="107" t="s">
        <v>1517</v>
      </c>
      <c r="E480" s="107" t="s">
        <v>962</v>
      </c>
      <c r="F480" s="107" t="s">
        <v>50</v>
      </c>
      <c r="G480" s="107" t="s">
        <v>1970</v>
      </c>
      <c r="H480" s="107" t="s">
        <v>3941</v>
      </c>
      <c r="I480" s="108" t="s">
        <v>3421</v>
      </c>
      <c r="J480" s="107">
        <v>25</v>
      </c>
      <c r="K480" s="98" t="s">
        <v>42</v>
      </c>
      <c r="L480" s="98" t="s">
        <v>42</v>
      </c>
      <c r="M480" s="98" t="s">
        <v>42</v>
      </c>
      <c r="N480" s="98" t="s">
        <v>42</v>
      </c>
      <c r="O480" s="98" t="s">
        <v>42</v>
      </c>
      <c r="P480" s="98" t="s">
        <v>42</v>
      </c>
      <c r="Q480" s="108" t="s">
        <v>42</v>
      </c>
      <c r="R480" s="108" t="s">
        <v>286</v>
      </c>
      <c r="S480" s="19" t="s">
        <v>73</v>
      </c>
      <c r="T480" s="108" t="s">
        <v>1235</v>
      </c>
      <c r="U480" s="107" t="s">
        <v>2045</v>
      </c>
      <c r="V480" s="113">
        <v>1</v>
      </c>
      <c r="W480" s="108" t="s">
        <v>3670</v>
      </c>
      <c r="X480" s="114"/>
    </row>
    <row r="481" s="3" customFormat="1" ht="45" customHeight="1" spans="1:24">
      <c r="A481" s="19"/>
      <c r="B481" s="107" t="s">
        <v>1969</v>
      </c>
      <c r="C481" s="107" t="s">
        <v>35</v>
      </c>
      <c r="D481" s="107" t="s">
        <v>1517</v>
      </c>
      <c r="E481" s="107" t="s">
        <v>962</v>
      </c>
      <c r="F481" s="107" t="s">
        <v>50</v>
      </c>
      <c r="G481" s="107" t="s">
        <v>1972</v>
      </c>
      <c r="H481" s="107" t="s">
        <v>3942</v>
      </c>
      <c r="I481" s="108" t="s">
        <v>3421</v>
      </c>
      <c r="J481" s="107">
        <v>60</v>
      </c>
      <c r="K481" s="98" t="s">
        <v>42</v>
      </c>
      <c r="L481" s="98" t="s">
        <v>42</v>
      </c>
      <c r="M481" s="98" t="s">
        <v>42</v>
      </c>
      <c r="N481" s="98" t="s">
        <v>42</v>
      </c>
      <c r="O481" s="98" t="s">
        <v>42</v>
      </c>
      <c r="P481" s="98" t="s">
        <v>42</v>
      </c>
      <c r="Q481" s="108" t="s">
        <v>42</v>
      </c>
      <c r="R481" s="108" t="s">
        <v>286</v>
      </c>
      <c r="S481" s="19" t="s">
        <v>73</v>
      </c>
      <c r="T481" s="108" t="s">
        <v>1235</v>
      </c>
      <c r="U481" s="107" t="s">
        <v>2045</v>
      </c>
      <c r="V481" s="113">
        <v>1</v>
      </c>
      <c r="W481" s="108" t="s">
        <v>3670</v>
      </c>
      <c r="X481" s="114"/>
    </row>
    <row r="482" s="3" customFormat="1" ht="45" customHeight="1" spans="1:24">
      <c r="A482" s="19"/>
      <c r="B482" s="107" t="s">
        <v>1625</v>
      </c>
      <c r="C482" s="107" t="s">
        <v>35</v>
      </c>
      <c r="D482" s="107" t="s">
        <v>1517</v>
      </c>
      <c r="E482" s="107" t="s">
        <v>962</v>
      </c>
      <c r="F482" s="107" t="s">
        <v>50</v>
      </c>
      <c r="G482" s="107" t="s">
        <v>1972</v>
      </c>
      <c r="H482" s="107" t="s">
        <v>1977</v>
      </c>
      <c r="I482" s="108" t="s">
        <v>3421</v>
      </c>
      <c r="J482" s="107">
        <v>20</v>
      </c>
      <c r="K482" s="98" t="s">
        <v>42</v>
      </c>
      <c r="L482" s="98" t="s">
        <v>42</v>
      </c>
      <c r="M482" s="98" t="s">
        <v>42</v>
      </c>
      <c r="N482" s="98" t="s">
        <v>42</v>
      </c>
      <c r="O482" s="98" t="s">
        <v>42</v>
      </c>
      <c r="P482" s="98" t="s">
        <v>42</v>
      </c>
      <c r="Q482" s="108" t="s">
        <v>42</v>
      </c>
      <c r="R482" s="108" t="s">
        <v>286</v>
      </c>
      <c r="S482" s="19" t="s">
        <v>73</v>
      </c>
      <c r="T482" s="108" t="s">
        <v>1235</v>
      </c>
      <c r="U482" s="107" t="s">
        <v>2045</v>
      </c>
      <c r="V482" s="113">
        <v>1</v>
      </c>
      <c r="W482" s="108" t="s">
        <v>3670</v>
      </c>
      <c r="X482" s="114"/>
    </row>
    <row r="483" s="3" customFormat="1" ht="45" customHeight="1" spans="1:24">
      <c r="A483" s="19"/>
      <c r="B483" s="107" t="s">
        <v>1978</v>
      </c>
      <c r="C483" s="107" t="s">
        <v>35</v>
      </c>
      <c r="D483" s="107" t="s">
        <v>1517</v>
      </c>
      <c r="E483" s="107" t="s">
        <v>962</v>
      </c>
      <c r="F483" s="107" t="s">
        <v>50</v>
      </c>
      <c r="G483" s="107" t="s">
        <v>1972</v>
      </c>
      <c r="H483" s="107" t="s">
        <v>3943</v>
      </c>
      <c r="I483" s="108" t="s">
        <v>3421</v>
      </c>
      <c r="J483" s="107">
        <v>60</v>
      </c>
      <c r="K483" s="98" t="s">
        <v>42</v>
      </c>
      <c r="L483" s="98" t="s">
        <v>42</v>
      </c>
      <c r="M483" s="98" t="s">
        <v>42</v>
      </c>
      <c r="N483" s="98" t="s">
        <v>42</v>
      </c>
      <c r="O483" s="98" t="s">
        <v>42</v>
      </c>
      <c r="P483" s="98" t="s">
        <v>42</v>
      </c>
      <c r="Q483" s="108" t="s">
        <v>42</v>
      </c>
      <c r="R483" s="108" t="s">
        <v>286</v>
      </c>
      <c r="S483" s="19" t="s">
        <v>73</v>
      </c>
      <c r="T483" s="108" t="s">
        <v>1235</v>
      </c>
      <c r="U483" s="107" t="s">
        <v>2045</v>
      </c>
      <c r="V483" s="113">
        <v>1</v>
      </c>
      <c r="W483" s="108" t="s">
        <v>3670</v>
      </c>
      <c r="X483" s="114"/>
    </row>
    <row r="484" s="3" customFormat="1" ht="45" customHeight="1" spans="1:24">
      <c r="A484" s="19"/>
      <c r="B484" s="119" t="s">
        <v>3944</v>
      </c>
      <c r="C484" s="107"/>
      <c r="D484" s="107"/>
      <c r="E484" s="107"/>
      <c r="F484" s="107"/>
      <c r="G484" s="107"/>
      <c r="H484" s="107"/>
      <c r="I484" s="107"/>
      <c r="J484" s="119" t="s">
        <v>3945</v>
      </c>
      <c r="K484" s="107"/>
      <c r="L484" s="107"/>
      <c r="M484" s="107"/>
      <c r="N484" s="107"/>
      <c r="O484" s="107"/>
      <c r="P484" s="107"/>
      <c r="Q484" s="107"/>
      <c r="R484" s="108"/>
      <c r="S484" s="19"/>
      <c r="T484" s="108"/>
      <c r="U484" s="107"/>
      <c r="V484" s="113"/>
      <c r="W484" s="108"/>
      <c r="X484" s="114"/>
    </row>
    <row r="485" s="3" customFormat="1" ht="45" customHeight="1" spans="1:24">
      <c r="A485" s="21" t="s">
        <v>568</v>
      </c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</row>
    <row r="486" s="3" customFormat="1" ht="45" customHeight="1" spans="1:24">
      <c r="A486" s="21" t="s">
        <v>2090</v>
      </c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</row>
    <row r="487" s="3" customFormat="1" ht="45" customHeight="1" spans="1:24">
      <c r="A487" s="21" t="s">
        <v>568</v>
      </c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</row>
    <row r="488" s="3" customFormat="1" ht="45" customHeight="1" spans="1:24">
      <c r="A488" s="120" t="s">
        <v>2097</v>
      </c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</row>
    <row r="489" s="3" customFormat="1" ht="45" customHeight="1" spans="1:24">
      <c r="A489" s="21" t="s">
        <v>2098</v>
      </c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</row>
    <row r="490" s="3" customFormat="1" ht="45" customHeight="1" spans="1:24">
      <c r="A490" s="21" t="s">
        <v>568</v>
      </c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</row>
    <row r="491" s="3" customFormat="1" ht="45" customHeight="1" spans="1:24">
      <c r="A491" s="21" t="s">
        <v>3946</v>
      </c>
      <c r="B491" s="121" t="s">
        <v>3947</v>
      </c>
      <c r="C491" s="81" t="s">
        <v>35</v>
      </c>
      <c r="D491" s="81" t="s">
        <v>2149</v>
      </c>
      <c r="E491" s="81" t="s">
        <v>2150</v>
      </c>
      <c r="F491" s="81" t="s">
        <v>2093</v>
      </c>
      <c r="G491" s="122" t="s">
        <v>56</v>
      </c>
      <c r="H491" s="122" t="s">
        <v>3948</v>
      </c>
      <c r="I491" s="122" t="s">
        <v>3421</v>
      </c>
      <c r="J491" s="125"/>
      <c r="K491" s="125"/>
      <c r="L491" s="125"/>
      <c r="M491" s="122"/>
      <c r="N491" s="122"/>
      <c r="O491" s="122"/>
      <c r="P491" s="122"/>
      <c r="Q491" s="122" t="s">
        <v>3949</v>
      </c>
      <c r="R491" s="122" t="s">
        <v>3950</v>
      </c>
      <c r="S491" s="122" t="s">
        <v>3951</v>
      </c>
      <c r="T491" s="122" t="s">
        <v>3952</v>
      </c>
      <c r="U491" s="81" t="s">
        <v>3953</v>
      </c>
      <c r="V491" s="128">
        <v>1</v>
      </c>
      <c r="W491" s="122" t="s">
        <v>3954</v>
      </c>
      <c r="X491" s="21"/>
    </row>
    <row r="492" s="3" customFormat="1" ht="45" customHeight="1" spans="1:24">
      <c r="A492" s="21"/>
      <c r="B492" s="123"/>
      <c r="C492" s="81" t="s">
        <v>35</v>
      </c>
      <c r="D492" s="81" t="s">
        <v>2149</v>
      </c>
      <c r="E492" s="81" t="s">
        <v>2150</v>
      </c>
      <c r="F492" s="81" t="s">
        <v>78</v>
      </c>
      <c r="G492" s="122" t="s">
        <v>56</v>
      </c>
      <c r="H492" s="122" t="s">
        <v>3948</v>
      </c>
      <c r="I492" s="122" t="s">
        <v>3421</v>
      </c>
      <c r="J492" s="125">
        <v>1169.8764</v>
      </c>
      <c r="K492" s="125" t="s">
        <v>42</v>
      </c>
      <c r="L492" s="126">
        <v>1169.8764</v>
      </c>
      <c r="M492" s="122" t="s">
        <v>42</v>
      </c>
      <c r="N492" s="122" t="s">
        <v>42</v>
      </c>
      <c r="O492" s="122" t="s">
        <v>42</v>
      </c>
      <c r="P492" s="122" t="s">
        <v>42</v>
      </c>
      <c r="Q492" s="122" t="s">
        <v>3949</v>
      </c>
      <c r="R492" s="122" t="s">
        <v>3950</v>
      </c>
      <c r="S492" s="122" t="s">
        <v>3951</v>
      </c>
      <c r="T492" s="122" t="s">
        <v>3952</v>
      </c>
      <c r="U492" s="100" t="s">
        <v>3955</v>
      </c>
      <c r="V492" s="128">
        <v>1</v>
      </c>
      <c r="W492" s="122" t="s">
        <v>3954</v>
      </c>
      <c r="X492" s="21"/>
    </row>
    <row r="493" s="3" customFormat="1" ht="45" customHeight="1" spans="1:24">
      <c r="A493" s="21"/>
      <c r="B493" s="124"/>
      <c r="C493" s="81" t="s">
        <v>35</v>
      </c>
      <c r="D493" s="81" t="s">
        <v>2149</v>
      </c>
      <c r="E493" s="81" t="s">
        <v>2150</v>
      </c>
      <c r="F493" s="81" t="s">
        <v>127</v>
      </c>
      <c r="G493" s="122" t="s">
        <v>56</v>
      </c>
      <c r="H493" s="122" t="s">
        <v>3948</v>
      </c>
      <c r="I493" s="122" t="s">
        <v>3421</v>
      </c>
      <c r="J493" s="125">
        <v>1885.9302</v>
      </c>
      <c r="K493" s="125" t="s">
        <v>42</v>
      </c>
      <c r="L493" s="126">
        <v>1885.9302</v>
      </c>
      <c r="M493" s="122" t="s">
        <v>42</v>
      </c>
      <c r="N493" s="122" t="s">
        <v>42</v>
      </c>
      <c r="O493" s="122" t="s">
        <v>42</v>
      </c>
      <c r="P493" s="122" t="s">
        <v>42</v>
      </c>
      <c r="Q493" s="122" t="s">
        <v>3949</v>
      </c>
      <c r="R493" s="122" t="s">
        <v>3950</v>
      </c>
      <c r="S493" s="122" t="s">
        <v>3951</v>
      </c>
      <c r="T493" s="122" t="s">
        <v>3952</v>
      </c>
      <c r="U493" s="100" t="s">
        <v>3956</v>
      </c>
      <c r="V493" s="128">
        <v>1</v>
      </c>
      <c r="W493" s="122" t="s">
        <v>3954</v>
      </c>
      <c r="X493" s="21"/>
    </row>
    <row r="494" s="3" customFormat="1" ht="45" customHeight="1" spans="1:24">
      <c r="A494" s="21"/>
      <c r="B494" s="124"/>
      <c r="C494" s="81" t="s">
        <v>35</v>
      </c>
      <c r="D494" s="81" t="s">
        <v>2149</v>
      </c>
      <c r="E494" s="81" t="s">
        <v>2150</v>
      </c>
      <c r="F494" s="81" t="s">
        <v>143</v>
      </c>
      <c r="G494" s="122" t="s">
        <v>56</v>
      </c>
      <c r="H494" s="122" t="s">
        <v>3948</v>
      </c>
      <c r="I494" s="122" t="s">
        <v>3421</v>
      </c>
      <c r="J494" s="125">
        <v>978.285</v>
      </c>
      <c r="K494" s="125" t="s">
        <v>42</v>
      </c>
      <c r="L494" s="126">
        <v>978.285</v>
      </c>
      <c r="M494" s="122" t="s">
        <v>42</v>
      </c>
      <c r="N494" s="122" t="s">
        <v>42</v>
      </c>
      <c r="O494" s="122" t="s">
        <v>42</v>
      </c>
      <c r="P494" s="122" t="s">
        <v>42</v>
      </c>
      <c r="Q494" s="122" t="s">
        <v>3949</v>
      </c>
      <c r="R494" s="122" t="s">
        <v>3950</v>
      </c>
      <c r="S494" s="122" t="s">
        <v>3951</v>
      </c>
      <c r="T494" s="122" t="s">
        <v>3952</v>
      </c>
      <c r="U494" s="100" t="s">
        <v>3957</v>
      </c>
      <c r="V494" s="128">
        <v>1</v>
      </c>
      <c r="W494" s="122" t="s">
        <v>3954</v>
      </c>
      <c r="X494" s="21"/>
    </row>
    <row r="495" s="3" customFormat="1" ht="45" customHeight="1" spans="1:24">
      <c r="A495" s="21"/>
      <c r="B495" s="124"/>
      <c r="C495" s="81" t="s">
        <v>35</v>
      </c>
      <c r="D495" s="81" t="s">
        <v>2149</v>
      </c>
      <c r="E495" s="81" t="s">
        <v>2150</v>
      </c>
      <c r="F495" s="81" t="s">
        <v>168</v>
      </c>
      <c r="G495" s="122" t="s">
        <v>56</v>
      </c>
      <c r="H495" s="122" t="s">
        <v>3948</v>
      </c>
      <c r="I495" s="122" t="s">
        <v>3421</v>
      </c>
      <c r="J495" s="125">
        <v>1329.4512</v>
      </c>
      <c r="K495" s="125" t="s">
        <v>42</v>
      </c>
      <c r="L495" s="126">
        <v>1329.4512</v>
      </c>
      <c r="M495" s="122" t="s">
        <v>42</v>
      </c>
      <c r="N495" s="122" t="s">
        <v>42</v>
      </c>
      <c r="O495" s="122" t="s">
        <v>42</v>
      </c>
      <c r="P495" s="122" t="s">
        <v>42</v>
      </c>
      <c r="Q495" s="122" t="s">
        <v>3949</v>
      </c>
      <c r="R495" s="122" t="s">
        <v>3950</v>
      </c>
      <c r="S495" s="122" t="s">
        <v>3951</v>
      </c>
      <c r="T495" s="122" t="s">
        <v>3952</v>
      </c>
      <c r="U495" s="100" t="s">
        <v>3958</v>
      </c>
      <c r="V495" s="128">
        <v>1</v>
      </c>
      <c r="W495" s="122" t="s">
        <v>3954</v>
      </c>
      <c r="X495" s="21"/>
    </row>
    <row r="496" s="3" customFormat="1" ht="45" customHeight="1" spans="1:24">
      <c r="A496" s="21"/>
      <c r="B496" s="124"/>
      <c r="C496" s="81" t="s">
        <v>35</v>
      </c>
      <c r="D496" s="81" t="s">
        <v>2149</v>
      </c>
      <c r="E496" s="81" t="s">
        <v>2150</v>
      </c>
      <c r="F496" s="81" t="s">
        <v>156</v>
      </c>
      <c r="G496" s="122" t="s">
        <v>56</v>
      </c>
      <c r="H496" s="122" t="s">
        <v>3948</v>
      </c>
      <c r="I496" s="122" t="s">
        <v>3421</v>
      </c>
      <c r="J496" s="125">
        <v>1802.5854</v>
      </c>
      <c r="K496" s="125" t="s">
        <v>42</v>
      </c>
      <c r="L496" s="126">
        <v>1802.5854</v>
      </c>
      <c r="M496" s="122" t="s">
        <v>42</v>
      </c>
      <c r="N496" s="122" t="s">
        <v>42</v>
      </c>
      <c r="O496" s="122" t="s">
        <v>42</v>
      </c>
      <c r="P496" s="122" t="s">
        <v>42</v>
      </c>
      <c r="Q496" s="122" t="s">
        <v>3949</v>
      </c>
      <c r="R496" s="122" t="s">
        <v>3950</v>
      </c>
      <c r="S496" s="122" t="s">
        <v>3951</v>
      </c>
      <c r="T496" s="122" t="s">
        <v>3952</v>
      </c>
      <c r="U496" s="100" t="s">
        <v>3959</v>
      </c>
      <c r="V496" s="128">
        <v>1</v>
      </c>
      <c r="W496" s="122" t="s">
        <v>3954</v>
      </c>
      <c r="X496" s="21"/>
    </row>
    <row r="497" s="3" customFormat="1" ht="45" customHeight="1" spans="1:24">
      <c r="A497" s="21"/>
      <c r="B497" s="124"/>
      <c r="C497" s="81" t="s">
        <v>35</v>
      </c>
      <c r="D497" s="81" t="s">
        <v>2149</v>
      </c>
      <c r="E497" s="81" t="s">
        <v>2150</v>
      </c>
      <c r="F497" s="81" t="s">
        <v>162</v>
      </c>
      <c r="G497" s="122" t="s">
        <v>56</v>
      </c>
      <c r="H497" s="122" t="s">
        <v>3948</v>
      </c>
      <c r="I497" s="122" t="s">
        <v>3421</v>
      </c>
      <c r="J497" s="125">
        <v>1711.1094</v>
      </c>
      <c r="K497" s="125" t="s">
        <v>42</v>
      </c>
      <c r="L497" s="126">
        <v>1711.1094</v>
      </c>
      <c r="M497" s="122" t="s">
        <v>42</v>
      </c>
      <c r="N497" s="122" t="s">
        <v>42</v>
      </c>
      <c r="O497" s="122" t="s">
        <v>42</v>
      </c>
      <c r="P497" s="122" t="s">
        <v>42</v>
      </c>
      <c r="Q497" s="122" t="s">
        <v>3949</v>
      </c>
      <c r="R497" s="122" t="s">
        <v>3950</v>
      </c>
      <c r="S497" s="122" t="s">
        <v>3951</v>
      </c>
      <c r="T497" s="122" t="s">
        <v>3952</v>
      </c>
      <c r="U497" s="100" t="s">
        <v>3960</v>
      </c>
      <c r="V497" s="128">
        <v>1</v>
      </c>
      <c r="W497" s="122" t="s">
        <v>3954</v>
      </c>
      <c r="X497" s="21"/>
    </row>
    <row r="498" s="3" customFormat="1" ht="45" customHeight="1" spans="1:24">
      <c r="A498" s="21"/>
      <c r="B498" s="124"/>
      <c r="C498" s="81" t="s">
        <v>35</v>
      </c>
      <c r="D498" s="81" t="s">
        <v>2149</v>
      </c>
      <c r="E498" s="81" t="s">
        <v>2150</v>
      </c>
      <c r="F498" s="81" t="s">
        <v>113</v>
      </c>
      <c r="G498" s="122" t="s">
        <v>56</v>
      </c>
      <c r="H498" s="122" t="s">
        <v>3948</v>
      </c>
      <c r="I498" s="122" t="s">
        <v>3421</v>
      </c>
      <c r="J498" s="125">
        <v>1009.2852</v>
      </c>
      <c r="K498" s="125" t="s">
        <v>42</v>
      </c>
      <c r="L498" s="126">
        <v>1009.2852</v>
      </c>
      <c r="M498" s="122" t="s">
        <v>42</v>
      </c>
      <c r="N498" s="122" t="s">
        <v>42</v>
      </c>
      <c r="O498" s="122" t="s">
        <v>42</v>
      </c>
      <c r="P498" s="122" t="s">
        <v>42</v>
      </c>
      <c r="Q498" s="122" t="s">
        <v>3949</v>
      </c>
      <c r="R498" s="122" t="s">
        <v>3950</v>
      </c>
      <c r="S498" s="122" t="s">
        <v>3951</v>
      </c>
      <c r="T498" s="122" t="s">
        <v>3952</v>
      </c>
      <c r="U498" s="100" t="s">
        <v>3961</v>
      </c>
      <c r="V498" s="128">
        <v>1</v>
      </c>
      <c r="W498" s="122" t="s">
        <v>3954</v>
      </c>
      <c r="X498" s="21"/>
    </row>
    <row r="499" s="3" customFormat="1" ht="45" customHeight="1" spans="1:24">
      <c r="A499" s="21"/>
      <c r="B499" s="124"/>
      <c r="C499" s="81" t="s">
        <v>35</v>
      </c>
      <c r="D499" s="81" t="s">
        <v>2149</v>
      </c>
      <c r="E499" s="81" t="s">
        <v>2150</v>
      </c>
      <c r="F499" s="81" t="s">
        <v>148</v>
      </c>
      <c r="G499" s="122" t="s">
        <v>56</v>
      </c>
      <c r="H499" s="122" t="s">
        <v>3948</v>
      </c>
      <c r="I499" s="122" t="s">
        <v>3421</v>
      </c>
      <c r="J499" s="125">
        <v>1346.2218</v>
      </c>
      <c r="K499" s="125" t="s">
        <v>42</v>
      </c>
      <c r="L499" s="126">
        <v>1346.2218</v>
      </c>
      <c r="M499" s="122" t="s">
        <v>42</v>
      </c>
      <c r="N499" s="122" t="s">
        <v>42</v>
      </c>
      <c r="O499" s="122" t="s">
        <v>42</v>
      </c>
      <c r="P499" s="122" t="s">
        <v>42</v>
      </c>
      <c r="Q499" s="122" t="s">
        <v>3949</v>
      </c>
      <c r="R499" s="122" t="s">
        <v>3950</v>
      </c>
      <c r="S499" s="122" t="s">
        <v>3951</v>
      </c>
      <c r="T499" s="122" t="s">
        <v>3952</v>
      </c>
      <c r="U499" s="100" t="s">
        <v>3962</v>
      </c>
      <c r="V499" s="128">
        <v>1</v>
      </c>
      <c r="W499" s="122" t="s">
        <v>3954</v>
      </c>
      <c r="X499" s="21"/>
    </row>
    <row r="500" s="3" customFormat="1" ht="45" customHeight="1" spans="1:24">
      <c r="A500" s="21"/>
      <c r="B500" s="124"/>
      <c r="C500" s="81" t="s">
        <v>35</v>
      </c>
      <c r="D500" s="81" t="s">
        <v>2149</v>
      </c>
      <c r="E500" s="81" t="s">
        <v>2150</v>
      </c>
      <c r="F500" s="81" t="s">
        <v>3963</v>
      </c>
      <c r="G500" s="122" t="s">
        <v>56</v>
      </c>
      <c r="H500" s="122" t="s">
        <v>3948</v>
      </c>
      <c r="I500" s="122" t="s">
        <v>3421</v>
      </c>
      <c r="J500" s="125">
        <v>310.002</v>
      </c>
      <c r="K500" s="125" t="s">
        <v>42</v>
      </c>
      <c r="L500" s="126">
        <v>310.002</v>
      </c>
      <c r="M500" s="122" t="s">
        <v>42</v>
      </c>
      <c r="N500" s="122" t="s">
        <v>42</v>
      </c>
      <c r="O500" s="122" t="s">
        <v>42</v>
      </c>
      <c r="P500" s="122" t="s">
        <v>42</v>
      </c>
      <c r="Q500" s="122" t="s">
        <v>3949</v>
      </c>
      <c r="R500" s="122" t="s">
        <v>3950</v>
      </c>
      <c r="S500" s="122" t="s">
        <v>3951</v>
      </c>
      <c r="T500" s="122" t="s">
        <v>3952</v>
      </c>
      <c r="U500" s="100" t="s">
        <v>3964</v>
      </c>
      <c r="V500" s="128">
        <v>1</v>
      </c>
      <c r="W500" s="122" t="s">
        <v>3954</v>
      </c>
      <c r="X500" s="21"/>
    </row>
    <row r="501" s="3" customFormat="1" ht="45" customHeight="1" spans="1:24">
      <c r="A501" s="21"/>
      <c r="B501" s="124"/>
      <c r="C501" s="81" t="s">
        <v>35</v>
      </c>
      <c r="D501" s="81" t="s">
        <v>2149</v>
      </c>
      <c r="E501" s="81" t="s">
        <v>2150</v>
      </c>
      <c r="F501" s="81" t="s">
        <v>69</v>
      </c>
      <c r="G501" s="122" t="s">
        <v>56</v>
      </c>
      <c r="H501" s="122" t="s">
        <v>3948</v>
      </c>
      <c r="I501" s="122" t="s">
        <v>3421</v>
      </c>
      <c r="J501" s="125">
        <v>612.8892</v>
      </c>
      <c r="K501" s="125" t="s">
        <v>42</v>
      </c>
      <c r="L501" s="126">
        <v>612.8892</v>
      </c>
      <c r="M501" s="122" t="s">
        <v>42</v>
      </c>
      <c r="N501" s="122" t="s">
        <v>42</v>
      </c>
      <c r="O501" s="122" t="s">
        <v>42</v>
      </c>
      <c r="P501" s="122" t="s">
        <v>42</v>
      </c>
      <c r="Q501" s="122" t="s">
        <v>3949</v>
      </c>
      <c r="R501" s="122" t="s">
        <v>3950</v>
      </c>
      <c r="S501" s="122" t="s">
        <v>3951</v>
      </c>
      <c r="T501" s="122" t="s">
        <v>3952</v>
      </c>
      <c r="U501" s="100" t="s">
        <v>3965</v>
      </c>
      <c r="V501" s="128">
        <v>1</v>
      </c>
      <c r="W501" s="122" t="s">
        <v>3954</v>
      </c>
      <c r="X501" s="21"/>
    </row>
    <row r="502" s="3" customFormat="1" ht="45" customHeight="1" spans="1:24">
      <c r="A502" s="21"/>
      <c r="B502" s="124"/>
      <c r="C502" s="81" t="s">
        <v>35</v>
      </c>
      <c r="D502" s="81" t="s">
        <v>2149</v>
      </c>
      <c r="E502" s="81" t="s">
        <v>2150</v>
      </c>
      <c r="F502" s="81" t="s">
        <v>100</v>
      </c>
      <c r="G502" s="122" t="s">
        <v>56</v>
      </c>
      <c r="H502" s="122" t="s">
        <v>3948</v>
      </c>
      <c r="I502" s="122" t="s">
        <v>3421</v>
      </c>
      <c r="J502" s="125">
        <v>1435.665</v>
      </c>
      <c r="K502" s="125" t="s">
        <v>42</v>
      </c>
      <c r="L502" s="126">
        <v>1435.665</v>
      </c>
      <c r="M502" s="122" t="s">
        <v>42</v>
      </c>
      <c r="N502" s="122" t="s">
        <v>42</v>
      </c>
      <c r="O502" s="122" t="s">
        <v>42</v>
      </c>
      <c r="P502" s="122" t="s">
        <v>42</v>
      </c>
      <c r="Q502" s="122" t="s">
        <v>3949</v>
      </c>
      <c r="R502" s="122" t="s">
        <v>3950</v>
      </c>
      <c r="S502" s="122" t="s">
        <v>3951</v>
      </c>
      <c r="T502" s="122" t="s">
        <v>3952</v>
      </c>
      <c r="U502" s="100" t="s">
        <v>3966</v>
      </c>
      <c r="V502" s="128">
        <v>1</v>
      </c>
      <c r="W502" s="122" t="s">
        <v>3954</v>
      </c>
      <c r="X502" s="21"/>
    </row>
    <row r="503" s="3" customFormat="1" ht="45" customHeight="1" spans="1:24">
      <c r="A503" s="21"/>
      <c r="B503" s="124"/>
      <c r="C503" s="81" t="s">
        <v>35</v>
      </c>
      <c r="D503" s="81" t="s">
        <v>2149</v>
      </c>
      <c r="E503" s="81" t="s">
        <v>2150</v>
      </c>
      <c r="F503" s="81" t="s">
        <v>107</v>
      </c>
      <c r="G503" s="122" t="s">
        <v>56</v>
      </c>
      <c r="H503" s="122" t="s">
        <v>3948</v>
      </c>
      <c r="I503" s="122" t="s">
        <v>3421</v>
      </c>
      <c r="J503" s="125">
        <v>1237.9752</v>
      </c>
      <c r="K503" s="125" t="s">
        <v>42</v>
      </c>
      <c r="L503" s="126">
        <v>1237.9752</v>
      </c>
      <c r="M503" s="122" t="s">
        <v>42</v>
      </c>
      <c r="N503" s="122" t="s">
        <v>42</v>
      </c>
      <c r="O503" s="122" t="s">
        <v>42</v>
      </c>
      <c r="P503" s="122" t="s">
        <v>42</v>
      </c>
      <c r="Q503" s="122" t="s">
        <v>3967</v>
      </c>
      <c r="R503" s="122" t="s">
        <v>3950</v>
      </c>
      <c r="S503" s="122" t="s">
        <v>3951</v>
      </c>
      <c r="T503" s="122" t="s">
        <v>3952</v>
      </c>
      <c r="U503" s="100" t="s">
        <v>3968</v>
      </c>
      <c r="V503" s="128">
        <v>1</v>
      </c>
      <c r="W503" s="122" t="s">
        <v>3954</v>
      </c>
      <c r="X503" s="21"/>
    </row>
    <row r="504" s="3" customFormat="1" ht="45" customHeight="1" spans="1:24">
      <c r="A504" s="21"/>
      <c r="B504" s="124"/>
      <c r="C504" s="81" t="s">
        <v>35</v>
      </c>
      <c r="D504" s="81" t="s">
        <v>2149</v>
      </c>
      <c r="E504" s="81" t="s">
        <v>2150</v>
      </c>
      <c r="F504" s="81" t="s">
        <v>137</v>
      </c>
      <c r="G504" s="122" t="s">
        <v>56</v>
      </c>
      <c r="H504" s="122" t="s">
        <v>3948</v>
      </c>
      <c r="I504" s="122" t="s">
        <v>3421</v>
      </c>
      <c r="J504" s="125">
        <v>1672.4862</v>
      </c>
      <c r="K504" s="125" t="s">
        <v>42</v>
      </c>
      <c r="L504" s="126">
        <v>1672.4862</v>
      </c>
      <c r="M504" s="122" t="s">
        <v>42</v>
      </c>
      <c r="N504" s="122" t="s">
        <v>42</v>
      </c>
      <c r="O504" s="122" t="s">
        <v>42</v>
      </c>
      <c r="P504" s="122" t="s">
        <v>42</v>
      </c>
      <c r="Q504" s="122" t="s">
        <v>3967</v>
      </c>
      <c r="R504" s="122" t="s">
        <v>3950</v>
      </c>
      <c r="S504" s="122" t="s">
        <v>3951</v>
      </c>
      <c r="T504" s="122" t="s">
        <v>3952</v>
      </c>
      <c r="U504" s="100" t="s">
        <v>3969</v>
      </c>
      <c r="V504" s="128">
        <v>1</v>
      </c>
      <c r="W504" s="122" t="s">
        <v>3954</v>
      </c>
      <c r="X504" s="21"/>
    </row>
    <row r="505" s="3" customFormat="1" ht="45" customHeight="1" spans="1:24">
      <c r="A505" s="21"/>
      <c r="B505" s="124"/>
      <c r="C505" s="81" t="s">
        <v>35</v>
      </c>
      <c r="D505" s="81" t="s">
        <v>2149</v>
      </c>
      <c r="E505" s="81" t="s">
        <v>2150</v>
      </c>
      <c r="F505" s="81" t="s">
        <v>91</v>
      </c>
      <c r="G505" s="122" t="s">
        <v>56</v>
      </c>
      <c r="H505" s="122" t="s">
        <v>3948</v>
      </c>
      <c r="I505" s="122" t="s">
        <v>3421</v>
      </c>
      <c r="J505" s="125">
        <v>1292.3526</v>
      </c>
      <c r="K505" s="125" t="s">
        <v>42</v>
      </c>
      <c r="L505" s="126">
        <v>1292.3526</v>
      </c>
      <c r="M505" s="122" t="s">
        <v>42</v>
      </c>
      <c r="N505" s="122" t="s">
        <v>42</v>
      </c>
      <c r="O505" s="122" t="s">
        <v>42</v>
      </c>
      <c r="P505" s="122" t="s">
        <v>42</v>
      </c>
      <c r="Q505" s="122" t="s">
        <v>3967</v>
      </c>
      <c r="R505" s="122" t="s">
        <v>3950</v>
      </c>
      <c r="S505" s="122" t="s">
        <v>3951</v>
      </c>
      <c r="T505" s="122" t="s">
        <v>3952</v>
      </c>
      <c r="U505" s="100" t="s">
        <v>3970</v>
      </c>
      <c r="V505" s="128">
        <v>1</v>
      </c>
      <c r="W505" s="122" t="s">
        <v>3954</v>
      </c>
      <c r="X505" s="21"/>
    </row>
    <row r="506" s="3" customFormat="1" ht="45" customHeight="1" spans="1:24">
      <c r="A506" s="21"/>
      <c r="B506" s="124"/>
      <c r="C506" s="81" t="s">
        <v>35</v>
      </c>
      <c r="D506" s="81" t="s">
        <v>2149</v>
      </c>
      <c r="E506" s="81" t="s">
        <v>2150</v>
      </c>
      <c r="F506" s="81" t="s">
        <v>55</v>
      </c>
      <c r="G506" s="122" t="s">
        <v>56</v>
      </c>
      <c r="H506" s="122" t="s">
        <v>3948</v>
      </c>
      <c r="I506" s="122" t="s">
        <v>3421</v>
      </c>
      <c r="J506" s="125">
        <v>1625.2236</v>
      </c>
      <c r="K506" s="125" t="s">
        <v>42</v>
      </c>
      <c r="L506" s="126">
        <v>1625.2236</v>
      </c>
      <c r="M506" s="122" t="s">
        <v>42</v>
      </c>
      <c r="N506" s="122" t="s">
        <v>42</v>
      </c>
      <c r="O506" s="122" t="s">
        <v>42</v>
      </c>
      <c r="P506" s="122" t="s">
        <v>42</v>
      </c>
      <c r="Q506" s="122" t="s">
        <v>3967</v>
      </c>
      <c r="R506" s="122" t="s">
        <v>3950</v>
      </c>
      <c r="S506" s="122" t="s">
        <v>3951</v>
      </c>
      <c r="T506" s="122" t="s">
        <v>3952</v>
      </c>
      <c r="U506" s="100" t="s">
        <v>3971</v>
      </c>
      <c r="V506" s="128">
        <v>1</v>
      </c>
      <c r="W506" s="122" t="s">
        <v>3954</v>
      </c>
      <c r="X506" s="21"/>
    </row>
    <row r="507" s="3" customFormat="1" ht="45" customHeight="1" spans="1:24">
      <c r="A507" s="21"/>
      <c r="B507" s="124"/>
      <c r="C507" s="81" t="s">
        <v>35</v>
      </c>
      <c r="D507" s="81" t="s">
        <v>2149</v>
      </c>
      <c r="E507" s="81" t="s">
        <v>2150</v>
      </c>
      <c r="F507" s="81" t="s">
        <v>120</v>
      </c>
      <c r="G507" s="122" t="s">
        <v>56</v>
      </c>
      <c r="H507" s="122" t="s">
        <v>3948</v>
      </c>
      <c r="I507" s="122" t="s">
        <v>3421</v>
      </c>
      <c r="J507" s="125">
        <v>1432.1076</v>
      </c>
      <c r="K507" s="125" t="s">
        <v>42</v>
      </c>
      <c r="L507" s="126">
        <v>1432.1076</v>
      </c>
      <c r="M507" s="122" t="s">
        <v>42</v>
      </c>
      <c r="N507" s="122" t="s">
        <v>42</v>
      </c>
      <c r="O507" s="122" t="s">
        <v>42</v>
      </c>
      <c r="P507" s="122" t="s">
        <v>42</v>
      </c>
      <c r="Q507" s="122" t="s">
        <v>3967</v>
      </c>
      <c r="R507" s="122" t="s">
        <v>3950</v>
      </c>
      <c r="S507" s="122" t="s">
        <v>3951</v>
      </c>
      <c r="T507" s="122" t="s">
        <v>3952</v>
      </c>
      <c r="U507" s="100" t="s">
        <v>3972</v>
      </c>
      <c r="V507" s="128">
        <v>1</v>
      </c>
      <c r="W507" s="122" t="s">
        <v>3954</v>
      </c>
      <c r="X507" s="21"/>
    </row>
    <row r="508" s="3" customFormat="1" ht="45" customHeight="1" spans="1:24">
      <c r="A508" s="21"/>
      <c r="B508" s="124"/>
      <c r="C508" s="81" t="s">
        <v>35</v>
      </c>
      <c r="D508" s="81" t="s">
        <v>2149</v>
      </c>
      <c r="E508" s="81" t="s">
        <v>2150</v>
      </c>
      <c r="F508" s="81" t="s">
        <v>38</v>
      </c>
      <c r="G508" s="122" t="s">
        <v>56</v>
      </c>
      <c r="H508" s="122" t="s">
        <v>3948</v>
      </c>
      <c r="I508" s="122" t="s">
        <v>3421</v>
      </c>
      <c r="J508" s="125">
        <v>1206.975</v>
      </c>
      <c r="K508" s="125" t="s">
        <v>42</v>
      </c>
      <c r="L508" s="126">
        <v>1206.975</v>
      </c>
      <c r="M508" s="122" t="s">
        <v>42</v>
      </c>
      <c r="N508" s="122" t="s">
        <v>42</v>
      </c>
      <c r="O508" s="122" t="s">
        <v>42</v>
      </c>
      <c r="P508" s="122" t="s">
        <v>42</v>
      </c>
      <c r="Q508" s="122" t="s">
        <v>3967</v>
      </c>
      <c r="R508" s="122" t="s">
        <v>3950</v>
      </c>
      <c r="S508" s="122" t="s">
        <v>3951</v>
      </c>
      <c r="T508" s="122" t="s">
        <v>3952</v>
      </c>
      <c r="U508" s="100" t="s">
        <v>3973</v>
      </c>
      <c r="V508" s="128">
        <v>1</v>
      </c>
      <c r="W508" s="122" t="s">
        <v>3954</v>
      </c>
      <c r="X508" s="21"/>
    </row>
    <row r="509" s="3" customFormat="1" ht="45" customHeight="1" spans="1:24">
      <c r="A509" s="21"/>
      <c r="B509" s="124"/>
      <c r="C509" s="81" t="s">
        <v>35</v>
      </c>
      <c r="D509" s="81" t="s">
        <v>2149</v>
      </c>
      <c r="E509" s="81" t="s">
        <v>2150</v>
      </c>
      <c r="F509" s="81" t="s">
        <v>84</v>
      </c>
      <c r="G509" s="122" t="s">
        <v>56</v>
      </c>
      <c r="H509" s="122" t="s">
        <v>3948</v>
      </c>
      <c r="I509" s="122" t="s">
        <v>3421</v>
      </c>
      <c r="J509" s="125">
        <v>1869.6678</v>
      </c>
      <c r="K509" s="125" t="s">
        <v>42</v>
      </c>
      <c r="L509" s="126">
        <v>1869.6678</v>
      </c>
      <c r="M509" s="122" t="s">
        <v>42</v>
      </c>
      <c r="N509" s="122" t="s">
        <v>42</v>
      </c>
      <c r="O509" s="122" t="s">
        <v>42</v>
      </c>
      <c r="P509" s="122" t="s">
        <v>42</v>
      </c>
      <c r="Q509" s="122" t="s">
        <v>3967</v>
      </c>
      <c r="R509" s="122" t="s">
        <v>3950</v>
      </c>
      <c r="S509" s="122" t="s">
        <v>3951</v>
      </c>
      <c r="T509" s="122" t="s">
        <v>3952</v>
      </c>
      <c r="U509" s="100" t="s">
        <v>3974</v>
      </c>
      <c r="V509" s="128">
        <v>1</v>
      </c>
      <c r="W509" s="122" t="s">
        <v>3954</v>
      </c>
      <c r="X509" s="21"/>
    </row>
    <row r="510" s="3" customFormat="1" ht="45" customHeight="1" spans="1:24">
      <c r="A510" s="21"/>
      <c r="B510" s="124"/>
      <c r="C510" s="81" t="s">
        <v>35</v>
      </c>
      <c r="D510" s="81" t="s">
        <v>2149</v>
      </c>
      <c r="E510" s="81" t="s">
        <v>2150</v>
      </c>
      <c r="F510" s="81" t="s">
        <v>50</v>
      </c>
      <c r="G510" s="122" t="s">
        <v>56</v>
      </c>
      <c r="H510" s="122" t="s">
        <v>3948</v>
      </c>
      <c r="I510" s="122" t="s">
        <v>3421</v>
      </c>
      <c r="J510" s="125">
        <v>1076.3676</v>
      </c>
      <c r="K510" s="125" t="s">
        <v>42</v>
      </c>
      <c r="L510" s="126">
        <v>1076.3676</v>
      </c>
      <c r="M510" s="122" t="s">
        <v>42</v>
      </c>
      <c r="N510" s="122" t="s">
        <v>42</v>
      </c>
      <c r="O510" s="122" t="s">
        <v>42</v>
      </c>
      <c r="P510" s="122" t="s">
        <v>42</v>
      </c>
      <c r="Q510" s="122" t="s">
        <v>3967</v>
      </c>
      <c r="R510" s="122" t="s">
        <v>3950</v>
      </c>
      <c r="S510" s="122" t="s">
        <v>3951</v>
      </c>
      <c r="T510" s="122" t="s">
        <v>3952</v>
      </c>
      <c r="U510" s="100" t="s">
        <v>3975</v>
      </c>
      <c r="V510" s="128">
        <v>1</v>
      </c>
      <c r="W510" s="122" t="s">
        <v>3954</v>
      </c>
      <c r="X510" s="21"/>
    </row>
    <row r="511" s="3" customFormat="1" ht="45" customHeight="1" spans="1:24">
      <c r="A511" s="21"/>
      <c r="B511" s="124"/>
      <c r="C511" s="81" t="s">
        <v>35</v>
      </c>
      <c r="D511" s="81" t="s">
        <v>2149</v>
      </c>
      <c r="E511" s="81" t="s">
        <v>2150</v>
      </c>
      <c r="F511" s="81" t="s">
        <v>132</v>
      </c>
      <c r="G511" s="122" t="s">
        <v>56</v>
      </c>
      <c r="H511" s="122" t="s">
        <v>3948</v>
      </c>
      <c r="I511" s="122" t="s">
        <v>3421</v>
      </c>
      <c r="J511" s="125">
        <v>1201.893</v>
      </c>
      <c r="K511" s="125" t="s">
        <v>42</v>
      </c>
      <c r="L511" s="126">
        <v>1201.893</v>
      </c>
      <c r="M511" s="122" t="s">
        <v>42</v>
      </c>
      <c r="N511" s="122" t="s">
        <v>42</v>
      </c>
      <c r="O511" s="122" t="s">
        <v>42</v>
      </c>
      <c r="P511" s="122" t="s">
        <v>42</v>
      </c>
      <c r="Q511" s="122" t="s">
        <v>3967</v>
      </c>
      <c r="R511" s="122" t="s">
        <v>3950</v>
      </c>
      <c r="S511" s="122" t="s">
        <v>3951</v>
      </c>
      <c r="T511" s="122" t="s">
        <v>3952</v>
      </c>
      <c r="U511" s="100" t="s">
        <v>3976</v>
      </c>
      <c r="V511" s="128">
        <v>1</v>
      </c>
      <c r="W511" s="122" t="s">
        <v>3954</v>
      </c>
      <c r="X511" s="21"/>
    </row>
    <row r="512" s="3" customFormat="1" ht="45" customHeight="1" spans="1:24">
      <c r="A512" s="21"/>
      <c r="B512" s="122" t="s">
        <v>3977</v>
      </c>
      <c r="C512" s="122" t="s">
        <v>35</v>
      </c>
      <c r="D512" s="122" t="s">
        <v>2149</v>
      </c>
      <c r="E512" s="122" t="s">
        <v>2150</v>
      </c>
      <c r="F512" s="122" t="s">
        <v>3978</v>
      </c>
      <c r="G512" s="122" t="s">
        <v>56</v>
      </c>
      <c r="H512" s="122" t="s">
        <v>3979</v>
      </c>
      <c r="I512" s="122" t="s">
        <v>3421</v>
      </c>
      <c r="J512" s="125"/>
      <c r="K512" s="125"/>
      <c r="L512" s="125"/>
      <c r="M512" s="122"/>
      <c r="N512" s="122"/>
      <c r="O512" s="122"/>
      <c r="P512" s="122"/>
      <c r="Q512" s="122"/>
      <c r="R512" s="122"/>
      <c r="S512" s="122" t="s">
        <v>3951</v>
      </c>
      <c r="T512" s="122" t="s">
        <v>3980</v>
      </c>
      <c r="U512" s="122"/>
      <c r="V512" s="128"/>
      <c r="W512" s="122"/>
      <c r="X512" s="21"/>
    </row>
    <row r="513" s="3" customFormat="1" ht="45" customHeight="1" spans="1:24">
      <c r="A513" s="21"/>
      <c r="B513" s="122"/>
      <c r="C513" s="122" t="s">
        <v>35</v>
      </c>
      <c r="D513" s="122" t="s">
        <v>2149</v>
      </c>
      <c r="E513" s="122" t="s">
        <v>2150</v>
      </c>
      <c r="F513" s="122" t="s">
        <v>3981</v>
      </c>
      <c r="G513" s="122" t="s">
        <v>56</v>
      </c>
      <c r="H513" s="122" t="s">
        <v>3982</v>
      </c>
      <c r="I513" s="122" t="s">
        <v>3421</v>
      </c>
      <c r="J513" s="125"/>
      <c r="K513" s="125"/>
      <c r="L513" s="125"/>
      <c r="M513" s="122"/>
      <c r="N513" s="122"/>
      <c r="O513" s="122"/>
      <c r="P513" s="122"/>
      <c r="Q513" s="122" t="s">
        <v>3983</v>
      </c>
      <c r="R513" s="122" t="s">
        <v>3984</v>
      </c>
      <c r="S513" s="122" t="s">
        <v>3951</v>
      </c>
      <c r="T513" s="122" t="s">
        <v>3980</v>
      </c>
      <c r="U513" s="122">
        <v>4804</v>
      </c>
      <c r="V513" s="128">
        <v>1</v>
      </c>
      <c r="W513" s="122" t="s">
        <v>3985</v>
      </c>
      <c r="X513" s="21"/>
    </row>
    <row r="514" s="3" customFormat="1" ht="45" customHeight="1" spans="1:24">
      <c r="A514" s="21"/>
      <c r="B514" s="122"/>
      <c r="C514" s="122" t="s">
        <v>35</v>
      </c>
      <c r="D514" s="122" t="s">
        <v>2149</v>
      </c>
      <c r="E514" s="122" t="s">
        <v>2150</v>
      </c>
      <c r="F514" s="122" t="s">
        <v>107</v>
      </c>
      <c r="G514" s="122" t="s">
        <v>56</v>
      </c>
      <c r="H514" s="122" t="s">
        <v>3982</v>
      </c>
      <c r="I514" s="122" t="s">
        <v>3421</v>
      </c>
      <c r="J514" s="125">
        <v>136.9319</v>
      </c>
      <c r="K514" s="125" t="s">
        <v>42</v>
      </c>
      <c r="L514" s="125">
        <v>136.931949</v>
      </c>
      <c r="M514" s="122" t="s">
        <v>42</v>
      </c>
      <c r="N514" s="122" t="s">
        <v>42</v>
      </c>
      <c r="O514" s="122" t="s">
        <v>42</v>
      </c>
      <c r="P514" s="122" t="s">
        <v>42</v>
      </c>
      <c r="Q514" s="122" t="s">
        <v>3983</v>
      </c>
      <c r="R514" s="122" t="s">
        <v>3984</v>
      </c>
      <c r="S514" s="122" t="s">
        <v>3951</v>
      </c>
      <c r="T514" s="122" t="s">
        <v>3980</v>
      </c>
      <c r="U514" s="122">
        <v>204</v>
      </c>
      <c r="V514" s="128">
        <v>1</v>
      </c>
      <c r="W514" s="122" t="s">
        <v>3985</v>
      </c>
      <c r="X514" s="21"/>
    </row>
    <row r="515" s="3" customFormat="1" ht="45" customHeight="1" spans="1:24">
      <c r="A515" s="21"/>
      <c r="B515" s="122"/>
      <c r="C515" s="122" t="s">
        <v>35</v>
      </c>
      <c r="D515" s="122" t="s">
        <v>2149</v>
      </c>
      <c r="E515" s="122" t="s">
        <v>2150</v>
      </c>
      <c r="F515" s="122" t="s">
        <v>91</v>
      </c>
      <c r="G515" s="122" t="s">
        <v>56</v>
      </c>
      <c r="H515" s="122" t="s">
        <v>3982</v>
      </c>
      <c r="I515" s="122" t="s">
        <v>3421</v>
      </c>
      <c r="J515" s="125">
        <v>88.9169</v>
      </c>
      <c r="K515" s="125" t="s">
        <v>42</v>
      </c>
      <c r="L515" s="125">
        <v>88.91685</v>
      </c>
      <c r="M515" s="122" t="s">
        <v>42</v>
      </c>
      <c r="N515" s="122" t="s">
        <v>42</v>
      </c>
      <c r="O515" s="122" t="s">
        <v>42</v>
      </c>
      <c r="P515" s="122" t="s">
        <v>42</v>
      </c>
      <c r="Q515" s="122" t="s">
        <v>3983</v>
      </c>
      <c r="R515" s="122" t="s">
        <v>3984</v>
      </c>
      <c r="S515" s="122" t="s">
        <v>3951</v>
      </c>
      <c r="T515" s="122" t="s">
        <v>3980</v>
      </c>
      <c r="U515" s="122">
        <v>155</v>
      </c>
      <c r="V515" s="128">
        <v>1</v>
      </c>
      <c r="W515" s="122" t="s">
        <v>3985</v>
      </c>
      <c r="X515" s="21"/>
    </row>
    <row r="516" s="3" customFormat="1" ht="45" customHeight="1" spans="1:24">
      <c r="A516" s="21"/>
      <c r="B516" s="122"/>
      <c r="C516" s="122" t="s">
        <v>35</v>
      </c>
      <c r="D516" s="122" t="s">
        <v>2149</v>
      </c>
      <c r="E516" s="122" t="s">
        <v>2150</v>
      </c>
      <c r="F516" s="122" t="s">
        <v>113</v>
      </c>
      <c r="G516" s="122" t="s">
        <v>56</v>
      </c>
      <c r="H516" s="122" t="s">
        <v>3982</v>
      </c>
      <c r="I516" s="122" t="s">
        <v>3421</v>
      </c>
      <c r="J516" s="125">
        <v>112.0352</v>
      </c>
      <c r="K516" s="125" t="s">
        <v>42</v>
      </c>
      <c r="L516" s="125">
        <v>112.035231</v>
      </c>
      <c r="M516" s="122" t="s">
        <v>42</v>
      </c>
      <c r="N516" s="122" t="s">
        <v>42</v>
      </c>
      <c r="O516" s="122" t="s">
        <v>42</v>
      </c>
      <c r="P516" s="122" t="s">
        <v>42</v>
      </c>
      <c r="Q516" s="122" t="s">
        <v>3983</v>
      </c>
      <c r="R516" s="122" t="s">
        <v>3984</v>
      </c>
      <c r="S516" s="122" t="s">
        <v>3951</v>
      </c>
      <c r="T516" s="122" t="s">
        <v>3980</v>
      </c>
      <c r="U516" s="122">
        <v>186</v>
      </c>
      <c r="V516" s="128">
        <v>1</v>
      </c>
      <c r="W516" s="122" t="s">
        <v>3985</v>
      </c>
      <c r="X516" s="21"/>
    </row>
    <row r="517" s="3" customFormat="1" ht="45" customHeight="1" spans="1:24">
      <c r="A517" s="21"/>
      <c r="B517" s="122"/>
      <c r="C517" s="122" t="s">
        <v>35</v>
      </c>
      <c r="D517" s="122" t="s">
        <v>2149</v>
      </c>
      <c r="E517" s="122" t="s">
        <v>2150</v>
      </c>
      <c r="F517" s="122" t="s">
        <v>100</v>
      </c>
      <c r="G517" s="122" t="s">
        <v>56</v>
      </c>
      <c r="H517" s="122" t="s">
        <v>3982</v>
      </c>
      <c r="I517" s="122" t="s">
        <v>3421</v>
      </c>
      <c r="J517" s="125">
        <v>199.1737</v>
      </c>
      <c r="K517" s="125" t="s">
        <v>42</v>
      </c>
      <c r="L517" s="125">
        <v>199.173744</v>
      </c>
      <c r="M517" s="122" t="s">
        <v>42</v>
      </c>
      <c r="N517" s="122" t="s">
        <v>42</v>
      </c>
      <c r="O517" s="122" t="s">
        <v>42</v>
      </c>
      <c r="P517" s="122" t="s">
        <v>42</v>
      </c>
      <c r="Q517" s="122" t="s">
        <v>3983</v>
      </c>
      <c r="R517" s="122" t="s">
        <v>3984</v>
      </c>
      <c r="S517" s="122" t="s">
        <v>3951</v>
      </c>
      <c r="T517" s="122" t="s">
        <v>3980</v>
      </c>
      <c r="U517" s="122">
        <v>300</v>
      </c>
      <c r="V517" s="128">
        <v>1</v>
      </c>
      <c r="W517" s="122" t="s">
        <v>3985</v>
      </c>
      <c r="X517" s="21"/>
    </row>
    <row r="518" s="3" customFormat="1" ht="45" customHeight="1" spans="1:24">
      <c r="A518" s="21"/>
      <c r="B518" s="122"/>
      <c r="C518" s="122" t="s">
        <v>35</v>
      </c>
      <c r="D518" s="122" t="s">
        <v>2149</v>
      </c>
      <c r="E518" s="122" t="s">
        <v>2150</v>
      </c>
      <c r="F518" s="122" t="s">
        <v>55</v>
      </c>
      <c r="G518" s="122" t="s">
        <v>56</v>
      </c>
      <c r="H518" s="122" t="s">
        <v>3982</v>
      </c>
      <c r="I518" s="122" t="s">
        <v>3421</v>
      </c>
      <c r="J518" s="125">
        <v>140.4886</v>
      </c>
      <c r="K518" s="125" t="s">
        <v>42</v>
      </c>
      <c r="L518" s="125">
        <v>140.488623</v>
      </c>
      <c r="M518" s="122" t="s">
        <v>42</v>
      </c>
      <c r="N518" s="122" t="s">
        <v>42</v>
      </c>
      <c r="O518" s="122" t="s">
        <v>42</v>
      </c>
      <c r="P518" s="122" t="s">
        <v>42</v>
      </c>
      <c r="Q518" s="122" t="s">
        <v>3983</v>
      </c>
      <c r="R518" s="122" t="s">
        <v>3984</v>
      </c>
      <c r="S518" s="122" t="s">
        <v>3951</v>
      </c>
      <c r="T518" s="122" t="s">
        <v>3980</v>
      </c>
      <c r="U518" s="122">
        <v>230</v>
      </c>
      <c r="V518" s="128">
        <v>1</v>
      </c>
      <c r="W518" s="122" t="s">
        <v>3985</v>
      </c>
      <c r="X518" s="21"/>
    </row>
    <row r="519" s="3" customFormat="1" ht="45" customHeight="1" spans="1:24">
      <c r="A519" s="21"/>
      <c r="B519" s="122"/>
      <c r="C519" s="122" t="s">
        <v>35</v>
      </c>
      <c r="D519" s="122" t="s">
        <v>2149</v>
      </c>
      <c r="E519" s="122" t="s">
        <v>2150</v>
      </c>
      <c r="F519" s="122" t="s">
        <v>120</v>
      </c>
      <c r="G519" s="122" t="s">
        <v>56</v>
      </c>
      <c r="H519" s="122" t="s">
        <v>3982</v>
      </c>
      <c r="I519" s="122" t="s">
        <v>3421</v>
      </c>
      <c r="J519" s="125">
        <v>194.4315</v>
      </c>
      <c r="K519" s="125" t="s">
        <v>42</v>
      </c>
      <c r="L519" s="125">
        <v>194.431512</v>
      </c>
      <c r="M519" s="122" t="s">
        <v>42</v>
      </c>
      <c r="N519" s="122" t="s">
        <v>42</v>
      </c>
      <c r="O519" s="122" t="s">
        <v>42</v>
      </c>
      <c r="P519" s="122" t="s">
        <v>42</v>
      </c>
      <c r="Q519" s="122" t="s">
        <v>3983</v>
      </c>
      <c r="R519" s="122" t="s">
        <v>3984</v>
      </c>
      <c r="S519" s="122" t="s">
        <v>3951</v>
      </c>
      <c r="T519" s="122" t="s">
        <v>3980</v>
      </c>
      <c r="U519" s="122">
        <v>319</v>
      </c>
      <c r="V519" s="128">
        <v>1</v>
      </c>
      <c r="W519" s="122" t="s">
        <v>3985</v>
      </c>
      <c r="X519" s="21"/>
    </row>
    <row r="520" s="3" customFormat="1" ht="45" customHeight="1" spans="1:24">
      <c r="A520" s="21"/>
      <c r="B520" s="122"/>
      <c r="C520" s="122" t="s">
        <v>35</v>
      </c>
      <c r="D520" s="122" t="s">
        <v>2149</v>
      </c>
      <c r="E520" s="122" t="s">
        <v>2150</v>
      </c>
      <c r="F520" s="122" t="s">
        <v>148</v>
      </c>
      <c r="G520" s="122" t="s">
        <v>56</v>
      </c>
      <c r="H520" s="122" t="s">
        <v>3982</v>
      </c>
      <c r="I520" s="122" t="s">
        <v>3421</v>
      </c>
      <c r="J520" s="125">
        <v>160.6431</v>
      </c>
      <c r="K520" s="125" t="s">
        <v>42</v>
      </c>
      <c r="L520" s="125">
        <v>160.643109</v>
      </c>
      <c r="M520" s="122" t="s">
        <v>42</v>
      </c>
      <c r="N520" s="122" t="s">
        <v>42</v>
      </c>
      <c r="O520" s="122" t="s">
        <v>42</v>
      </c>
      <c r="P520" s="122" t="s">
        <v>42</v>
      </c>
      <c r="Q520" s="122" t="s">
        <v>3983</v>
      </c>
      <c r="R520" s="122" t="s">
        <v>3984</v>
      </c>
      <c r="S520" s="122" t="s">
        <v>3951</v>
      </c>
      <c r="T520" s="122" t="s">
        <v>3980</v>
      </c>
      <c r="U520" s="122">
        <v>287</v>
      </c>
      <c r="V520" s="128">
        <v>1</v>
      </c>
      <c r="W520" s="122" t="s">
        <v>3985</v>
      </c>
      <c r="X520" s="21"/>
    </row>
    <row r="521" s="3" customFormat="1" ht="45" customHeight="1" spans="1:24">
      <c r="A521" s="21"/>
      <c r="B521" s="122"/>
      <c r="C521" s="122" t="s">
        <v>35</v>
      </c>
      <c r="D521" s="122" t="s">
        <v>2149</v>
      </c>
      <c r="E521" s="122" t="s">
        <v>2150</v>
      </c>
      <c r="F521" s="122" t="s">
        <v>132</v>
      </c>
      <c r="G521" s="122" t="s">
        <v>56</v>
      </c>
      <c r="H521" s="122" t="s">
        <v>3982</v>
      </c>
      <c r="I521" s="122" t="s">
        <v>3421</v>
      </c>
      <c r="J521" s="125">
        <v>99.5869</v>
      </c>
      <c r="K521" s="125" t="s">
        <v>42</v>
      </c>
      <c r="L521" s="125">
        <v>99.586872</v>
      </c>
      <c r="M521" s="122" t="s">
        <v>42</v>
      </c>
      <c r="N521" s="122" t="s">
        <v>42</v>
      </c>
      <c r="O521" s="122" t="s">
        <v>42</v>
      </c>
      <c r="P521" s="122" t="s">
        <v>42</v>
      </c>
      <c r="Q521" s="122" t="s">
        <v>3983</v>
      </c>
      <c r="R521" s="122" t="s">
        <v>3984</v>
      </c>
      <c r="S521" s="122" t="s">
        <v>3951</v>
      </c>
      <c r="T521" s="122" t="s">
        <v>3980</v>
      </c>
      <c r="U521" s="122">
        <v>165</v>
      </c>
      <c r="V521" s="128">
        <v>1</v>
      </c>
      <c r="W521" s="122" t="s">
        <v>3985</v>
      </c>
      <c r="X521" s="21"/>
    </row>
    <row r="522" s="3" customFormat="1" ht="45" customHeight="1" spans="1:24">
      <c r="A522" s="21"/>
      <c r="B522" s="122"/>
      <c r="C522" s="122" t="s">
        <v>35</v>
      </c>
      <c r="D522" s="122" t="s">
        <v>2149</v>
      </c>
      <c r="E522" s="122" t="s">
        <v>2150</v>
      </c>
      <c r="F522" s="122" t="s">
        <v>38</v>
      </c>
      <c r="G522" s="122" t="s">
        <v>56</v>
      </c>
      <c r="H522" s="122" t="s">
        <v>3982</v>
      </c>
      <c r="I522" s="122" t="s">
        <v>3421</v>
      </c>
      <c r="J522" s="125">
        <v>123.298</v>
      </c>
      <c r="K522" s="125" t="s">
        <v>42</v>
      </c>
      <c r="L522" s="125">
        <v>123.298032</v>
      </c>
      <c r="M522" s="122" t="s">
        <v>42</v>
      </c>
      <c r="N522" s="122" t="s">
        <v>42</v>
      </c>
      <c r="O522" s="122" t="s">
        <v>42</v>
      </c>
      <c r="P522" s="122" t="s">
        <v>42</v>
      </c>
      <c r="Q522" s="122" t="s">
        <v>3983</v>
      </c>
      <c r="R522" s="122" t="s">
        <v>3984</v>
      </c>
      <c r="S522" s="122" t="s">
        <v>3951</v>
      </c>
      <c r="T522" s="122" t="s">
        <v>3980</v>
      </c>
      <c r="U522" s="122">
        <v>207</v>
      </c>
      <c r="V522" s="128">
        <v>1</v>
      </c>
      <c r="W522" s="122" t="s">
        <v>3985</v>
      </c>
      <c r="X522" s="21"/>
    </row>
    <row r="523" s="3" customFormat="1" ht="45" customHeight="1" spans="1:24">
      <c r="A523" s="21"/>
      <c r="B523" s="122"/>
      <c r="C523" s="122" t="s">
        <v>35</v>
      </c>
      <c r="D523" s="122" t="s">
        <v>2149</v>
      </c>
      <c r="E523" s="122" t="s">
        <v>2150</v>
      </c>
      <c r="F523" s="122" t="s">
        <v>137</v>
      </c>
      <c r="G523" s="122" t="s">
        <v>56</v>
      </c>
      <c r="H523" s="122" t="s">
        <v>3982</v>
      </c>
      <c r="I523" s="122" t="s">
        <v>3421</v>
      </c>
      <c r="J523" s="125">
        <v>175.4626</v>
      </c>
      <c r="K523" s="125" t="s">
        <v>42</v>
      </c>
      <c r="L523" s="125">
        <v>175.462584</v>
      </c>
      <c r="M523" s="122" t="s">
        <v>42</v>
      </c>
      <c r="N523" s="122" t="s">
        <v>42</v>
      </c>
      <c r="O523" s="122" t="s">
        <v>42</v>
      </c>
      <c r="P523" s="122" t="s">
        <v>42</v>
      </c>
      <c r="Q523" s="122" t="s">
        <v>3983</v>
      </c>
      <c r="R523" s="122" t="s">
        <v>3984</v>
      </c>
      <c r="S523" s="122" t="s">
        <v>3951</v>
      </c>
      <c r="T523" s="122" t="s">
        <v>3980</v>
      </c>
      <c r="U523" s="122">
        <v>294</v>
      </c>
      <c r="V523" s="128">
        <v>1</v>
      </c>
      <c r="W523" s="122" t="s">
        <v>3985</v>
      </c>
      <c r="X523" s="21"/>
    </row>
    <row r="524" s="3" customFormat="1" ht="45" customHeight="1" spans="1:24">
      <c r="A524" s="21"/>
      <c r="B524" s="122"/>
      <c r="C524" s="122" t="s">
        <v>35</v>
      </c>
      <c r="D524" s="122" t="s">
        <v>2149</v>
      </c>
      <c r="E524" s="122" t="s">
        <v>2150</v>
      </c>
      <c r="F524" s="122" t="s">
        <v>127</v>
      </c>
      <c r="G524" s="122" t="s">
        <v>56</v>
      </c>
      <c r="H524" s="122" t="s">
        <v>3982</v>
      </c>
      <c r="I524" s="122" t="s">
        <v>3421</v>
      </c>
      <c r="J524" s="125">
        <v>184.947</v>
      </c>
      <c r="K524" s="125" t="s">
        <v>42</v>
      </c>
      <c r="L524" s="125">
        <v>184.947048</v>
      </c>
      <c r="M524" s="122" t="s">
        <v>42</v>
      </c>
      <c r="N524" s="122" t="s">
        <v>42</v>
      </c>
      <c r="O524" s="122" t="s">
        <v>42</v>
      </c>
      <c r="P524" s="122" t="s">
        <v>42</v>
      </c>
      <c r="Q524" s="122" t="s">
        <v>3983</v>
      </c>
      <c r="R524" s="122" t="s">
        <v>3984</v>
      </c>
      <c r="S524" s="122" t="s">
        <v>3951</v>
      </c>
      <c r="T524" s="122" t="s">
        <v>3980</v>
      </c>
      <c r="U524" s="122">
        <v>311</v>
      </c>
      <c r="V524" s="128">
        <v>1</v>
      </c>
      <c r="W524" s="122" t="s">
        <v>3985</v>
      </c>
      <c r="X524" s="21"/>
    </row>
    <row r="525" s="3" customFormat="1" ht="45" customHeight="1" spans="1:24">
      <c r="A525" s="21"/>
      <c r="B525" s="122"/>
      <c r="C525" s="122" t="s">
        <v>35</v>
      </c>
      <c r="D525" s="122" t="s">
        <v>2149</v>
      </c>
      <c r="E525" s="122" t="s">
        <v>2150</v>
      </c>
      <c r="F525" s="122" t="s">
        <v>84</v>
      </c>
      <c r="G525" s="122" t="s">
        <v>56</v>
      </c>
      <c r="H525" s="122" t="s">
        <v>3982</v>
      </c>
      <c r="I525" s="122" t="s">
        <v>3421</v>
      </c>
      <c r="J525" s="125">
        <v>205.6943</v>
      </c>
      <c r="K525" s="125" t="s">
        <v>42</v>
      </c>
      <c r="L525" s="125">
        <v>205.694313</v>
      </c>
      <c r="M525" s="122" t="s">
        <v>42</v>
      </c>
      <c r="N525" s="122" t="s">
        <v>42</v>
      </c>
      <c r="O525" s="122" t="s">
        <v>42</v>
      </c>
      <c r="P525" s="122" t="s">
        <v>42</v>
      </c>
      <c r="Q525" s="122" t="s">
        <v>3983</v>
      </c>
      <c r="R525" s="122" t="s">
        <v>3984</v>
      </c>
      <c r="S525" s="122" t="s">
        <v>3951</v>
      </c>
      <c r="T525" s="122" t="s">
        <v>3980</v>
      </c>
      <c r="U525" s="122">
        <v>376</v>
      </c>
      <c r="V525" s="128">
        <v>1</v>
      </c>
      <c r="W525" s="122" t="s">
        <v>3985</v>
      </c>
      <c r="X525" s="21"/>
    </row>
    <row r="526" s="3" customFormat="1" ht="45" customHeight="1" spans="1:24">
      <c r="A526" s="21"/>
      <c r="B526" s="122"/>
      <c r="C526" s="122" t="s">
        <v>35</v>
      </c>
      <c r="D526" s="122" t="s">
        <v>2149</v>
      </c>
      <c r="E526" s="122" t="s">
        <v>2150</v>
      </c>
      <c r="F526" s="122" t="s">
        <v>143</v>
      </c>
      <c r="G526" s="122" t="s">
        <v>56</v>
      </c>
      <c r="H526" s="122" t="s">
        <v>3982</v>
      </c>
      <c r="I526" s="122" t="s">
        <v>3421</v>
      </c>
      <c r="J526" s="125">
        <v>104.9219</v>
      </c>
      <c r="K526" s="125" t="s">
        <v>42</v>
      </c>
      <c r="L526" s="125">
        <v>104.921883</v>
      </c>
      <c r="M526" s="122" t="s">
        <v>42</v>
      </c>
      <c r="N526" s="122" t="s">
        <v>42</v>
      </c>
      <c r="O526" s="122" t="s">
        <v>42</v>
      </c>
      <c r="P526" s="122" t="s">
        <v>42</v>
      </c>
      <c r="Q526" s="122" t="s">
        <v>3983</v>
      </c>
      <c r="R526" s="122" t="s">
        <v>3984</v>
      </c>
      <c r="S526" s="122" t="s">
        <v>3951</v>
      </c>
      <c r="T526" s="122" t="s">
        <v>3980</v>
      </c>
      <c r="U526" s="122">
        <v>167</v>
      </c>
      <c r="V526" s="128">
        <v>1</v>
      </c>
      <c r="W526" s="122" t="s">
        <v>3985</v>
      </c>
      <c r="X526" s="21"/>
    </row>
    <row r="527" s="3" customFormat="1" ht="45" customHeight="1" spans="1:24">
      <c r="A527" s="21"/>
      <c r="B527" s="122"/>
      <c r="C527" s="122" t="s">
        <v>35</v>
      </c>
      <c r="D527" s="122" t="s">
        <v>2149</v>
      </c>
      <c r="E527" s="122" t="s">
        <v>2150</v>
      </c>
      <c r="F527" s="122" t="s">
        <v>162</v>
      </c>
      <c r="G527" s="122" t="s">
        <v>56</v>
      </c>
      <c r="H527" s="122" t="s">
        <v>3982</v>
      </c>
      <c r="I527" s="122" t="s">
        <v>3421</v>
      </c>
      <c r="J527" s="125">
        <v>208.0654</v>
      </c>
      <c r="K527" s="125" t="s">
        <v>42</v>
      </c>
      <c r="L527" s="125">
        <v>208.065429</v>
      </c>
      <c r="M527" s="122" t="s">
        <v>42</v>
      </c>
      <c r="N527" s="122" t="s">
        <v>42</v>
      </c>
      <c r="O527" s="122" t="s">
        <v>42</v>
      </c>
      <c r="P527" s="122" t="s">
        <v>42</v>
      </c>
      <c r="Q527" s="122" t="s">
        <v>3983</v>
      </c>
      <c r="R527" s="122" t="s">
        <v>3984</v>
      </c>
      <c r="S527" s="122" t="s">
        <v>3951</v>
      </c>
      <c r="T527" s="122" t="s">
        <v>3980</v>
      </c>
      <c r="U527" s="122">
        <v>399</v>
      </c>
      <c r="V527" s="128">
        <v>1</v>
      </c>
      <c r="W527" s="122" t="s">
        <v>3985</v>
      </c>
      <c r="X527" s="21"/>
    </row>
    <row r="528" s="3" customFormat="1" ht="45" customHeight="1" spans="1:24">
      <c r="A528" s="21"/>
      <c r="B528" s="122"/>
      <c r="C528" s="122" t="s">
        <v>35</v>
      </c>
      <c r="D528" s="122" t="s">
        <v>2149</v>
      </c>
      <c r="E528" s="122" t="s">
        <v>2150</v>
      </c>
      <c r="F528" s="122" t="s">
        <v>168</v>
      </c>
      <c r="G528" s="122" t="s">
        <v>56</v>
      </c>
      <c r="H528" s="122" t="s">
        <v>3982</v>
      </c>
      <c r="I528" s="122" t="s">
        <v>3421</v>
      </c>
      <c r="J528" s="125">
        <v>110.8497</v>
      </c>
      <c r="K528" s="125" t="s">
        <v>42</v>
      </c>
      <c r="L528" s="125">
        <v>110.849673</v>
      </c>
      <c r="M528" s="122" t="s">
        <v>42</v>
      </c>
      <c r="N528" s="122" t="s">
        <v>42</v>
      </c>
      <c r="O528" s="122" t="s">
        <v>42</v>
      </c>
      <c r="P528" s="122" t="s">
        <v>42</v>
      </c>
      <c r="Q528" s="122" t="s">
        <v>3983</v>
      </c>
      <c r="R528" s="122" t="s">
        <v>3984</v>
      </c>
      <c r="S528" s="122" t="s">
        <v>3951</v>
      </c>
      <c r="T528" s="122" t="s">
        <v>3980</v>
      </c>
      <c r="U528" s="122">
        <v>214</v>
      </c>
      <c r="V528" s="128">
        <v>1</v>
      </c>
      <c r="W528" s="122" t="s">
        <v>3985</v>
      </c>
      <c r="X528" s="21"/>
    </row>
    <row r="529" s="3" customFormat="1" ht="45" customHeight="1" spans="1:24">
      <c r="A529" s="21"/>
      <c r="B529" s="122"/>
      <c r="C529" s="122" t="s">
        <v>35</v>
      </c>
      <c r="D529" s="122" t="s">
        <v>2149</v>
      </c>
      <c r="E529" s="122" t="s">
        <v>2150</v>
      </c>
      <c r="F529" s="122" t="s">
        <v>156</v>
      </c>
      <c r="G529" s="122" t="s">
        <v>56</v>
      </c>
      <c r="H529" s="122" t="s">
        <v>3982</v>
      </c>
      <c r="I529" s="122" t="s">
        <v>3421</v>
      </c>
      <c r="J529" s="125">
        <v>183.7615</v>
      </c>
      <c r="K529" s="125" t="s">
        <v>42</v>
      </c>
      <c r="L529" s="125">
        <v>183.76149</v>
      </c>
      <c r="M529" s="122" t="s">
        <v>42</v>
      </c>
      <c r="N529" s="122" t="s">
        <v>42</v>
      </c>
      <c r="O529" s="122" t="s">
        <v>42</v>
      </c>
      <c r="P529" s="122" t="s">
        <v>42</v>
      </c>
      <c r="Q529" s="122" t="s">
        <v>3983</v>
      </c>
      <c r="R529" s="122" t="s">
        <v>3984</v>
      </c>
      <c r="S529" s="122" t="s">
        <v>3951</v>
      </c>
      <c r="T529" s="122" t="s">
        <v>3980</v>
      </c>
      <c r="U529" s="122">
        <v>293</v>
      </c>
      <c r="V529" s="128">
        <v>1</v>
      </c>
      <c r="W529" s="122" t="s">
        <v>3985</v>
      </c>
      <c r="X529" s="21"/>
    </row>
    <row r="530" s="3" customFormat="1" ht="45" customHeight="1" spans="1:24">
      <c r="A530" s="21"/>
      <c r="B530" s="122"/>
      <c r="C530" s="122" t="s">
        <v>35</v>
      </c>
      <c r="D530" s="122" t="s">
        <v>2149</v>
      </c>
      <c r="E530" s="122" t="s">
        <v>2150</v>
      </c>
      <c r="F530" s="122" t="s">
        <v>78</v>
      </c>
      <c r="G530" s="122" t="s">
        <v>56</v>
      </c>
      <c r="H530" s="122" t="s">
        <v>3982</v>
      </c>
      <c r="I530" s="122" t="s">
        <v>3421</v>
      </c>
      <c r="J530" s="125">
        <v>126.8547</v>
      </c>
      <c r="K530" s="125" t="s">
        <v>42</v>
      </c>
      <c r="L530" s="125">
        <v>126.854706</v>
      </c>
      <c r="M530" s="122" t="s">
        <v>42</v>
      </c>
      <c r="N530" s="122" t="s">
        <v>42</v>
      </c>
      <c r="O530" s="122" t="s">
        <v>42</v>
      </c>
      <c r="P530" s="122" t="s">
        <v>42</v>
      </c>
      <c r="Q530" s="122" t="s">
        <v>3983</v>
      </c>
      <c r="R530" s="122" t="s">
        <v>3984</v>
      </c>
      <c r="S530" s="122" t="s">
        <v>3951</v>
      </c>
      <c r="T530" s="122" t="s">
        <v>3980</v>
      </c>
      <c r="U530" s="122">
        <v>207</v>
      </c>
      <c r="V530" s="128">
        <v>1</v>
      </c>
      <c r="W530" s="122" t="s">
        <v>3985</v>
      </c>
      <c r="X530" s="21"/>
    </row>
    <row r="531" s="3" customFormat="1" ht="45" customHeight="1" spans="1:24">
      <c r="A531" s="21"/>
      <c r="B531" s="122"/>
      <c r="C531" s="122" t="s">
        <v>35</v>
      </c>
      <c r="D531" s="122" t="s">
        <v>2149</v>
      </c>
      <c r="E531" s="122" t="s">
        <v>2150</v>
      </c>
      <c r="F531" s="122" t="s">
        <v>50</v>
      </c>
      <c r="G531" s="122" t="s">
        <v>56</v>
      </c>
      <c r="H531" s="122" t="s">
        <v>3982</v>
      </c>
      <c r="I531" s="122" t="s">
        <v>3421</v>
      </c>
      <c r="J531" s="125">
        <v>139.8958</v>
      </c>
      <c r="K531" s="125" t="s">
        <v>42</v>
      </c>
      <c r="L531" s="125">
        <v>139.895844</v>
      </c>
      <c r="M531" s="122" t="s">
        <v>42</v>
      </c>
      <c r="N531" s="122" t="s">
        <v>42</v>
      </c>
      <c r="O531" s="122" t="s">
        <v>42</v>
      </c>
      <c r="P531" s="122" t="s">
        <v>42</v>
      </c>
      <c r="Q531" s="122" t="s">
        <v>3983</v>
      </c>
      <c r="R531" s="122" t="s">
        <v>3984</v>
      </c>
      <c r="S531" s="122" t="s">
        <v>3951</v>
      </c>
      <c r="T531" s="122" t="s">
        <v>3980</v>
      </c>
      <c r="U531" s="122">
        <v>242</v>
      </c>
      <c r="V531" s="128">
        <v>1</v>
      </c>
      <c r="W531" s="122" t="s">
        <v>3985</v>
      </c>
      <c r="X531" s="21"/>
    </row>
    <row r="532" s="3" customFormat="1" ht="45" customHeight="1" spans="1:24">
      <c r="A532" s="21"/>
      <c r="B532" s="122"/>
      <c r="C532" s="122" t="s">
        <v>35</v>
      </c>
      <c r="D532" s="122" t="s">
        <v>2149</v>
      </c>
      <c r="E532" s="122" t="s">
        <v>2150</v>
      </c>
      <c r="F532" s="122" t="s">
        <v>69</v>
      </c>
      <c r="G532" s="122" t="s">
        <v>56</v>
      </c>
      <c r="H532" s="122" t="s">
        <v>3982</v>
      </c>
      <c r="I532" s="122" t="s">
        <v>3421</v>
      </c>
      <c r="J532" s="125">
        <v>116.1847</v>
      </c>
      <c r="K532" s="125" t="s">
        <v>42</v>
      </c>
      <c r="L532" s="125">
        <v>116.184684</v>
      </c>
      <c r="M532" s="122" t="s">
        <v>42</v>
      </c>
      <c r="N532" s="122" t="s">
        <v>42</v>
      </c>
      <c r="O532" s="122" t="s">
        <v>42</v>
      </c>
      <c r="P532" s="122" t="s">
        <v>42</v>
      </c>
      <c r="Q532" s="122" t="s">
        <v>3983</v>
      </c>
      <c r="R532" s="122" t="s">
        <v>3984</v>
      </c>
      <c r="S532" s="122" t="s">
        <v>3951</v>
      </c>
      <c r="T532" s="122" t="s">
        <v>3980</v>
      </c>
      <c r="U532" s="122">
        <v>186</v>
      </c>
      <c r="V532" s="128">
        <v>1</v>
      </c>
      <c r="W532" s="122" t="s">
        <v>3985</v>
      </c>
      <c r="X532" s="21"/>
    </row>
    <row r="533" s="3" customFormat="1" ht="45" customHeight="1" spans="1:24">
      <c r="A533" s="21"/>
      <c r="B533" s="122"/>
      <c r="C533" s="122" t="s">
        <v>35</v>
      </c>
      <c r="D533" s="122" t="s">
        <v>2149</v>
      </c>
      <c r="E533" s="122" t="s">
        <v>2150</v>
      </c>
      <c r="F533" s="122" t="s">
        <v>3963</v>
      </c>
      <c r="G533" s="122" t="s">
        <v>56</v>
      </c>
      <c r="H533" s="122" t="s">
        <v>3982</v>
      </c>
      <c r="I533" s="122" t="s">
        <v>3421</v>
      </c>
      <c r="J533" s="125">
        <v>39.7162</v>
      </c>
      <c r="K533" s="125" t="s">
        <v>42</v>
      </c>
      <c r="L533" s="125">
        <v>39.716193</v>
      </c>
      <c r="M533" s="122" t="s">
        <v>42</v>
      </c>
      <c r="N533" s="122" t="s">
        <v>42</v>
      </c>
      <c r="O533" s="122" t="s">
        <v>42</v>
      </c>
      <c r="P533" s="122" t="s">
        <v>42</v>
      </c>
      <c r="Q533" s="122" t="s">
        <v>3983</v>
      </c>
      <c r="R533" s="122" t="s">
        <v>3984</v>
      </c>
      <c r="S533" s="122" t="s">
        <v>3951</v>
      </c>
      <c r="T533" s="122" t="s">
        <v>3980</v>
      </c>
      <c r="U533" s="122">
        <v>62</v>
      </c>
      <c r="V533" s="128">
        <v>1</v>
      </c>
      <c r="W533" s="122" t="s">
        <v>3985</v>
      </c>
      <c r="X533" s="21"/>
    </row>
    <row r="534" s="3" customFormat="1" ht="45" customHeight="1" spans="1:24">
      <c r="A534" s="21"/>
      <c r="B534" s="122"/>
      <c r="C534" s="122" t="s">
        <v>35</v>
      </c>
      <c r="D534" s="122" t="s">
        <v>2149</v>
      </c>
      <c r="E534" s="122" t="s">
        <v>2150</v>
      </c>
      <c r="F534" s="122" t="s">
        <v>2093</v>
      </c>
      <c r="G534" s="122" t="s">
        <v>56</v>
      </c>
      <c r="H534" s="122" t="s">
        <v>3986</v>
      </c>
      <c r="I534" s="122" t="s">
        <v>3421</v>
      </c>
      <c r="J534" s="125"/>
      <c r="K534" s="125"/>
      <c r="L534" s="125"/>
      <c r="M534" s="122"/>
      <c r="N534" s="122"/>
      <c r="O534" s="122"/>
      <c r="P534" s="122"/>
      <c r="Q534" s="122" t="s">
        <v>3983</v>
      </c>
      <c r="R534" s="122" t="s">
        <v>3987</v>
      </c>
      <c r="S534" s="122" t="s">
        <v>3951</v>
      </c>
      <c r="T534" s="122" t="s">
        <v>3980</v>
      </c>
      <c r="U534" s="122"/>
      <c r="V534" s="128">
        <v>1</v>
      </c>
      <c r="W534" s="122" t="s">
        <v>3985</v>
      </c>
      <c r="X534" s="21"/>
    </row>
    <row r="535" s="3" customFormat="1" ht="45" customHeight="1" spans="1:24">
      <c r="A535" s="21"/>
      <c r="B535" s="122"/>
      <c r="C535" s="122" t="s">
        <v>35</v>
      </c>
      <c r="D535" s="122" t="s">
        <v>2149</v>
      </c>
      <c r="E535" s="122" t="s">
        <v>2150</v>
      </c>
      <c r="F535" s="122" t="s">
        <v>107</v>
      </c>
      <c r="G535" s="122" t="s">
        <v>56</v>
      </c>
      <c r="H535" s="122" t="s">
        <v>3986</v>
      </c>
      <c r="I535" s="122" t="s">
        <v>3421</v>
      </c>
      <c r="J535" s="125">
        <v>33.546282</v>
      </c>
      <c r="K535" s="125" t="s">
        <v>42</v>
      </c>
      <c r="L535" s="125">
        <v>33.546282</v>
      </c>
      <c r="M535" s="122" t="s">
        <v>42</v>
      </c>
      <c r="N535" s="122" t="s">
        <v>42</v>
      </c>
      <c r="O535" s="122" t="s">
        <v>42</v>
      </c>
      <c r="P535" s="122" t="s">
        <v>42</v>
      </c>
      <c r="Q535" s="122" t="s">
        <v>3983</v>
      </c>
      <c r="R535" s="122" t="s">
        <v>3987</v>
      </c>
      <c r="S535" s="122" t="s">
        <v>3951</v>
      </c>
      <c r="T535" s="122" t="s">
        <v>3980</v>
      </c>
      <c r="U535" s="122"/>
      <c r="V535" s="128">
        <v>1</v>
      </c>
      <c r="W535" s="122" t="s">
        <v>3985</v>
      </c>
      <c r="X535" s="21"/>
    </row>
    <row r="536" s="3" customFormat="1" ht="45" customHeight="1" spans="1:24">
      <c r="A536" s="21"/>
      <c r="B536" s="122"/>
      <c r="C536" s="122" t="s">
        <v>35</v>
      </c>
      <c r="D536" s="122" t="s">
        <v>2149</v>
      </c>
      <c r="E536" s="122" t="s">
        <v>2150</v>
      </c>
      <c r="F536" s="122" t="s">
        <v>91</v>
      </c>
      <c r="G536" s="122" t="s">
        <v>56</v>
      </c>
      <c r="H536" s="122" t="s">
        <v>3986</v>
      </c>
      <c r="I536" s="122" t="s">
        <v>3421</v>
      </c>
      <c r="J536" s="125">
        <v>60.546948</v>
      </c>
      <c r="K536" s="125" t="s">
        <v>42</v>
      </c>
      <c r="L536" s="125">
        <v>60.546948</v>
      </c>
      <c r="M536" s="122" t="s">
        <v>42</v>
      </c>
      <c r="N536" s="122" t="s">
        <v>42</v>
      </c>
      <c r="O536" s="122" t="s">
        <v>42</v>
      </c>
      <c r="P536" s="122" t="s">
        <v>42</v>
      </c>
      <c r="Q536" s="122" t="s">
        <v>3983</v>
      </c>
      <c r="R536" s="122" t="s">
        <v>3987</v>
      </c>
      <c r="S536" s="122" t="s">
        <v>3951</v>
      </c>
      <c r="T536" s="122" t="s">
        <v>3980</v>
      </c>
      <c r="U536" s="122"/>
      <c r="V536" s="128">
        <v>1</v>
      </c>
      <c r="W536" s="122" t="s">
        <v>3985</v>
      </c>
      <c r="X536" s="21"/>
    </row>
    <row r="537" s="3" customFormat="1" ht="45" customHeight="1" spans="1:24">
      <c r="A537" s="21"/>
      <c r="B537" s="122"/>
      <c r="C537" s="122" t="s">
        <v>35</v>
      </c>
      <c r="D537" s="122" t="s">
        <v>2149</v>
      </c>
      <c r="E537" s="122" t="s">
        <v>2150</v>
      </c>
      <c r="F537" s="122" t="s">
        <v>113</v>
      </c>
      <c r="G537" s="122" t="s">
        <v>56</v>
      </c>
      <c r="H537" s="122" t="s">
        <v>3986</v>
      </c>
      <c r="I537" s="122" t="s">
        <v>3421</v>
      </c>
      <c r="J537" s="125">
        <v>37.637292</v>
      </c>
      <c r="K537" s="125" t="s">
        <v>42</v>
      </c>
      <c r="L537" s="125">
        <v>37.637292</v>
      </c>
      <c r="M537" s="122" t="s">
        <v>42</v>
      </c>
      <c r="N537" s="122" t="s">
        <v>42</v>
      </c>
      <c r="O537" s="122" t="s">
        <v>42</v>
      </c>
      <c r="P537" s="122" t="s">
        <v>42</v>
      </c>
      <c r="Q537" s="122" t="s">
        <v>3983</v>
      </c>
      <c r="R537" s="122" t="s">
        <v>3987</v>
      </c>
      <c r="S537" s="122" t="s">
        <v>3951</v>
      </c>
      <c r="T537" s="122" t="s">
        <v>3980</v>
      </c>
      <c r="U537" s="122"/>
      <c r="V537" s="128">
        <v>1</v>
      </c>
      <c r="W537" s="122" t="s">
        <v>3985</v>
      </c>
      <c r="X537" s="21"/>
    </row>
    <row r="538" s="3" customFormat="1" ht="45" customHeight="1" spans="1:24">
      <c r="A538" s="21"/>
      <c r="B538" s="122"/>
      <c r="C538" s="122" t="s">
        <v>35</v>
      </c>
      <c r="D538" s="122" t="s">
        <v>2149</v>
      </c>
      <c r="E538" s="122" t="s">
        <v>2150</v>
      </c>
      <c r="F538" s="122" t="s">
        <v>100</v>
      </c>
      <c r="G538" s="122" t="s">
        <v>56</v>
      </c>
      <c r="H538" s="122" t="s">
        <v>3988</v>
      </c>
      <c r="I538" s="122" t="s">
        <v>3421</v>
      </c>
      <c r="J538" s="125">
        <v>27.919056</v>
      </c>
      <c r="K538" s="125" t="s">
        <v>42</v>
      </c>
      <c r="L538" s="125">
        <v>27.919056</v>
      </c>
      <c r="M538" s="122" t="s">
        <v>42</v>
      </c>
      <c r="N538" s="122" t="s">
        <v>42</v>
      </c>
      <c r="O538" s="122" t="s">
        <v>42</v>
      </c>
      <c r="P538" s="122" t="s">
        <v>42</v>
      </c>
      <c r="Q538" s="122" t="s">
        <v>3983</v>
      </c>
      <c r="R538" s="122" t="s">
        <v>3987</v>
      </c>
      <c r="S538" s="122" t="s">
        <v>3951</v>
      </c>
      <c r="T538" s="122" t="s">
        <v>3980</v>
      </c>
      <c r="U538" s="122"/>
      <c r="V538" s="128">
        <v>1</v>
      </c>
      <c r="W538" s="122" t="s">
        <v>3985</v>
      </c>
      <c r="X538" s="21"/>
    </row>
    <row r="539" s="3" customFormat="1" ht="45" customHeight="1" spans="1:24">
      <c r="A539" s="21"/>
      <c r="B539" s="122"/>
      <c r="C539" s="122" t="s">
        <v>35</v>
      </c>
      <c r="D539" s="122" t="s">
        <v>2149</v>
      </c>
      <c r="E539" s="122" t="s">
        <v>2150</v>
      </c>
      <c r="F539" s="122" t="s">
        <v>55</v>
      </c>
      <c r="G539" s="122" t="s">
        <v>56</v>
      </c>
      <c r="H539" s="122" t="s">
        <v>3989</v>
      </c>
      <c r="I539" s="122" t="s">
        <v>3421</v>
      </c>
      <c r="J539" s="125">
        <v>145.172412</v>
      </c>
      <c r="K539" s="125" t="s">
        <v>42</v>
      </c>
      <c r="L539" s="125">
        <v>145.172412</v>
      </c>
      <c r="M539" s="122" t="s">
        <v>42</v>
      </c>
      <c r="N539" s="122" t="s">
        <v>42</v>
      </c>
      <c r="O539" s="122" t="s">
        <v>42</v>
      </c>
      <c r="P539" s="122" t="s">
        <v>42</v>
      </c>
      <c r="Q539" s="122" t="s">
        <v>3983</v>
      </c>
      <c r="R539" s="122" t="s">
        <v>3990</v>
      </c>
      <c r="S539" s="122" t="s">
        <v>3951</v>
      </c>
      <c r="T539" s="122" t="s">
        <v>3980</v>
      </c>
      <c r="U539" s="122"/>
      <c r="V539" s="128">
        <v>1</v>
      </c>
      <c r="W539" s="122" t="s">
        <v>3985</v>
      </c>
      <c r="X539" s="21"/>
    </row>
    <row r="540" s="3" customFormat="1" ht="45" customHeight="1" spans="1:24">
      <c r="A540" s="21"/>
      <c r="B540" s="122"/>
      <c r="C540" s="122" t="s">
        <v>35</v>
      </c>
      <c r="D540" s="122" t="s">
        <v>2149</v>
      </c>
      <c r="E540" s="122" t="s">
        <v>2150</v>
      </c>
      <c r="F540" s="122" t="s">
        <v>120</v>
      </c>
      <c r="G540" s="122" t="s">
        <v>56</v>
      </c>
      <c r="H540" s="122" t="s">
        <v>3986</v>
      </c>
      <c r="I540" s="122" t="s">
        <v>3421</v>
      </c>
      <c r="J540" s="125">
        <v>39.273696</v>
      </c>
      <c r="K540" s="125" t="s">
        <v>42</v>
      </c>
      <c r="L540" s="125">
        <v>39.273696</v>
      </c>
      <c r="M540" s="122" t="s">
        <v>42</v>
      </c>
      <c r="N540" s="122" t="s">
        <v>42</v>
      </c>
      <c r="O540" s="122" t="s">
        <v>42</v>
      </c>
      <c r="P540" s="122" t="s">
        <v>42</v>
      </c>
      <c r="Q540" s="122" t="s">
        <v>3983</v>
      </c>
      <c r="R540" s="122" t="s">
        <v>3987</v>
      </c>
      <c r="S540" s="122" t="s">
        <v>3951</v>
      </c>
      <c r="T540" s="122" t="s">
        <v>3980</v>
      </c>
      <c r="U540" s="122"/>
      <c r="V540" s="128">
        <v>1</v>
      </c>
      <c r="W540" s="122" t="s">
        <v>3985</v>
      </c>
      <c r="X540" s="21"/>
    </row>
    <row r="541" s="3" customFormat="1" ht="45" customHeight="1" spans="1:24">
      <c r="A541" s="21"/>
      <c r="B541" s="122"/>
      <c r="C541" s="122" t="s">
        <v>35</v>
      </c>
      <c r="D541" s="122" t="s">
        <v>2149</v>
      </c>
      <c r="E541" s="122" t="s">
        <v>2150</v>
      </c>
      <c r="F541" s="122" t="s">
        <v>148</v>
      </c>
      <c r="G541" s="122" t="s">
        <v>56</v>
      </c>
      <c r="H541" s="122" t="s">
        <v>3989</v>
      </c>
      <c r="I541" s="122" t="s">
        <v>3421</v>
      </c>
      <c r="J541" s="125">
        <v>39.674448</v>
      </c>
      <c r="K541" s="125" t="s">
        <v>42</v>
      </c>
      <c r="L541" s="125">
        <v>39.674448</v>
      </c>
      <c r="M541" s="122" t="s">
        <v>42</v>
      </c>
      <c r="N541" s="122" t="s">
        <v>42</v>
      </c>
      <c r="O541" s="122" t="s">
        <v>42</v>
      </c>
      <c r="P541" s="122" t="s">
        <v>42</v>
      </c>
      <c r="Q541" s="122" t="s">
        <v>3983</v>
      </c>
      <c r="R541" s="122" t="s">
        <v>3990</v>
      </c>
      <c r="S541" s="122" t="s">
        <v>3951</v>
      </c>
      <c r="T541" s="122" t="s">
        <v>3980</v>
      </c>
      <c r="U541" s="122"/>
      <c r="V541" s="128">
        <v>1</v>
      </c>
      <c r="W541" s="122" t="s">
        <v>3985</v>
      </c>
      <c r="X541" s="21"/>
    </row>
    <row r="542" s="3" customFormat="1" ht="45" customHeight="1" spans="1:24">
      <c r="A542" s="21"/>
      <c r="B542" s="122"/>
      <c r="C542" s="122" t="s">
        <v>35</v>
      </c>
      <c r="D542" s="122" t="s">
        <v>2149</v>
      </c>
      <c r="E542" s="122" t="s">
        <v>2150</v>
      </c>
      <c r="F542" s="122" t="s">
        <v>132</v>
      </c>
      <c r="G542" s="122" t="s">
        <v>56</v>
      </c>
      <c r="H542" s="122" t="s">
        <v>3986</v>
      </c>
      <c r="I542" s="122" t="s">
        <v>3421</v>
      </c>
      <c r="J542" s="125">
        <v>60.546948</v>
      </c>
      <c r="K542" s="125" t="s">
        <v>42</v>
      </c>
      <c r="L542" s="125">
        <v>60.546948</v>
      </c>
      <c r="M542" s="122" t="s">
        <v>42</v>
      </c>
      <c r="N542" s="122" t="s">
        <v>42</v>
      </c>
      <c r="O542" s="122" t="s">
        <v>42</v>
      </c>
      <c r="P542" s="122" t="s">
        <v>42</v>
      </c>
      <c r="Q542" s="122" t="s">
        <v>3983</v>
      </c>
      <c r="R542" s="122" t="s">
        <v>3987</v>
      </c>
      <c r="S542" s="122" t="s">
        <v>3951</v>
      </c>
      <c r="T542" s="122" t="s">
        <v>3980</v>
      </c>
      <c r="U542" s="122"/>
      <c r="V542" s="128">
        <v>1</v>
      </c>
      <c r="W542" s="122" t="s">
        <v>3985</v>
      </c>
      <c r="X542" s="21"/>
    </row>
    <row r="543" s="3" customFormat="1" ht="45" customHeight="1" spans="1:24">
      <c r="A543" s="21"/>
      <c r="B543" s="122"/>
      <c r="C543" s="122" t="s">
        <v>35</v>
      </c>
      <c r="D543" s="122" t="s">
        <v>2149</v>
      </c>
      <c r="E543" s="122" t="s">
        <v>2150</v>
      </c>
      <c r="F543" s="122" t="s">
        <v>38</v>
      </c>
      <c r="G543" s="122" t="s">
        <v>56</v>
      </c>
      <c r="H543" s="122" t="s">
        <v>3986</v>
      </c>
      <c r="I543" s="122" t="s">
        <v>3421</v>
      </c>
      <c r="J543" s="125">
        <v>72.001776</v>
      </c>
      <c r="K543" s="125" t="s">
        <v>42</v>
      </c>
      <c r="L543" s="125">
        <v>72.001776</v>
      </c>
      <c r="M543" s="122" t="s">
        <v>42</v>
      </c>
      <c r="N543" s="122" t="s">
        <v>42</v>
      </c>
      <c r="O543" s="122" t="s">
        <v>42</v>
      </c>
      <c r="P543" s="122" t="s">
        <v>42</v>
      </c>
      <c r="Q543" s="122" t="s">
        <v>3983</v>
      </c>
      <c r="R543" s="122" t="s">
        <v>3987</v>
      </c>
      <c r="S543" s="122" t="s">
        <v>3951</v>
      </c>
      <c r="T543" s="122" t="s">
        <v>3980</v>
      </c>
      <c r="U543" s="122"/>
      <c r="V543" s="128">
        <v>1</v>
      </c>
      <c r="W543" s="122" t="s">
        <v>3985</v>
      </c>
      <c r="X543" s="21"/>
    </row>
    <row r="544" s="3" customFormat="1" ht="45" customHeight="1" spans="1:24">
      <c r="A544" s="21"/>
      <c r="B544" s="122"/>
      <c r="C544" s="122" t="s">
        <v>35</v>
      </c>
      <c r="D544" s="122" t="s">
        <v>2149</v>
      </c>
      <c r="E544" s="122" t="s">
        <v>2150</v>
      </c>
      <c r="F544" s="122" t="s">
        <v>137</v>
      </c>
      <c r="G544" s="122" t="s">
        <v>56</v>
      </c>
      <c r="H544" s="122" t="s">
        <v>3989</v>
      </c>
      <c r="I544" s="122" t="s">
        <v>3421</v>
      </c>
      <c r="J544" s="125">
        <v>68.528592</v>
      </c>
      <c r="K544" s="125" t="s">
        <v>42</v>
      </c>
      <c r="L544" s="125">
        <v>68.528592</v>
      </c>
      <c r="M544" s="122" t="s">
        <v>42</v>
      </c>
      <c r="N544" s="122" t="s">
        <v>42</v>
      </c>
      <c r="O544" s="122" t="s">
        <v>42</v>
      </c>
      <c r="P544" s="122" t="s">
        <v>42</v>
      </c>
      <c r="Q544" s="122" t="s">
        <v>3983</v>
      </c>
      <c r="R544" s="122" t="s">
        <v>3990</v>
      </c>
      <c r="S544" s="122" t="s">
        <v>3951</v>
      </c>
      <c r="T544" s="122" t="s">
        <v>3980</v>
      </c>
      <c r="U544" s="122"/>
      <c r="V544" s="128">
        <v>1</v>
      </c>
      <c r="W544" s="122" t="s">
        <v>3985</v>
      </c>
      <c r="X544" s="21"/>
    </row>
    <row r="545" s="3" customFormat="1" ht="45" customHeight="1" spans="1:24">
      <c r="A545" s="21"/>
      <c r="B545" s="122"/>
      <c r="C545" s="122" t="s">
        <v>35</v>
      </c>
      <c r="D545" s="122" t="s">
        <v>2149</v>
      </c>
      <c r="E545" s="122" t="s">
        <v>2150</v>
      </c>
      <c r="F545" s="122" t="s">
        <v>127</v>
      </c>
      <c r="G545" s="122" t="s">
        <v>56</v>
      </c>
      <c r="H545" s="122" t="s">
        <v>3986</v>
      </c>
      <c r="I545" s="122" t="s">
        <v>3421</v>
      </c>
      <c r="J545" s="125">
        <v>79.365594</v>
      </c>
      <c r="K545" s="125" t="s">
        <v>42</v>
      </c>
      <c r="L545" s="125">
        <v>79.365594</v>
      </c>
      <c r="M545" s="122" t="s">
        <v>42</v>
      </c>
      <c r="N545" s="122" t="s">
        <v>42</v>
      </c>
      <c r="O545" s="122" t="s">
        <v>42</v>
      </c>
      <c r="P545" s="122" t="s">
        <v>42</v>
      </c>
      <c r="Q545" s="122" t="s">
        <v>3983</v>
      </c>
      <c r="R545" s="122" t="s">
        <v>3987</v>
      </c>
      <c r="S545" s="122" t="s">
        <v>3951</v>
      </c>
      <c r="T545" s="122" t="s">
        <v>3980</v>
      </c>
      <c r="U545" s="122"/>
      <c r="V545" s="128">
        <v>1</v>
      </c>
      <c r="W545" s="122" t="s">
        <v>3985</v>
      </c>
      <c r="X545" s="21"/>
    </row>
    <row r="546" s="3" customFormat="1" ht="45" customHeight="1" spans="1:24">
      <c r="A546" s="21"/>
      <c r="B546" s="122"/>
      <c r="C546" s="122" t="s">
        <v>35</v>
      </c>
      <c r="D546" s="122" t="s">
        <v>2149</v>
      </c>
      <c r="E546" s="122" t="s">
        <v>2150</v>
      </c>
      <c r="F546" s="122" t="s">
        <v>84</v>
      </c>
      <c r="G546" s="122" t="s">
        <v>56</v>
      </c>
      <c r="H546" s="122" t="s">
        <v>3988</v>
      </c>
      <c r="I546" s="122" t="s">
        <v>3421</v>
      </c>
      <c r="J546" s="125">
        <v>44.817432</v>
      </c>
      <c r="K546" s="125" t="s">
        <v>42</v>
      </c>
      <c r="L546" s="125">
        <v>44.817432</v>
      </c>
      <c r="M546" s="122" t="s">
        <v>42</v>
      </c>
      <c r="N546" s="122" t="s">
        <v>42</v>
      </c>
      <c r="O546" s="122" t="s">
        <v>42</v>
      </c>
      <c r="P546" s="122" t="s">
        <v>42</v>
      </c>
      <c r="Q546" s="122" t="s">
        <v>3983</v>
      </c>
      <c r="R546" s="122" t="s">
        <v>3991</v>
      </c>
      <c r="S546" s="122" t="s">
        <v>3951</v>
      </c>
      <c r="T546" s="122" t="s">
        <v>3980</v>
      </c>
      <c r="U546" s="122"/>
      <c r="V546" s="128">
        <v>1</v>
      </c>
      <c r="W546" s="122" t="s">
        <v>3985</v>
      </c>
      <c r="X546" s="21"/>
    </row>
    <row r="547" s="3" customFormat="1" ht="45" customHeight="1" spans="1:24">
      <c r="A547" s="21"/>
      <c r="B547" s="122"/>
      <c r="C547" s="122" t="s">
        <v>35</v>
      </c>
      <c r="D547" s="122" t="s">
        <v>2149</v>
      </c>
      <c r="E547" s="122" t="s">
        <v>2150</v>
      </c>
      <c r="F547" s="122" t="s">
        <v>143</v>
      </c>
      <c r="G547" s="122" t="s">
        <v>56</v>
      </c>
      <c r="H547" s="122" t="s">
        <v>3986</v>
      </c>
      <c r="I547" s="122" t="s">
        <v>3421</v>
      </c>
      <c r="J547" s="125">
        <v>43.364706</v>
      </c>
      <c r="K547" s="125" t="s">
        <v>42</v>
      </c>
      <c r="L547" s="125">
        <v>43.364706</v>
      </c>
      <c r="M547" s="122" t="s">
        <v>42</v>
      </c>
      <c r="N547" s="122" t="s">
        <v>42</v>
      </c>
      <c r="O547" s="122" t="s">
        <v>42</v>
      </c>
      <c r="P547" s="122" t="s">
        <v>42</v>
      </c>
      <c r="Q547" s="122" t="s">
        <v>3983</v>
      </c>
      <c r="R547" s="122" t="s">
        <v>3987</v>
      </c>
      <c r="S547" s="122" t="s">
        <v>3951</v>
      </c>
      <c r="T547" s="122" t="s">
        <v>3980</v>
      </c>
      <c r="U547" s="122"/>
      <c r="V547" s="128">
        <v>1</v>
      </c>
      <c r="W547" s="122" t="s">
        <v>3985</v>
      </c>
      <c r="X547" s="21"/>
    </row>
    <row r="548" s="3" customFormat="1" ht="45" customHeight="1" spans="1:24">
      <c r="A548" s="21"/>
      <c r="B548" s="122"/>
      <c r="C548" s="122" t="s">
        <v>35</v>
      </c>
      <c r="D548" s="122" t="s">
        <v>2149</v>
      </c>
      <c r="E548" s="122" t="s">
        <v>2150</v>
      </c>
      <c r="F548" s="122" t="s">
        <v>162</v>
      </c>
      <c r="G548" s="122" t="s">
        <v>56</v>
      </c>
      <c r="H548" s="122" t="s">
        <v>3986</v>
      </c>
      <c r="I548" s="122" t="s">
        <v>3421</v>
      </c>
      <c r="J548" s="125">
        <v>67.092564</v>
      </c>
      <c r="K548" s="125" t="s">
        <v>42</v>
      </c>
      <c r="L548" s="125">
        <v>67.092564</v>
      </c>
      <c r="M548" s="122" t="s">
        <v>42</v>
      </c>
      <c r="N548" s="122" t="s">
        <v>42</v>
      </c>
      <c r="O548" s="122" t="s">
        <v>42</v>
      </c>
      <c r="P548" s="122" t="s">
        <v>42</v>
      </c>
      <c r="Q548" s="122" t="s">
        <v>3983</v>
      </c>
      <c r="R548" s="122" t="s">
        <v>3987</v>
      </c>
      <c r="S548" s="122" t="s">
        <v>3951</v>
      </c>
      <c r="T548" s="122" t="s">
        <v>3980</v>
      </c>
      <c r="U548" s="122"/>
      <c r="V548" s="128">
        <v>1</v>
      </c>
      <c r="W548" s="122" t="s">
        <v>3985</v>
      </c>
      <c r="X548" s="21"/>
    </row>
    <row r="549" s="3" customFormat="1" ht="45" customHeight="1" spans="1:24">
      <c r="A549" s="21"/>
      <c r="B549" s="122"/>
      <c r="C549" s="122" t="s">
        <v>35</v>
      </c>
      <c r="D549" s="122" t="s">
        <v>2149</v>
      </c>
      <c r="E549" s="122" t="s">
        <v>2150</v>
      </c>
      <c r="F549" s="122" t="s">
        <v>168</v>
      </c>
      <c r="G549" s="122" t="s">
        <v>56</v>
      </c>
      <c r="H549" s="122" t="s">
        <v>3986</v>
      </c>
      <c r="I549" s="122" t="s">
        <v>3421</v>
      </c>
      <c r="J549" s="125">
        <v>105.548058</v>
      </c>
      <c r="K549" s="125" t="s">
        <v>42</v>
      </c>
      <c r="L549" s="125">
        <v>105.548058</v>
      </c>
      <c r="M549" s="122" t="s">
        <v>42</v>
      </c>
      <c r="N549" s="122" t="s">
        <v>42</v>
      </c>
      <c r="O549" s="122" t="s">
        <v>42</v>
      </c>
      <c r="P549" s="122" t="s">
        <v>42</v>
      </c>
      <c r="Q549" s="122" t="s">
        <v>3983</v>
      </c>
      <c r="R549" s="122" t="s">
        <v>3987</v>
      </c>
      <c r="S549" s="122" t="s">
        <v>3951</v>
      </c>
      <c r="T549" s="122" t="s">
        <v>3980</v>
      </c>
      <c r="U549" s="122"/>
      <c r="V549" s="128">
        <v>1</v>
      </c>
      <c r="W549" s="122" t="s">
        <v>3985</v>
      </c>
      <c r="X549" s="21"/>
    </row>
    <row r="550" s="3" customFormat="1" ht="45" customHeight="1" spans="1:24">
      <c r="A550" s="21"/>
      <c r="B550" s="122"/>
      <c r="C550" s="122" t="s">
        <v>35</v>
      </c>
      <c r="D550" s="122" t="s">
        <v>2149</v>
      </c>
      <c r="E550" s="122" t="s">
        <v>2150</v>
      </c>
      <c r="F550" s="122" t="s">
        <v>156</v>
      </c>
      <c r="G550" s="122" t="s">
        <v>56</v>
      </c>
      <c r="H550" s="122" t="s">
        <v>3992</v>
      </c>
      <c r="I550" s="122" t="s">
        <v>3421</v>
      </c>
      <c r="J550" s="125">
        <v>160.3008</v>
      </c>
      <c r="K550" s="125" t="s">
        <v>42</v>
      </c>
      <c r="L550" s="125">
        <v>160.3008</v>
      </c>
      <c r="M550" s="122" t="s">
        <v>42</v>
      </c>
      <c r="N550" s="122" t="s">
        <v>42</v>
      </c>
      <c r="O550" s="122" t="s">
        <v>42</v>
      </c>
      <c r="P550" s="122" t="s">
        <v>42</v>
      </c>
      <c r="Q550" s="122" t="s">
        <v>3983</v>
      </c>
      <c r="R550" s="122" t="s">
        <v>3993</v>
      </c>
      <c r="S550" s="122" t="s">
        <v>3951</v>
      </c>
      <c r="T550" s="122" t="s">
        <v>3980</v>
      </c>
      <c r="U550" s="122"/>
      <c r="V550" s="128">
        <v>1</v>
      </c>
      <c r="W550" s="122" t="s">
        <v>3985</v>
      </c>
      <c r="X550" s="21"/>
    </row>
    <row r="551" s="3" customFormat="1" ht="45" customHeight="1" spans="1:24">
      <c r="A551" s="21"/>
      <c r="B551" s="122"/>
      <c r="C551" s="122" t="s">
        <v>35</v>
      </c>
      <c r="D551" s="122" t="s">
        <v>2149</v>
      </c>
      <c r="E551" s="122" t="s">
        <v>2150</v>
      </c>
      <c r="F551" s="122" t="s">
        <v>78</v>
      </c>
      <c r="G551" s="122" t="s">
        <v>56</v>
      </c>
      <c r="H551" s="122" t="s">
        <v>3986</v>
      </c>
      <c r="I551" s="122" t="s">
        <v>3421</v>
      </c>
      <c r="J551" s="125">
        <v>21.273252</v>
      </c>
      <c r="K551" s="125" t="s">
        <v>42</v>
      </c>
      <c r="L551" s="125">
        <v>21.273252</v>
      </c>
      <c r="M551" s="122" t="s">
        <v>42</v>
      </c>
      <c r="N551" s="122" t="s">
        <v>42</v>
      </c>
      <c r="O551" s="122" t="s">
        <v>42</v>
      </c>
      <c r="P551" s="122" t="s">
        <v>42</v>
      </c>
      <c r="Q551" s="122" t="s">
        <v>3983</v>
      </c>
      <c r="R551" s="122" t="s">
        <v>3987</v>
      </c>
      <c r="S551" s="122" t="s">
        <v>3951</v>
      </c>
      <c r="T551" s="122" t="s">
        <v>3980</v>
      </c>
      <c r="U551" s="122"/>
      <c r="V551" s="128">
        <v>1</v>
      </c>
      <c r="W551" s="122" t="s">
        <v>3985</v>
      </c>
      <c r="X551" s="21"/>
    </row>
    <row r="552" s="3" customFormat="1" ht="45" customHeight="1" spans="1:24">
      <c r="A552" s="21"/>
      <c r="B552" s="122"/>
      <c r="C552" s="122" t="s">
        <v>35</v>
      </c>
      <c r="D552" s="122" t="s">
        <v>2149</v>
      </c>
      <c r="E552" s="122" t="s">
        <v>2150</v>
      </c>
      <c r="F552" s="122" t="s">
        <v>50</v>
      </c>
      <c r="G552" s="122" t="s">
        <v>56</v>
      </c>
      <c r="H552" s="122" t="s">
        <v>3986</v>
      </c>
      <c r="I552" s="122" t="s">
        <v>3421</v>
      </c>
      <c r="J552" s="125">
        <v>27.000666</v>
      </c>
      <c r="K552" s="125" t="s">
        <v>42</v>
      </c>
      <c r="L552" s="125">
        <v>27.000666</v>
      </c>
      <c r="M552" s="122" t="s">
        <v>42</v>
      </c>
      <c r="N552" s="122" t="s">
        <v>42</v>
      </c>
      <c r="O552" s="122" t="s">
        <v>42</v>
      </c>
      <c r="P552" s="122" t="s">
        <v>42</v>
      </c>
      <c r="Q552" s="122" t="s">
        <v>3983</v>
      </c>
      <c r="R552" s="122" t="s">
        <v>3987</v>
      </c>
      <c r="S552" s="122" t="s">
        <v>3951</v>
      </c>
      <c r="T552" s="122" t="s">
        <v>3980</v>
      </c>
      <c r="U552" s="122"/>
      <c r="V552" s="128">
        <v>1</v>
      </c>
      <c r="W552" s="122" t="s">
        <v>3985</v>
      </c>
      <c r="X552" s="21"/>
    </row>
    <row r="553" s="3" customFormat="1" ht="45" customHeight="1" spans="1:24">
      <c r="A553" s="21"/>
      <c r="B553" s="122"/>
      <c r="C553" s="122" t="s">
        <v>35</v>
      </c>
      <c r="D553" s="122" t="s">
        <v>2149</v>
      </c>
      <c r="E553" s="122" t="s">
        <v>2150</v>
      </c>
      <c r="F553" s="122" t="s">
        <v>69</v>
      </c>
      <c r="G553" s="122" t="s">
        <v>56</v>
      </c>
      <c r="H553" s="122" t="s">
        <v>3989</v>
      </c>
      <c r="I553" s="122" t="s">
        <v>3421</v>
      </c>
      <c r="J553" s="125">
        <v>31.55922</v>
      </c>
      <c r="K553" s="125" t="s">
        <v>42</v>
      </c>
      <c r="L553" s="125">
        <v>31.55922</v>
      </c>
      <c r="M553" s="122" t="s">
        <v>42</v>
      </c>
      <c r="N553" s="122" t="s">
        <v>42</v>
      </c>
      <c r="O553" s="122" t="s">
        <v>42</v>
      </c>
      <c r="P553" s="122" t="s">
        <v>42</v>
      </c>
      <c r="Q553" s="122" t="s">
        <v>3983</v>
      </c>
      <c r="R553" s="122" t="s">
        <v>3990</v>
      </c>
      <c r="S553" s="122" t="s">
        <v>3951</v>
      </c>
      <c r="T553" s="122" t="s">
        <v>3980</v>
      </c>
      <c r="U553" s="122"/>
      <c r="V553" s="128">
        <v>1</v>
      </c>
      <c r="W553" s="122" t="s">
        <v>3985</v>
      </c>
      <c r="X553" s="21"/>
    </row>
    <row r="554" s="3" customFormat="1" ht="45" customHeight="1" spans="1:24">
      <c r="A554" s="21"/>
      <c r="B554" s="122"/>
      <c r="C554" s="122" t="s">
        <v>35</v>
      </c>
      <c r="D554" s="122" t="s">
        <v>2149</v>
      </c>
      <c r="E554" s="122" t="s">
        <v>2150</v>
      </c>
      <c r="F554" s="122" t="s">
        <v>3963</v>
      </c>
      <c r="G554" s="122" t="s">
        <v>56</v>
      </c>
      <c r="H554" s="122" t="s">
        <v>3986</v>
      </c>
      <c r="I554" s="122" t="s">
        <v>3421</v>
      </c>
      <c r="J554" s="125">
        <v>20.45505</v>
      </c>
      <c r="K554" s="125" t="s">
        <v>42</v>
      </c>
      <c r="L554" s="125">
        <v>20.45505</v>
      </c>
      <c r="M554" s="122" t="s">
        <v>42</v>
      </c>
      <c r="N554" s="122" t="s">
        <v>42</v>
      </c>
      <c r="O554" s="122" t="s">
        <v>42</v>
      </c>
      <c r="P554" s="122" t="s">
        <v>42</v>
      </c>
      <c r="Q554" s="122" t="s">
        <v>3983</v>
      </c>
      <c r="R554" s="122" t="s">
        <v>3987</v>
      </c>
      <c r="S554" s="122" t="s">
        <v>3951</v>
      </c>
      <c r="T554" s="122" t="s">
        <v>3980</v>
      </c>
      <c r="U554" s="122"/>
      <c r="V554" s="128">
        <v>1</v>
      </c>
      <c r="W554" s="122" t="s">
        <v>3985</v>
      </c>
      <c r="X554" s="21"/>
    </row>
    <row r="555" s="3" customFormat="1" ht="45" customHeight="1" spans="1:24">
      <c r="A555" s="21"/>
      <c r="B555" s="122" t="s">
        <v>3994</v>
      </c>
      <c r="C555" s="81" t="s">
        <v>35</v>
      </c>
      <c r="D555" s="81" t="s">
        <v>2149</v>
      </c>
      <c r="E555" s="81" t="s">
        <v>2150</v>
      </c>
      <c r="F555" s="81" t="s">
        <v>2093</v>
      </c>
      <c r="G555" s="122" t="s">
        <v>56</v>
      </c>
      <c r="H555" s="81" t="s">
        <v>3995</v>
      </c>
      <c r="I555" s="122" t="s">
        <v>3421</v>
      </c>
      <c r="J555" s="39"/>
      <c r="K555" s="125"/>
      <c r="L555" s="39"/>
      <c r="M555" s="122"/>
      <c r="N555" s="122"/>
      <c r="O555" s="122"/>
      <c r="P555" s="122"/>
      <c r="Q555" s="132"/>
      <c r="R555" s="122"/>
      <c r="S555" s="122"/>
      <c r="T555" s="122"/>
      <c r="U555" s="122"/>
      <c r="V555" s="128"/>
      <c r="W555" s="122"/>
      <c r="X555" s="21"/>
    </row>
    <row r="556" s="3" customFormat="1" ht="45" customHeight="1" spans="1:24">
      <c r="A556" s="21"/>
      <c r="B556" s="124"/>
      <c r="C556" s="81" t="s">
        <v>35</v>
      </c>
      <c r="D556" s="81" t="s">
        <v>2149</v>
      </c>
      <c r="E556" s="81" t="s">
        <v>2150</v>
      </c>
      <c r="F556" s="129" t="s">
        <v>78</v>
      </c>
      <c r="G556" s="122" t="s">
        <v>56</v>
      </c>
      <c r="H556" s="81" t="s">
        <v>3995</v>
      </c>
      <c r="I556" s="122" t="s">
        <v>3421</v>
      </c>
      <c r="J556" s="130">
        <v>52.220454</v>
      </c>
      <c r="K556" s="125" t="s">
        <v>42</v>
      </c>
      <c r="L556" s="130">
        <v>52.220454</v>
      </c>
      <c r="M556" s="122" t="s">
        <v>42</v>
      </c>
      <c r="N556" s="122" t="s">
        <v>42</v>
      </c>
      <c r="O556" s="122" t="s">
        <v>42</v>
      </c>
      <c r="P556" s="122" t="s">
        <v>42</v>
      </c>
      <c r="Q556" s="19" t="s">
        <v>3996</v>
      </c>
      <c r="R556" s="122" t="s">
        <v>3997</v>
      </c>
      <c r="S556" s="122" t="s">
        <v>3951</v>
      </c>
      <c r="T556" s="122" t="s">
        <v>3998</v>
      </c>
      <c r="U556" s="122">
        <v>267</v>
      </c>
      <c r="V556" s="128">
        <v>1</v>
      </c>
      <c r="W556" s="122" t="s">
        <v>3999</v>
      </c>
      <c r="X556" s="21"/>
    </row>
    <row r="557" s="3" customFormat="1" ht="45" customHeight="1" spans="1:24">
      <c r="A557" s="21"/>
      <c r="B557" s="124"/>
      <c r="C557" s="81" t="s">
        <v>35</v>
      </c>
      <c r="D557" s="81" t="s">
        <v>2149</v>
      </c>
      <c r="E557" s="81" t="s">
        <v>2150</v>
      </c>
      <c r="F557" s="129" t="s">
        <v>127</v>
      </c>
      <c r="G557" s="122" t="s">
        <v>56</v>
      </c>
      <c r="H557" s="81" t="s">
        <v>3995</v>
      </c>
      <c r="I557" s="122" t="s">
        <v>3421</v>
      </c>
      <c r="J557" s="130">
        <v>85.601934</v>
      </c>
      <c r="K557" s="125" t="s">
        <v>42</v>
      </c>
      <c r="L557" s="130">
        <v>85.601934</v>
      </c>
      <c r="M557" s="122" t="s">
        <v>42</v>
      </c>
      <c r="N557" s="122" t="s">
        <v>42</v>
      </c>
      <c r="O557" s="122" t="s">
        <v>42</v>
      </c>
      <c r="P557" s="122" t="s">
        <v>42</v>
      </c>
      <c r="Q557" s="19" t="s">
        <v>3996</v>
      </c>
      <c r="R557" s="122" t="s">
        <v>3997</v>
      </c>
      <c r="S557" s="122" t="s">
        <v>3951</v>
      </c>
      <c r="T557" s="122" t="s">
        <v>3998</v>
      </c>
      <c r="U557" s="122">
        <v>594</v>
      </c>
      <c r="V557" s="128">
        <v>1</v>
      </c>
      <c r="W557" s="122" t="s">
        <v>3999</v>
      </c>
      <c r="X557" s="21"/>
    </row>
    <row r="558" s="3" customFormat="1" ht="45" customHeight="1" spans="1:24">
      <c r="A558" s="21"/>
      <c r="B558" s="124"/>
      <c r="C558" s="81" t="s">
        <v>35</v>
      </c>
      <c r="D558" s="81" t="s">
        <v>2149</v>
      </c>
      <c r="E558" s="81" t="s">
        <v>2150</v>
      </c>
      <c r="F558" s="129" t="s">
        <v>143</v>
      </c>
      <c r="G558" s="122" t="s">
        <v>56</v>
      </c>
      <c r="H558" s="81" t="s">
        <v>3995</v>
      </c>
      <c r="I558" s="122" t="s">
        <v>3421</v>
      </c>
      <c r="J558" s="130">
        <v>45.456312</v>
      </c>
      <c r="K558" s="125" t="s">
        <v>42</v>
      </c>
      <c r="L558" s="130">
        <v>45.456312</v>
      </c>
      <c r="M558" s="122" t="s">
        <v>42</v>
      </c>
      <c r="N558" s="122" t="s">
        <v>42</v>
      </c>
      <c r="O558" s="122" t="s">
        <v>42</v>
      </c>
      <c r="P558" s="122" t="s">
        <v>42</v>
      </c>
      <c r="Q558" s="19" t="s">
        <v>3996</v>
      </c>
      <c r="R558" s="122" t="s">
        <v>3997</v>
      </c>
      <c r="S558" s="122" t="s">
        <v>3951</v>
      </c>
      <c r="T558" s="122" t="s">
        <v>3998</v>
      </c>
      <c r="U558" s="122">
        <v>232</v>
      </c>
      <c r="V558" s="128">
        <v>1</v>
      </c>
      <c r="W558" s="122" t="s">
        <v>3999</v>
      </c>
      <c r="X558" s="21"/>
    </row>
    <row r="559" s="3" customFormat="1" ht="45" customHeight="1" spans="1:24">
      <c r="A559" s="21"/>
      <c r="B559" s="124"/>
      <c r="C559" s="81" t="s">
        <v>35</v>
      </c>
      <c r="D559" s="81" t="s">
        <v>2149</v>
      </c>
      <c r="E559" s="81" t="s">
        <v>2150</v>
      </c>
      <c r="F559" s="129" t="s">
        <v>168</v>
      </c>
      <c r="G559" s="122" t="s">
        <v>56</v>
      </c>
      <c r="H559" s="81" t="s">
        <v>3995</v>
      </c>
      <c r="I559" s="122" t="s">
        <v>3421</v>
      </c>
      <c r="J559" s="130">
        <v>66.874764</v>
      </c>
      <c r="K559" s="125" t="s">
        <v>42</v>
      </c>
      <c r="L559" s="130">
        <v>66.874764</v>
      </c>
      <c r="M559" s="122" t="s">
        <v>42</v>
      </c>
      <c r="N559" s="122" t="s">
        <v>42</v>
      </c>
      <c r="O559" s="122" t="s">
        <v>42</v>
      </c>
      <c r="P559" s="122" t="s">
        <v>42</v>
      </c>
      <c r="Q559" s="19" t="s">
        <v>3996</v>
      </c>
      <c r="R559" s="122" t="s">
        <v>3997</v>
      </c>
      <c r="S559" s="122" t="s">
        <v>3951</v>
      </c>
      <c r="T559" s="122" t="s">
        <v>3998</v>
      </c>
      <c r="U559" s="122">
        <v>373</v>
      </c>
      <c r="V559" s="128">
        <v>1</v>
      </c>
      <c r="W559" s="122" t="s">
        <v>3999</v>
      </c>
      <c r="X559" s="21"/>
    </row>
    <row r="560" s="3" customFormat="1" ht="45" customHeight="1" spans="1:24">
      <c r="A560" s="21"/>
      <c r="B560" s="124"/>
      <c r="C560" s="81" t="s">
        <v>35</v>
      </c>
      <c r="D560" s="81" t="s">
        <v>2149</v>
      </c>
      <c r="E560" s="81" t="s">
        <v>2150</v>
      </c>
      <c r="F560" s="129" t="s">
        <v>156</v>
      </c>
      <c r="G560" s="122" t="s">
        <v>56</v>
      </c>
      <c r="H560" s="81" t="s">
        <v>3995</v>
      </c>
      <c r="I560" s="122" t="s">
        <v>3421</v>
      </c>
      <c r="J560" s="130">
        <v>91.854972</v>
      </c>
      <c r="K560" s="125" t="s">
        <v>42</v>
      </c>
      <c r="L560" s="130">
        <v>91.854972</v>
      </c>
      <c r="M560" s="122" t="s">
        <v>42</v>
      </c>
      <c r="N560" s="122" t="s">
        <v>42</v>
      </c>
      <c r="O560" s="122" t="s">
        <v>42</v>
      </c>
      <c r="P560" s="122" t="s">
        <v>42</v>
      </c>
      <c r="Q560" s="19" t="s">
        <v>3996</v>
      </c>
      <c r="R560" s="122" t="s">
        <v>3997</v>
      </c>
      <c r="S560" s="122" t="s">
        <v>3951</v>
      </c>
      <c r="T560" s="122" t="s">
        <v>3998</v>
      </c>
      <c r="U560" s="122">
        <v>575</v>
      </c>
      <c r="V560" s="128">
        <v>1</v>
      </c>
      <c r="W560" s="122" t="s">
        <v>3999</v>
      </c>
      <c r="X560" s="21"/>
    </row>
    <row r="561" s="3" customFormat="1" ht="45" customHeight="1" spans="1:24">
      <c r="A561" s="21"/>
      <c r="B561" s="124"/>
      <c r="C561" s="81" t="s">
        <v>35</v>
      </c>
      <c r="D561" s="81" t="s">
        <v>2149</v>
      </c>
      <c r="E561" s="81" t="s">
        <v>2150</v>
      </c>
      <c r="F561" s="129" t="s">
        <v>162</v>
      </c>
      <c r="G561" s="122" t="s">
        <v>56</v>
      </c>
      <c r="H561" s="81" t="s">
        <v>3995</v>
      </c>
      <c r="I561" s="122" t="s">
        <v>3421</v>
      </c>
      <c r="J561" s="130">
        <v>87.015456</v>
      </c>
      <c r="K561" s="125" t="s">
        <v>42</v>
      </c>
      <c r="L561" s="130">
        <v>87.015456</v>
      </c>
      <c r="M561" s="122" t="s">
        <v>42</v>
      </c>
      <c r="N561" s="122" t="s">
        <v>42</v>
      </c>
      <c r="O561" s="122" t="s">
        <v>42</v>
      </c>
      <c r="P561" s="122" t="s">
        <v>42</v>
      </c>
      <c r="Q561" s="19" t="s">
        <v>3996</v>
      </c>
      <c r="R561" s="122" t="s">
        <v>3997</v>
      </c>
      <c r="S561" s="122" t="s">
        <v>3951</v>
      </c>
      <c r="T561" s="122" t="s">
        <v>3998</v>
      </c>
      <c r="U561" s="122">
        <v>539</v>
      </c>
      <c r="V561" s="128">
        <v>1</v>
      </c>
      <c r="W561" s="122" t="s">
        <v>3999</v>
      </c>
      <c r="X561" s="21"/>
    </row>
    <row r="562" s="3" customFormat="1" ht="45" customHeight="1" spans="1:24">
      <c r="A562" s="21"/>
      <c r="B562" s="124"/>
      <c r="C562" s="81" t="s">
        <v>35</v>
      </c>
      <c r="D562" s="81" t="s">
        <v>2149</v>
      </c>
      <c r="E562" s="81" t="s">
        <v>2150</v>
      </c>
      <c r="F562" s="129" t="s">
        <v>113</v>
      </c>
      <c r="G562" s="122" t="s">
        <v>56</v>
      </c>
      <c r="H562" s="81" t="s">
        <v>3995</v>
      </c>
      <c r="I562" s="122" t="s">
        <v>3421</v>
      </c>
      <c r="J562" s="130">
        <v>61.476228</v>
      </c>
      <c r="K562" s="125" t="s">
        <v>42</v>
      </c>
      <c r="L562" s="130">
        <v>61.476228</v>
      </c>
      <c r="M562" s="122" t="s">
        <v>42</v>
      </c>
      <c r="N562" s="122" t="s">
        <v>42</v>
      </c>
      <c r="O562" s="122" t="s">
        <v>42</v>
      </c>
      <c r="P562" s="122" t="s">
        <v>42</v>
      </c>
      <c r="Q562" s="19" t="s">
        <v>3996</v>
      </c>
      <c r="R562" s="122" t="s">
        <v>3997</v>
      </c>
      <c r="S562" s="122" t="s">
        <v>3951</v>
      </c>
      <c r="T562" s="122" t="s">
        <v>3998</v>
      </c>
      <c r="U562" s="122">
        <v>355</v>
      </c>
      <c r="V562" s="128">
        <v>1</v>
      </c>
      <c r="W562" s="122" t="s">
        <v>3999</v>
      </c>
      <c r="X562" s="21"/>
    </row>
    <row r="563" s="3" customFormat="1" ht="45" customHeight="1" spans="1:24">
      <c r="A563" s="21"/>
      <c r="B563" s="124"/>
      <c r="C563" s="81" t="s">
        <v>35</v>
      </c>
      <c r="D563" s="81" t="s">
        <v>2149</v>
      </c>
      <c r="E563" s="81" t="s">
        <v>2150</v>
      </c>
      <c r="F563" s="129" t="s">
        <v>148</v>
      </c>
      <c r="G563" s="122" t="s">
        <v>56</v>
      </c>
      <c r="H563" s="81" t="s">
        <v>3995</v>
      </c>
      <c r="I563" s="122" t="s">
        <v>3421</v>
      </c>
      <c r="J563" s="130">
        <v>66.731016</v>
      </c>
      <c r="K563" s="125" t="s">
        <v>42</v>
      </c>
      <c r="L563" s="130">
        <v>66.731016</v>
      </c>
      <c r="M563" s="122" t="s">
        <v>42</v>
      </c>
      <c r="N563" s="122" t="s">
        <v>42</v>
      </c>
      <c r="O563" s="122" t="s">
        <v>42</v>
      </c>
      <c r="P563" s="122" t="s">
        <v>42</v>
      </c>
      <c r="Q563" s="19" t="s">
        <v>3996</v>
      </c>
      <c r="R563" s="122" t="s">
        <v>3997</v>
      </c>
      <c r="S563" s="122" t="s">
        <v>3951</v>
      </c>
      <c r="T563" s="122" t="s">
        <v>3998</v>
      </c>
      <c r="U563" s="122">
        <v>327</v>
      </c>
      <c r="V563" s="128">
        <v>1</v>
      </c>
      <c r="W563" s="122" t="s">
        <v>3999</v>
      </c>
      <c r="X563" s="21"/>
    </row>
    <row r="564" s="3" customFormat="1" ht="45" customHeight="1" spans="1:24">
      <c r="A564" s="21"/>
      <c r="B564" s="124"/>
      <c r="C564" s="81" t="s">
        <v>35</v>
      </c>
      <c r="D564" s="81" t="s">
        <v>2149</v>
      </c>
      <c r="E564" s="81" t="s">
        <v>2150</v>
      </c>
      <c r="F564" s="129" t="s">
        <v>64</v>
      </c>
      <c r="G564" s="122" t="s">
        <v>56</v>
      </c>
      <c r="H564" s="81" t="s">
        <v>3995</v>
      </c>
      <c r="I564" s="122" t="s">
        <v>3421</v>
      </c>
      <c r="J564" s="130">
        <v>21.099012</v>
      </c>
      <c r="K564" s="125" t="s">
        <v>42</v>
      </c>
      <c r="L564" s="130">
        <v>21.099012</v>
      </c>
      <c r="M564" s="122" t="s">
        <v>42</v>
      </c>
      <c r="N564" s="122" t="s">
        <v>42</v>
      </c>
      <c r="O564" s="122" t="s">
        <v>42</v>
      </c>
      <c r="P564" s="122" t="s">
        <v>42</v>
      </c>
      <c r="Q564" s="19" t="s">
        <v>3996</v>
      </c>
      <c r="R564" s="122" t="s">
        <v>3997</v>
      </c>
      <c r="S564" s="122" t="s">
        <v>3951</v>
      </c>
      <c r="T564" s="122" t="s">
        <v>3998</v>
      </c>
      <c r="U564" s="122">
        <v>128</v>
      </c>
      <c r="V564" s="128">
        <v>1</v>
      </c>
      <c r="W564" s="122" t="s">
        <v>3999</v>
      </c>
      <c r="X564" s="21"/>
    </row>
    <row r="565" s="3" customFormat="1" ht="45" customHeight="1" spans="1:24">
      <c r="A565" s="21"/>
      <c r="B565" s="124"/>
      <c r="C565" s="81" t="s">
        <v>35</v>
      </c>
      <c r="D565" s="81" t="s">
        <v>2149</v>
      </c>
      <c r="E565" s="81" t="s">
        <v>2150</v>
      </c>
      <c r="F565" s="129" t="s">
        <v>69</v>
      </c>
      <c r="G565" s="122" t="s">
        <v>56</v>
      </c>
      <c r="H565" s="81" t="s">
        <v>3995</v>
      </c>
      <c r="I565" s="122" t="s">
        <v>3421</v>
      </c>
      <c r="J565" s="130">
        <v>95.720196</v>
      </c>
      <c r="K565" s="125" t="s">
        <v>42</v>
      </c>
      <c r="L565" s="130">
        <v>95.720196</v>
      </c>
      <c r="M565" s="122" t="s">
        <v>42</v>
      </c>
      <c r="N565" s="122" t="s">
        <v>42</v>
      </c>
      <c r="O565" s="122" t="s">
        <v>42</v>
      </c>
      <c r="P565" s="122" t="s">
        <v>42</v>
      </c>
      <c r="Q565" s="19" t="s">
        <v>3996</v>
      </c>
      <c r="R565" s="122" t="s">
        <v>3997</v>
      </c>
      <c r="S565" s="122" t="s">
        <v>3951</v>
      </c>
      <c r="T565" s="122" t="s">
        <v>3998</v>
      </c>
      <c r="U565" s="122">
        <v>274</v>
      </c>
      <c r="V565" s="128">
        <v>1</v>
      </c>
      <c r="W565" s="122" t="s">
        <v>3999</v>
      </c>
      <c r="X565" s="21"/>
    </row>
    <row r="566" s="3" customFormat="1" ht="45" customHeight="1" spans="1:24">
      <c r="A566" s="21"/>
      <c r="B566" s="124"/>
      <c r="C566" s="81" t="s">
        <v>35</v>
      </c>
      <c r="D566" s="81" t="s">
        <v>2149</v>
      </c>
      <c r="E566" s="81" t="s">
        <v>2150</v>
      </c>
      <c r="F566" s="129" t="s">
        <v>100</v>
      </c>
      <c r="G566" s="122" t="s">
        <v>56</v>
      </c>
      <c r="H566" s="81" t="s">
        <v>3995</v>
      </c>
      <c r="I566" s="122" t="s">
        <v>3421</v>
      </c>
      <c r="J566" s="130">
        <v>69.326466</v>
      </c>
      <c r="K566" s="125" t="s">
        <v>42</v>
      </c>
      <c r="L566" s="130">
        <v>69.326466</v>
      </c>
      <c r="M566" s="122" t="s">
        <v>42</v>
      </c>
      <c r="N566" s="122" t="s">
        <v>42</v>
      </c>
      <c r="O566" s="122" t="s">
        <v>42</v>
      </c>
      <c r="P566" s="122" t="s">
        <v>42</v>
      </c>
      <c r="Q566" s="19" t="s">
        <v>3996</v>
      </c>
      <c r="R566" s="122" t="s">
        <v>3997</v>
      </c>
      <c r="S566" s="122" t="s">
        <v>3951</v>
      </c>
      <c r="T566" s="122" t="s">
        <v>3998</v>
      </c>
      <c r="U566" s="122">
        <v>506</v>
      </c>
      <c r="V566" s="128">
        <v>1</v>
      </c>
      <c r="W566" s="122" t="s">
        <v>3999</v>
      </c>
      <c r="X566" s="21"/>
    </row>
    <row r="567" s="3" customFormat="1" ht="45" customHeight="1" spans="1:24">
      <c r="A567" s="21"/>
      <c r="B567" s="124"/>
      <c r="C567" s="81" t="s">
        <v>35</v>
      </c>
      <c r="D567" s="81" t="s">
        <v>2149</v>
      </c>
      <c r="E567" s="81" t="s">
        <v>2150</v>
      </c>
      <c r="F567" s="129" t="s">
        <v>107</v>
      </c>
      <c r="G567" s="122" t="s">
        <v>56</v>
      </c>
      <c r="H567" s="81" t="s">
        <v>3995</v>
      </c>
      <c r="I567" s="122" t="s">
        <v>3421</v>
      </c>
      <c r="J567" s="130">
        <v>58.960638</v>
      </c>
      <c r="K567" s="125" t="s">
        <v>42</v>
      </c>
      <c r="L567" s="130">
        <v>58.960638</v>
      </c>
      <c r="M567" s="122" t="s">
        <v>42</v>
      </c>
      <c r="N567" s="122" t="s">
        <v>42</v>
      </c>
      <c r="O567" s="122" t="s">
        <v>42</v>
      </c>
      <c r="P567" s="122" t="s">
        <v>42</v>
      </c>
      <c r="Q567" s="19" t="s">
        <v>3996</v>
      </c>
      <c r="R567" s="122" t="s">
        <v>3997</v>
      </c>
      <c r="S567" s="122" t="s">
        <v>3951</v>
      </c>
      <c r="T567" s="122" t="s">
        <v>3998</v>
      </c>
      <c r="U567" s="122">
        <v>332</v>
      </c>
      <c r="V567" s="128">
        <v>1</v>
      </c>
      <c r="W567" s="122" t="s">
        <v>3999</v>
      </c>
      <c r="X567" s="21"/>
    </row>
    <row r="568" s="3" customFormat="1" ht="45" customHeight="1" spans="1:24">
      <c r="A568" s="21"/>
      <c r="B568" s="124"/>
      <c r="C568" s="81" t="s">
        <v>35</v>
      </c>
      <c r="D568" s="81" t="s">
        <v>2149</v>
      </c>
      <c r="E568" s="81" t="s">
        <v>2150</v>
      </c>
      <c r="F568" s="129" t="s">
        <v>137</v>
      </c>
      <c r="G568" s="122" t="s">
        <v>56</v>
      </c>
      <c r="H568" s="81" t="s">
        <v>3995</v>
      </c>
      <c r="I568" s="122" t="s">
        <v>3421</v>
      </c>
      <c r="J568" s="130">
        <v>64.958124</v>
      </c>
      <c r="K568" s="125" t="s">
        <v>42</v>
      </c>
      <c r="L568" s="130">
        <v>64.958124</v>
      </c>
      <c r="M568" s="122" t="s">
        <v>42</v>
      </c>
      <c r="N568" s="122" t="s">
        <v>42</v>
      </c>
      <c r="O568" s="122" t="s">
        <v>42</v>
      </c>
      <c r="P568" s="122" t="s">
        <v>42</v>
      </c>
      <c r="Q568" s="19" t="s">
        <v>3996</v>
      </c>
      <c r="R568" s="122" t="s">
        <v>3997</v>
      </c>
      <c r="S568" s="122" t="s">
        <v>3951</v>
      </c>
      <c r="T568" s="122" t="s">
        <v>3998</v>
      </c>
      <c r="U568" s="122">
        <v>426</v>
      </c>
      <c r="V568" s="128">
        <v>1</v>
      </c>
      <c r="W568" s="122" t="s">
        <v>3999</v>
      </c>
      <c r="X568" s="21"/>
    </row>
    <row r="569" s="3" customFormat="1" ht="45" customHeight="1" spans="1:24">
      <c r="A569" s="21"/>
      <c r="B569" s="124"/>
      <c r="C569" s="81" t="s">
        <v>35</v>
      </c>
      <c r="D569" s="81" t="s">
        <v>2149</v>
      </c>
      <c r="E569" s="81" t="s">
        <v>2150</v>
      </c>
      <c r="F569" s="129" t="s">
        <v>91</v>
      </c>
      <c r="G569" s="122" t="s">
        <v>56</v>
      </c>
      <c r="H569" s="81" t="s">
        <v>3995</v>
      </c>
      <c r="I569" s="122" t="s">
        <v>3421</v>
      </c>
      <c r="J569" s="130">
        <v>49.904514</v>
      </c>
      <c r="K569" s="125" t="s">
        <v>42</v>
      </c>
      <c r="L569" s="130">
        <v>49.904514</v>
      </c>
      <c r="M569" s="122" t="s">
        <v>42</v>
      </c>
      <c r="N569" s="122" t="s">
        <v>42</v>
      </c>
      <c r="O569" s="122" t="s">
        <v>42</v>
      </c>
      <c r="P569" s="122" t="s">
        <v>42</v>
      </c>
      <c r="Q569" s="19" t="s">
        <v>3996</v>
      </c>
      <c r="R569" s="122" t="s">
        <v>3997</v>
      </c>
      <c r="S569" s="122" t="s">
        <v>3951</v>
      </c>
      <c r="T569" s="122" t="s">
        <v>3998</v>
      </c>
      <c r="U569" s="122">
        <v>331</v>
      </c>
      <c r="V569" s="128">
        <v>1</v>
      </c>
      <c r="W569" s="122" t="s">
        <v>3999</v>
      </c>
      <c r="X569" s="21"/>
    </row>
    <row r="570" s="3" customFormat="1" ht="45" customHeight="1" spans="1:24">
      <c r="A570" s="21"/>
      <c r="B570" s="124"/>
      <c r="C570" s="81" t="s">
        <v>35</v>
      </c>
      <c r="D570" s="81" t="s">
        <v>2149</v>
      </c>
      <c r="E570" s="81" t="s">
        <v>2150</v>
      </c>
      <c r="F570" s="129" t="s">
        <v>55</v>
      </c>
      <c r="G570" s="122" t="s">
        <v>56</v>
      </c>
      <c r="H570" s="81" t="s">
        <v>3995</v>
      </c>
      <c r="I570" s="122" t="s">
        <v>3421</v>
      </c>
      <c r="J570" s="130">
        <v>102.396492</v>
      </c>
      <c r="K570" s="125" t="s">
        <v>42</v>
      </c>
      <c r="L570" s="130">
        <v>102.396492</v>
      </c>
      <c r="M570" s="122" t="s">
        <v>42</v>
      </c>
      <c r="N570" s="122" t="s">
        <v>42</v>
      </c>
      <c r="O570" s="122" t="s">
        <v>42</v>
      </c>
      <c r="P570" s="122" t="s">
        <v>42</v>
      </c>
      <c r="Q570" s="19" t="s">
        <v>3996</v>
      </c>
      <c r="R570" s="122" t="s">
        <v>3997</v>
      </c>
      <c r="S570" s="122" t="s">
        <v>3951</v>
      </c>
      <c r="T570" s="122" t="s">
        <v>3998</v>
      </c>
      <c r="U570" s="122">
        <v>510</v>
      </c>
      <c r="V570" s="128">
        <v>1</v>
      </c>
      <c r="W570" s="122" t="s">
        <v>3999</v>
      </c>
      <c r="X570" s="21"/>
    </row>
    <row r="571" s="3" customFormat="1" ht="45" customHeight="1" spans="1:24">
      <c r="A571" s="21"/>
      <c r="B571" s="124"/>
      <c r="C571" s="81" t="s">
        <v>35</v>
      </c>
      <c r="D571" s="81" t="s">
        <v>2149</v>
      </c>
      <c r="E571" s="81" t="s">
        <v>2150</v>
      </c>
      <c r="F571" s="129" t="s">
        <v>120</v>
      </c>
      <c r="G571" s="122" t="s">
        <v>56</v>
      </c>
      <c r="H571" s="81" t="s">
        <v>3995</v>
      </c>
      <c r="I571" s="122" t="s">
        <v>3421</v>
      </c>
      <c r="J571" s="130">
        <v>93.044886</v>
      </c>
      <c r="K571" s="125" t="s">
        <v>42</v>
      </c>
      <c r="L571" s="130">
        <v>93.044886</v>
      </c>
      <c r="M571" s="122" t="s">
        <v>42</v>
      </c>
      <c r="N571" s="122" t="s">
        <v>42</v>
      </c>
      <c r="O571" s="122" t="s">
        <v>42</v>
      </c>
      <c r="P571" s="122" t="s">
        <v>42</v>
      </c>
      <c r="Q571" s="19" t="s">
        <v>3996</v>
      </c>
      <c r="R571" s="122" t="s">
        <v>3997</v>
      </c>
      <c r="S571" s="122" t="s">
        <v>3951</v>
      </c>
      <c r="T571" s="122" t="s">
        <v>3998</v>
      </c>
      <c r="U571" s="122">
        <v>460</v>
      </c>
      <c r="V571" s="128">
        <v>1</v>
      </c>
      <c r="W571" s="122" t="s">
        <v>3999</v>
      </c>
      <c r="X571" s="21"/>
    </row>
    <row r="572" s="3" customFormat="1" ht="45" customHeight="1" spans="1:24">
      <c r="A572" s="21"/>
      <c r="B572" s="124"/>
      <c r="C572" s="81" t="s">
        <v>35</v>
      </c>
      <c r="D572" s="81" t="s">
        <v>2149</v>
      </c>
      <c r="E572" s="81" t="s">
        <v>2150</v>
      </c>
      <c r="F572" s="129" t="s">
        <v>2518</v>
      </c>
      <c r="G572" s="122" t="s">
        <v>56</v>
      </c>
      <c r="H572" s="81" t="s">
        <v>3995</v>
      </c>
      <c r="I572" s="122" t="s">
        <v>3421</v>
      </c>
      <c r="J572" s="130">
        <v>72.87225</v>
      </c>
      <c r="K572" s="125" t="s">
        <v>42</v>
      </c>
      <c r="L572" s="130">
        <v>72.87225</v>
      </c>
      <c r="M572" s="122" t="s">
        <v>42</v>
      </c>
      <c r="N572" s="122" t="s">
        <v>42</v>
      </c>
      <c r="O572" s="122" t="s">
        <v>42</v>
      </c>
      <c r="P572" s="122" t="s">
        <v>42</v>
      </c>
      <c r="Q572" s="19" t="s">
        <v>3996</v>
      </c>
      <c r="R572" s="122" t="s">
        <v>3997</v>
      </c>
      <c r="S572" s="122" t="s">
        <v>3951</v>
      </c>
      <c r="T572" s="122" t="s">
        <v>3998</v>
      </c>
      <c r="U572" s="122">
        <v>381</v>
      </c>
      <c r="V572" s="128">
        <v>1</v>
      </c>
      <c r="W572" s="122" t="s">
        <v>3999</v>
      </c>
      <c r="X572" s="21"/>
    </row>
    <row r="573" s="3" customFormat="1" ht="45" customHeight="1" spans="1:24">
      <c r="A573" s="21"/>
      <c r="B573" s="124"/>
      <c r="C573" s="81" t="s">
        <v>35</v>
      </c>
      <c r="D573" s="81" t="s">
        <v>2149</v>
      </c>
      <c r="E573" s="81" t="s">
        <v>2150</v>
      </c>
      <c r="F573" s="129" t="s">
        <v>84</v>
      </c>
      <c r="G573" s="122" t="s">
        <v>56</v>
      </c>
      <c r="H573" s="81" t="s">
        <v>3995</v>
      </c>
      <c r="I573" s="122" t="s">
        <v>3421</v>
      </c>
      <c r="J573" s="130">
        <v>77.74371</v>
      </c>
      <c r="K573" s="125" t="s">
        <v>42</v>
      </c>
      <c r="L573" s="130">
        <v>77.74371</v>
      </c>
      <c r="M573" s="122" t="s">
        <v>42</v>
      </c>
      <c r="N573" s="122" t="s">
        <v>42</v>
      </c>
      <c r="O573" s="122" t="s">
        <v>42</v>
      </c>
      <c r="P573" s="122" t="s">
        <v>42</v>
      </c>
      <c r="Q573" s="19" t="s">
        <v>3996</v>
      </c>
      <c r="R573" s="122" t="s">
        <v>3997</v>
      </c>
      <c r="S573" s="122" t="s">
        <v>3951</v>
      </c>
      <c r="T573" s="122" t="s">
        <v>3998</v>
      </c>
      <c r="U573" s="122">
        <v>313</v>
      </c>
      <c r="V573" s="128">
        <v>1</v>
      </c>
      <c r="W573" s="122" t="s">
        <v>3999</v>
      </c>
      <c r="X573" s="21"/>
    </row>
    <row r="574" s="3" customFormat="1" ht="45" customHeight="1" spans="1:24">
      <c r="A574" s="21"/>
      <c r="B574" s="124"/>
      <c r="C574" s="81" t="s">
        <v>35</v>
      </c>
      <c r="D574" s="81" t="s">
        <v>2149</v>
      </c>
      <c r="E574" s="81" t="s">
        <v>2150</v>
      </c>
      <c r="F574" s="129" t="s">
        <v>50</v>
      </c>
      <c r="G574" s="122" t="s">
        <v>56</v>
      </c>
      <c r="H574" s="81" t="s">
        <v>3995</v>
      </c>
      <c r="I574" s="122" t="s">
        <v>3421</v>
      </c>
      <c r="J574" s="130">
        <v>57.467256</v>
      </c>
      <c r="K574" s="125" t="s">
        <v>42</v>
      </c>
      <c r="L574" s="130">
        <v>57.467256</v>
      </c>
      <c r="M574" s="122" t="s">
        <v>42</v>
      </c>
      <c r="N574" s="122" t="s">
        <v>42</v>
      </c>
      <c r="O574" s="122" t="s">
        <v>42</v>
      </c>
      <c r="P574" s="122" t="s">
        <v>42</v>
      </c>
      <c r="Q574" s="19" t="s">
        <v>3996</v>
      </c>
      <c r="R574" s="122" t="s">
        <v>3997</v>
      </c>
      <c r="S574" s="122" t="s">
        <v>3951</v>
      </c>
      <c r="T574" s="122" t="s">
        <v>3998</v>
      </c>
      <c r="U574" s="122">
        <v>321</v>
      </c>
      <c r="V574" s="128">
        <v>1</v>
      </c>
      <c r="W574" s="122" t="s">
        <v>3999</v>
      </c>
      <c r="X574" s="21"/>
    </row>
    <row r="575" s="3" customFormat="1" ht="45" customHeight="1" spans="1:24">
      <c r="A575" s="21"/>
      <c r="B575" s="124"/>
      <c r="C575" s="81" t="s">
        <v>35</v>
      </c>
      <c r="D575" s="81" t="s">
        <v>2149</v>
      </c>
      <c r="E575" s="81" t="s">
        <v>2150</v>
      </c>
      <c r="F575" s="129" t="s">
        <v>132</v>
      </c>
      <c r="G575" s="122" t="s">
        <v>56</v>
      </c>
      <c r="H575" s="81" t="s">
        <v>3995</v>
      </c>
      <c r="I575" s="122" t="s">
        <v>3421</v>
      </c>
      <c r="J575" s="130">
        <v>61.963374</v>
      </c>
      <c r="K575" s="125" t="s">
        <v>42</v>
      </c>
      <c r="L575" s="130">
        <v>61.963374</v>
      </c>
      <c r="M575" s="122" t="s">
        <v>42</v>
      </c>
      <c r="N575" s="122" t="s">
        <v>42</v>
      </c>
      <c r="O575" s="122" t="s">
        <v>42</v>
      </c>
      <c r="P575" s="122" t="s">
        <v>42</v>
      </c>
      <c r="Q575" s="19" t="s">
        <v>3996</v>
      </c>
      <c r="R575" s="122" t="s">
        <v>3997</v>
      </c>
      <c r="S575" s="122" t="s">
        <v>3951</v>
      </c>
      <c r="T575" s="122" t="s">
        <v>3998</v>
      </c>
      <c r="U575" s="122">
        <v>362</v>
      </c>
      <c r="V575" s="128">
        <v>1</v>
      </c>
      <c r="W575" s="122" t="s">
        <v>3999</v>
      </c>
      <c r="X575" s="21"/>
    </row>
    <row r="576" s="3" customFormat="1" ht="45" customHeight="1" spans="1:24">
      <c r="A576" s="21" t="s">
        <v>4000</v>
      </c>
      <c r="B576" s="122" t="s">
        <v>4001</v>
      </c>
      <c r="C576" s="81" t="s">
        <v>35</v>
      </c>
      <c r="D576" s="81" t="s">
        <v>2149</v>
      </c>
      <c r="E576" s="81" t="s">
        <v>2150</v>
      </c>
      <c r="F576" s="81" t="s">
        <v>2093</v>
      </c>
      <c r="G576" s="122" t="s">
        <v>56</v>
      </c>
      <c r="H576" s="81" t="s">
        <v>4002</v>
      </c>
      <c r="I576" s="122" t="s">
        <v>3421</v>
      </c>
      <c r="J576" s="131"/>
      <c r="K576" s="131"/>
      <c r="L576" s="131"/>
      <c r="M576" s="124"/>
      <c r="N576" s="124"/>
      <c r="O576" s="124"/>
      <c r="P576" s="124"/>
      <c r="Q576" s="133"/>
      <c r="R576" s="122"/>
      <c r="S576" s="122"/>
      <c r="T576" s="122"/>
      <c r="U576" s="122"/>
      <c r="V576" s="128"/>
      <c r="W576" s="122"/>
      <c r="X576" s="122"/>
    </row>
    <row r="577" s="3" customFormat="1" ht="45" customHeight="1" spans="1:24">
      <c r="A577" s="21"/>
      <c r="B577" s="124"/>
      <c r="C577" s="81" t="s">
        <v>35</v>
      </c>
      <c r="D577" s="81" t="s">
        <v>2149</v>
      </c>
      <c r="E577" s="81" t="s">
        <v>2150</v>
      </c>
      <c r="F577" s="129" t="s">
        <v>78</v>
      </c>
      <c r="G577" s="122" t="s">
        <v>56</v>
      </c>
      <c r="H577" s="81" t="s">
        <v>4003</v>
      </c>
      <c r="I577" s="122" t="s">
        <v>3421</v>
      </c>
      <c r="J577" s="131">
        <v>76.1568192</v>
      </c>
      <c r="K577" s="131" t="s">
        <v>42</v>
      </c>
      <c r="L577" s="131">
        <v>76.1568192</v>
      </c>
      <c r="M577" s="124" t="s">
        <v>42</v>
      </c>
      <c r="N577" s="124" t="s">
        <v>42</v>
      </c>
      <c r="O577" s="124" t="s">
        <v>42</v>
      </c>
      <c r="P577" s="124" t="s">
        <v>42</v>
      </c>
      <c r="Q577" s="19" t="s">
        <v>4004</v>
      </c>
      <c r="R577" s="122" t="s">
        <v>4005</v>
      </c>
      <c r="S577" s="122" t="s">
        <v>3951</v>
      </c>
      <c r="T577" s="122" t="s">
        <v>3998</v>
      </c>
      <c r="U577" s="122">
        <v>554</v>
      </c>
      <c r="V577" s="128">
        <v>1</v>
      </c>
      <c r="W577" s="122" t="s">
        <v>4006</v>
      </c>
      <c r="X577" s="122"/>
    </row>
    <row r="578" s="3" customFormat="1" ht="45" customHeight="1" spans="1:24">
      <c r="A578" s="21"/>
      <c r="B578" s="124"/>
      <c r="C578" s="81" t="s">
        <v>35</v>
      </c>
      <c r="D578" s="81" t="s">
        <v>2149</v>
      </c>
      <c r="E578" s="81" t="s">
        <v>2150</v>
      </c>
      <c r="F578" s="129" t="s">
        <v>127</v>
      </c>
      <c r="G578" s="122" t="s">
        <v>56</v>
      </c>
      <c r="H578" s="81" t="s">
        <v>4003</v>
      </c>
      <c r="I578" s="122" t="s">
        <v>3421</v>
      </c>
      <c r="J578" s="131">
        <v>126.475008</v>
      </c>
      <c r="K578" s="131" t="s">
        <v>42</v>
      </c>
      <c r="L578" s="131">
        <v>126.475008</v>
      </c>
      <c r="M578" s="124" t="s">
        <v>42</v>
      </c>
      <c r="N578" s="124" t="s">
        <v>42</v>
      </c>
      <c r="O578" s="124" t="s">
        <v>42</v>
      </c>
      <c r="P578" s="124" t="s">
        <v>42</v>
      </c>
      <c r="Q578" s="19" t="s">
        <v>4004</v>
      </c>
      <c r="R578" s="122" t="s">
        <v>4005</v>
      </c>
      <c r="S578" s="122" t="s">
        <v>3951</v>
      </c>
      <c r="T578" s="122" t="s">
        <v>3998</v>
      </c>
      <c r="U578" s="122">
        <v>1128</v>
      </c>
      <c r="V578" s="128">
        <v>1</v>
      </c>
      <c r="W578" s="122" t="s">
        <v>4006</v>
      </c>
      <c r="X578" s="122"/>
    </row>
    <row r="579" s="3" customFormat="1" ht="45" customHeight="1" spans="1:24">
      <c r="A579" s="21"/>
      <c r="B579" s="124"/>
      <c r="C579" s="81" t="s">
        <v>35</v>
      </c>
      <c r="D579" s="81" t="s">
        <v>2149</v>
      </c>
      <c r="E579" s="81" t="s">
        <v>2150</v>
      </c>
      <c r="F579" s="129" t="s">
        <v>143</v>
      </c>
      <c r="G579" s="122" t="s">
        <v>56</v>
      </c>
      <c r="H579" s="81" t="s">
        <v>4003</v>
      </c>
      <c r="I579" s="122" t="s">
        <v>3421</v>
      </c>
      <c r="J579" s="131">
        <v>57.4992</v>
      </c>
      <c r="K579" s="131" t="s">
        <v>42</v>
      </c>
      <c r="L579" s="131">
        <v>57.4992</v>
      </c>
      <c r="M579" s="124" t="s">
        <v>42</v>
      </c>
      <c r="N579" s="124" t="s">
        <v>42</v>
      </c>
      <c r="O579" s="124" t="s">
        <v>42</v>
      </c>
      <c r="P579" s="124" t="s">
        <v>42</v>
      </c>
      <c r="Q579" s="19" t="s">
        <v>4004</v>
      </c>
      <c r="R579" s="122" t="s">
        <v>4005</v>
      </c>
      <c r="S579" s="122" t="s">
        <v>3951</v>
      </c>
      <c r="T579" s="122" t="s">
        <v>3998</v>
      </c>
      <c r="U579" s="122">
        <v>443</v>
      </c>
      <c r="V579" s="128">
        <v>1</v>
      </c>
      <c r="W579" s="122" t="s">
        <v>4006</v>
      </c>
      <c r="X579" s="122"/>
    </row>
    <row r="580" s="3" customFormat="1" ht="45" customHeight="1" spans="1:24">
      <c r="A580" s="21"/>
      <c r="B580" s="124"/>
      <c r="C580" s="81" t="s">
        <v>35</v>
      </c>
      <c r="D580" s="81" t="s">
        <v>2149</v>
      </c>
      <c r="E580" s="81" t="s">
        <v>2150</v>
      </c>
      <c r="F580" s="129" t="s">
        <v>168</v>
      </c>
      <c r="G580" s="122" t="s">
        <v>56</v>
      </c>
      <c r="H580" s="81" t="s">
        <v>4003</v>
      </c>
      <c r="I580" s="122" t="s">
        <v>3421</v>
      </c>
      <c r="J580" s="131">
        <v>80.0319168</v>
      </c>
      <c r="K580" s="131" t="s">
        <v>42</v>
      </c>
      <c r="L580" s="131">
        <v>80.0319168</v>
      </c>
      <c r="M580" s="124" t="s">
        <v>42</v>
      </c>
      <c r="N580" s="124" t="s">
        <v>42</v>
      </c>
      <c r="O580" s="124" t="s">
        <v>42</v>
      </c>
      <c r="P580" s="124" t="s">
        <v>42</v>
      </c>
      <c r="Q580" s="19" t="s">
        <v>4004</v>
      </c>
      <c r="R580" s="122" t="s">
        <v>4005</v>
      </c>
      <c r="S580" s="122" t="s">
        <v>3951</v>
      </c>
      <c r="T580" s="122" t="s">
        <v>3998</v>
      </c>
      <c r="U580" s="122">
        <v>795</v>
      </c>
      <c r="V580" s="128">
        <v>1</v>
      </c>
      <c r="W580" s="122" t="s">
        <v>4006</v>
      </c>
      <c r="X580" s="122"/>
    </row>
    <row r="581" s="3" customFormat="1" ht="45" customHeight="1" spans="1:24">
      <c r="A581" s="21"/>
      <c r="B581" s="124"/>
      <c r="C581" s="81" t="s">
        <v>35</v>
      </c>
      <c r="D581" s="81" t="s">
        <v>2149</v>
      </c>
      <c r="E581" s="81" t="s">
        <v>2150</v>
      </c>
      <c r="F581" s="129" t="s">
        <v>156</v>
      </c>
      <c r="G581" s="122" t="s">
        <v>56</v>
      </c>
      <c r="H581" s="81" t="s">
        <v>4003</v>
      </c>
      <c r="I581" s="122" t="s">
        <v>3421</v>
      </c>
      <c r="J581" s="131">
        <v>117.612</v>
      </c>
      <c r="K581" s="131" t="s">
        <v>42</v>
      </c>
      <c r="L581" s="131">
        <v>117.612</v>
      </c>
      <c r="M581" s="124" t="s">
        <v>42</v>
      </c>
      <c r="N581" s="124" t="s">
        <v>42</v>
      </c>
      <c r="O581" s="124" t="s">
        <v>42</v>
      </c>
      <c r="P581" s="124" t="s">
        <v>42</v>
      </c>
      <c r="Q581" s="19" t="s">
        <v>4004</v>
      </c>
      <c r="R581" s="122" t="s">
        <v>4005</v>
      </c>
      <c r="S581" s="122" t="s">
        <v>3951</v>
      </c>
      <c r="T581" s="122" t="s">
        <v>3998</v>
      </c>
      <c r="U581" s="122">
        <v>1096</v>
      </c>
      <c r="V581" s="128">
        <v>1</v>
      </c>
      <c r="W581" s="122" t="s">
        <v>4006</v>
      </c>
      <c r="X581" s="122"/>
    </row>
    <row r="582" s="3" customFormat="1" ht="45" customHeight="1" spans="1:24">
      <c r="A582" s="21"/>
      <c r="B582" s="124"/>
      <c r="C582" s="81" t="s">
        <v>35</v>
      </c>
      <c r="D582" s="81" t="s">
        <v>2149</v>
      </c>
      <c r="E582" s="81" t="s">
        <v>2150</v>
      </c>
      <c r="F582" s="129" t="s">
        <v>162</v>
      </c>
      <c r="G582" s="122" t="s">
        <v>56</v>
      </c>
      <c r="H582" s="81" t="s">
        <v>4003</v>
      </c>
      <c r="I582" s="122" t="s">
        <v>3421</v>
      </c>
      <c r="J582" s="131">
        <v>106.7371008</v>
      </c>
      <c r="K582" s="131" t="s">
        <v>42</v>
      </c>
      <c r="L582" s="131">
        <v>106.7371008</v>
      </c>
      <c r="M582" s="124" t="s">
        <v>42</v>
      </c>
      <c r="N582" s="124" t="s">
        <v>42</v>
      </c>
      <c r="O582" s="124" t="s">
        <v>42</v>
      </c>
      <c r="P582" s="124" t="s">
        <v>42</v>
      </c>
      <c r="Q582" s="19" t="s">
        <v>4004</v>
      </c>
      <c r="R582" s="122" t="s">
        <v>4005</v>
      </c>
      <c r="S582" s="122" t="s">
        <v>3951</v>
      </c>
      <c r="T582" s="122" t="s">
        <v>3998</v>
      </c>
      <c r="U582" s="122">
        <v>928</v>
      </c>
      <c r="V582" s="128">
        <v>1</v>
      </c>
      <c r="W582" s="122" t="s">
        <v>4006</v>
      </c>
      <c r="X582" s="122"/>
    </row>
    <row r="583" s="3" customFormat="1" ht="45" customHeight="1" spans="1:24">
      <c r="A583" s="21"/>
      <c r="B583" s="124"/>
      <c r="C583" s="81" t="s">
        <v>35</v>
      </c>
      <c r="D583" s="81" t="s">
        <v>2149</v>
      </c>
      <c r="E583" s="81" t="s">
        <v>2150</v>
      </c>
      <c r="F583" s="129" t="s">
        <v>113</v>
      </c>
      <c r="G583" s="122" t="s">
        <v>56</v>
      </c>
      <c r="H583" s="81" t="s">
        <v>4003</v>
      </c>
      <c r="I583" s="122" t="s">
        <v>3421</v>
      </c>
      <c r="J583" s="131">
        <v>83.066016</v>
      </c>
      <c r="K583" s="131" t="s">
        <v>42</v>
      </c>
      <c r="L583" s="131">
        <v>83.066016</v>
      </c>
      <c r="M583" s="124" t="s">
        <v>42</v>
      </c>
      <c r="N583" s="124" t="s">
        <v>42</v>
      </c>
      <c r="O583" s="124" t="s">
        <v>42</v>
      </c>
      <c r="P583" s="124" t="s">
        <v>42</v>
      </c>
      <c r="Q583" s="19" t="s">
        <v>4004</v>
      </c>
      <c r="R583" s="122" t="s">
        <v>4005</v>
      </c>
      <c r="S583" s="122" t="s">
        <v>3951</v>
      </c>
      <c r="T583" s="122" t="s">
        <v>3998</v>
      </c>
      <c r="U583" s="122">
        <v>673</v>
      </c>
      <c r="V583" s="128">
        <v>1</v>
      </c>
      <c r="W583" s="122" t="s">
        <v>4006</v>
      </c>
      <c r="X583" s="122"/>
    </row>
    <row r="584" s="3" customFormat="1" ht="45" customHeight="1" spans="1:24">
      <c r="A584" s="21"/>
      <c r="B584" s="124"/>
      <c r="C584" s="81" t="s">
        <v>35</v>
      </c>
      <c r="D584" s="81" t="s">
        <v>2149</v>
      </c>
      <c r="E584" s="81" t="s">
        <v>2150</v>
      </c>
      <c r="F584" s="129" t="s">
        <v>148</v>
      </c>
      <c r="G584" s="122" t="s">
        <v>56</v>
      </c>
      <c r="H584" s="81" t="s">
        <v>4003</v>
      </c>
      <c r="I584" s="122" t="s">
        <v>3421</v>
      </c>
      <c r="J584" s="131">
        <v>81.9532032</v>
      </c>
      <c r="K584" s="131" t="s">
        <v>42</v>
      </c>
      <c r="L584" s="131">
        <v>81.9532032</v>
      </c>
      <c r="M584" s="124" t="s">
        <v>42</v>
      </c>
      <c r="N584" s="124" t="s">
        <v>42</v>
      </c>
      <c r="O584" s="124" t="s">
        <v>42</v>
      </c>
      <c r="P584" s="124" t="s">
        <v>42</v>
      </c>
      <c r="Q584" s="19" t="s">
        <v>4004</v>
      </c>
      <c r="R584" s="122" t="s">
        <v>4005</v>
      </c>
      <c r="S584" s="122" t="s">
        <v>3951</v>
      </c>
      <c r="T584" s="122" t="s">
        <v>3998</v>
      </c>
      <c r="U584" s="122">
        <v>797</v>
      </c>
      <c r="V584" s="128">
        <v>1</v>
      </c>
      <c r="W584" s="122" t="s">
        <v>4006</v>
      </c>
      <c r="X584" s="122"/>
    </row>
    <row r="585" s="3" customFormat="1" ht="45" customHeight="1" spans="1:24">
      <c r="A585" s="21"/>
      <c r="B585" s="124"/>
      <c r="C585" s="81" t="s">
        <v>35</v>
      </c>
      <c r="D585" s="81" t="s">
        <v>2149</v>
      </c>
      <c r="E585" s="81" t="s">
        <v>2150</v>
      </c>
      <c r="F585" s="129" t="s">
        <v>64</v>
      </c>
      <c r="G585" s="122" t="s">
        <v>56</v>
      </c>
      <c r="H585" s="81" t="s">
        <v>4003</v>
      </c>
      <c r="I585" s="122" t="s">
        <v>3421</v>
      </c>
      <c r="J585" s="131">
        <v>34.487904</v>
      </c>
      <c r="K585" s="131" t="s">
        <v>42</v>
      </c>
      <c r="L585" s="131">
        <v>34.487904</v>
      </c>
      <c r="M585" s="124" t="s">
        <v>42</v>
      </c>
      <c r="N585" s="124" t="s">
        <v>42</v>
      </c>
      <c r="O585" s="124" t="s">
        <v>42</v>
      </c>
      <c r="P585" s="124" t="s">
        <v>42</v>
      </c>
      <c r="Q585" s="19" t="s">
        <v>4004</v>
      </c>
      <c r="R585" s="122" t="s">
        <v>4005</v>
      </c>
      <c r="S585" s="122" t="s">
        <v>3951</v>
      </c>
      <c r="T585" s="122" t="s">
        <v>3998</v>
      </c>
      <c r="U585" s="122">
        <v>233</v>
      </c>
      <c r="V585" s="128">
        <v>1</v>
      </c>
      <c r="W585" s="122" t="s">
        <v>4006</v>
      </c>
      <c r="X585" s="122"/>
    </row>
    <row r="586" s="3" customFormat="1" ht="45" customHeight="1" spans="1:24">
      <c r="A586" s="21"/>
      <c r="B586" s="124"/>
      <c r="C586" s="81" t="s">
        <v>35</v>
      </c>
      <c r="D586" s="81" t="s">
        <v>2149</v>
      </c>
      <c r="E586" s="81" t="s">
        <v>2150</v>
      </c>
      <c r="F586" s="129" t="s">
        <v>69</v>
      </c>
      <c r="G586" s="122" t="s">
        <v>56</v>
      </c>
      <c r="H586" s="81" t="s">
        <v>4003</v>
      </c>
      <c r="I586" s="122" t="s">
        <v>3421</v>
      </c>
      <c r="J586" s="131">
        <v>116.8616064</v>
      </c>
      <c r="K586" s="131" t="s">
        <v>42</v>
      </c>
      <c r="L586" s="131">
        <v>116.8616064</v>
      </c>
      <c r="M586" s="124" t="s">
        <v>42</v>
      </c>
      <c r="N586" s="124" t="s">
        <v>42</v>
      </c>
      <c r="O586" s="124" t="s">
        <v>42</v>
      </c>
      <c r="P586" s="124" t="s">
        <v>42</v>
      </c>
      <c r="Q586" s="19" t="s">
        <v>4004</v>
      </c>
      <c r="R586" s="122" t="s">
        <v>4005</v>
      </c>
      <c r="S586" s="122" t="s">
        <v>3951</v>
      </c>
      <c r="T586" s="122" t="s">
        <v>3998</v>
      </c>
      <c r="U586" s="122">
        <v>716</v>
      </c>
      <c r="V586" s="128">
        <v>1</v>
      </c>
      <c r="W586" s="122" t="s">
        <v>4006</v>
      </c>
      <c r="X586" s="122"/>
    </row>
    <row r="587" s="3" customFormat="1" ht="45" customHeight="1" spans="1:24">
      <c r="A587" s="21"/>
      <c r="B587" s="124"/>
      <c r="C587" s="81" t="s">
        <v>35</v>
      </c>
      <c r="D587" s="81" t="s">
        <v>2149</v>
      </c>
      <c r="E587" s="81" t="s">
        <v>2150</v>
      </c>
      <c r="F587" s="129" t="s">
        <v>100</v>
      </c>
      <c r="G587" s="122" t="s">
        <v>56</v>
      </c>
      <c r="H587" s="81" t="s">
        <v>4003</v>
      </c>
      <c r="I587" s="122" t="s">
        <v>3421</v>
      </c>
      <c r="J587" s="131">
        <v>110.793408</v>
      </c>
      <c r="K587" s="131" t="s">
        <v>42</v>
      </c>
      <c r="L587" s="131">
        <v>110.793408</v>
      </c>
      <c r="M587" s="124" t="s">
        <v>42</v>
      </c>
      <c r="N587" s="124" t="s">
        <v>42</v>
      </c>
      <c r="O587" s="124" t="s">
        <v>42</v>
      </c>
      <c r="P587" s="124" t="s">
        <v>42</v>
      </c>
      <c r="Q587" s="19" t="s">
        <v>4004</v>
      </c>
      <c r="R587" s="122" t="s">
        <v>4005</v>
      </c>
      <c r="S587" s="122" t="s">
        <v>3951</v>
      </c>
      <c r="T587" s="122" t="s">
        <v>3998</v>
      </c>
      <c r="U587" s="122">
        <v>977</v>
      </c>
      <c r="V587" s="128">
        <v>1</v>
      </c>
      <c r="W587" s="122" t="s">
        <v>4006</v>
      </c>
      <c r="X587" s="122"/>
    </row>
    <row r="588" s="3" customFormat="1" ht="45" customHeight="1" spans="1:24">
      <c r="A588" s="21"/>
      <c r="B588" s="124"/>
      <c r="C588" s="81" t="s">
        <v>35</v>
      </c>
      <c r="D588" s="81" t="s">
        <v>2149</v>
      </c>
      <c r="E588" s="81" t="s">
        <v>2150</v>
      </c>
      <c r="F588" s="129" t="s">
        <v>107</v>
      </c>
      <c r="G588" s="122" t="s">
        <v>56</v>
      </c>
      <c r="H588" s="81" t="s">
        <v>4003</v>
      </c>
      <c r="I588" s="122" t="s">
        <v>3421</v>
      </c>
      <c r="J588" s="131">
        <v>106.7371008</v>
      </c>
      <c r="K588" s="131" t="s">
        <v>42</v>
      </c>
      <c r="L588" s="131">
        <v>106.7371008</v>
      </c>
      <c r="M588" s="124" t="s">
        <v>42</v>
      </c>
      <c r="N588" s="124" t="s">
        <v>42</v>
      </c>
      <c r="O588" s="124" t="s">
        <v>42</v>
      </c>
      <c r="P588" s="124" t="s">
        <v>42</v>
      </c>
      <c r="Q588" s="19" t="s">
        <v>4004</v>
      </c>
      <c r="R588" s="122" t="s">
        <v>4005</v>
      </c>
      <c r="S588" s="122" t="s">
        <v>3951</v>
      </c>
      <c r="T588" s="122" t="s">
        <v>3998</v>
      </c>
      <c r="U588" s="122">
        <v>763</v>
      </c>
      <c r="V588" s="128">
        <v>1</v>
      </c>
      <c r="W588" s="122" t="s">
        <v>4006</v>
      </c>
      <c r="X588" s="122"/>
    </row>
    <row r="589" s="3" customFormat="1" ht="45" customHeight="1" spans="1:24">
      <c r="A589" s="21"/>
      <c r="B589" s="124"/>
      <c r="C589" s="81" t="s">
        <v>35</v>
      </c>
      <c r="D589" s="81" t="s">
        <v>2149</v>
      </c>
      <c r="E589" s="81" t="s">
        <v>2150</v>
      </c>
      <c r="F589" s="129" t="s">
        <v>137</v>
      </c>
      <c r="G589" s="122" t="s">
        <v>56</v>
      </c>
      <c r="H589" s="81" t="s">
        <v>4003</v>
      </c>
      <c r="I589" s="122" t="s">
        <v>3421</v>
      </c>
      <c r="J589" s="131">
        <v>83.3053056</v>
      </c>
      <c r="K589" s="131" t="s">
        <v>42</v>
      </c>
      <c r="L589" s="131">
        <v>83.3053056</v>
      </c>
      <c r="M589" s="124" t="s">
        <v>42</v>
      </c>
      <c r="N589" s="124" t="s">
        <v>42</v>
      </c>
      <c r="O589" s="124" t="s">
        <v>42</v>
      </c>
      <c r="P589" s="124" t="s">
        <v>42</v>
      </c>
      <c r="Q589" s="19" t="s">
        <v>4004</v>
      </c>
      <c r="R589" s="122" t="s">
        <v>4005</v>
      </c>
      <c r="S589" s="122" t="s">
        <v>3951</v>
      </c>
      <c r="T589" s="122" t="s">
        <v>3998</v>
      </c>
      <c r="U589" s="122">
        <v>869</v>
      </c>
      <c r="V589" s="128">
        <v>1</v>
      </c>
      <c r="W589" s="122" t="s">
        <v>4006</v>
      </c>
      <c r="X589" s="122"/>
    </row>
    <row r="590" s="3" customFormat="1" ht="45" customHeight="1" spans="1:24">
      <c r="A590" s="21"/>
      <c r="B590" s="124"/>
      <c r="C590" s="81" t="s">
        <v>35</v>
      </c>
      <c r="D590" s="81" t="s">
        <v>2149</v>
      </c>
      <c r="E590" s="81" t="s">
        <v>2150</v>
      </c>
      <c r="F590" s="129" t="s">
        <v>91</v>
      </c>
      <c r="G590" s="122" t="s">
        <v>56</v>
      </c>
      <c r="H590" s="81" t="s">
        <v>4003</v>
      </c>
      <c r="I590" s="122" t="s">
        <v>3421</v>
      </c>
      <c r="J590" s="131">
        <v>77.6576064</v>
      </c>
      <c r="K590" s="131" t="s">
        <v>42</v>
      </c>
      <c r="L590" s="131">
        <v>77.6576064</v>
      </c>
      <c r="M590" s="124" t="s">
        <v>42</v>
      </c>
      <c r="N590" s="124" t="s">
        <v>42</v>
      </c>
      <c r="O590" s="124" t="s">
        <v>42</v>
      </c>
      <c r="P590" s="124" t="s">
        <v>42</v>
      </c>
      <c r="Q590" s="19" t="s">
        <v>4004</v>
      </c>
      <c r="R590" s="122" t="s">
        <v>4005</v>
      </c>
      <c r="S590" s="122" t="s">
        <v>3951</v>
      </c>
      <c r="T590" s="122" t="s">
        <v>3998</v>
      </c>
      <c r="U590" s="122">
        <v>717</v>
      </c>
      <c r="V590" s="128">
        <v>1</v>
      </c>
      <c r="W590" s="122" t="s">
        <v>4006</v>
      </c>
      <c r="X590" s="122"/>
    </row>
    <row r="591" s="3" customFormat="1" ht="45" customHeight="1" spans="1:24">
      <c r="A591" s="21"/>
      <c r="B591" s="124"/>
      <c r="C591" s="81" t="s">
        <v>35</v>
      </c>
      <c r="D591" s="81" t="s">
        <v>2149</v>
      </c>
      <c r="E591" s="81" t="s">
        <v>2150</v>
      </c>
      <c r="F591" s="129" t="s">
        <v>55</v>
      </c>
      <c r="G591" s="122" t="s">
        <v>56</v>
      </c>
      <c r="H591" s="81" t="s">
        <v>4003</v>
      </c>
      <c r="I591" s="122" t="s">
        <v>3421</v>
      </c>
      <c r="J591" s="131">
        <v>121.0085184</v>
      </c>
      <c r="K591" s="131" t="s">
        <v>42</v>
      </c>
      <c r="L591" s="131">
        <v>121.0085184</v>
      </c>
      <c r="M591" s="124" t="s">
        <v>42</v>
      </c>
      <c r="N591" s="124" t="s">
        <v>42</v>
      </c>
      <c r="O591" s="124" t="s">
        <v>42</v>
      </c>
      <c r="P591" s="124" t="s">
        <v>42</v>
      </c>
      <c r="Q591" s="19" t="s">
        <v>4004</v>
      </c>
      <c r="R591" s="122" t="s">
        <v>4005</v>
      </c>
      <c r="S591" s="122" t="s">
        <v>3951</v>
      </c>
      <c r="T591" s="122" t="s">
        <v>3998</v>
      </c>
      <c r="U591" s="122">
        <v>1031</v>
      </c>
      <c r="V591" s="128">
        <v>1</v>
      </c>
      <c r="W591" s="122" t="s">
        <v>4006</v>
      </c>
      <c r="X591" s="122"/>
    </row>
    <row r="592" s="3" customFormat="1" ht="45" customHeight="1" spans="1:24">
      <c r="A592" s="21"/>
      <c r="B592" s="124"/>
      <c r="C592" s="81" t="s">
        <v>35</v>
      </c>
      <c r="D592" s="81" t="s">
        <v>2149</v>
      </c>
      <c r="E592" s="81" t="s">
        <v>2150</v>
      </c>
      <c r="F592" s="129" t="s">
        <v>120</v>
      </c>
      <c r="G592" s="122" t="s">
        <v>56</v>
      </c>
      <c r="H592" s="81" t="s">
        <v>4003</v>
      </c>
      <c r="I592" s="122" t="s">
        <v>3421</v>
      </c>
      <c r="J592" s="131">
        <v>130.3501056</v>
      </c>
      <c r="K592" s="131" t="s">
        <v>42</v>
      </c>
      <c r="L592" s="131">
        <v>130.3501056</v>
      </c>
      <c r="M592" s="124" t="s">
        <v>42</v>
      </c>
      <c r="N592" s="124" t="s">
        <v>42</v>
      </c>
      <c r="O592" s="124" t="s">
        <v>42</v>
      </c>
      <c r="P592" s="124" t="s">
        <v>42</v>
      </c>
      <c r="Q592" s="19" t="s">
        <v>4004</v>
      </c>
      <c r="R592" s="122" t="s">
        <v>4005</v>
      </c>
      <c r="S592" s="122" t="s">
        <v>3951</v>
      </c>
      <c r="T592" s="122" t="s">
        <v>3998</v>
      </c>
      <c r="U592" s="122">
        <v>889</v>
      </c>
      <c r="V592" s="128">
        <v>1</v>
      </c>
      <c r="W592" s="122" t="s">
        <v>4006</v>
      </c>
      <c r="X592" s="122"/>
    </row>
    <row r="593" s="3" customFormat="1" ht="45" customHeight="1" spans="1:24">
      <c r="A593" s="21"/>
      <c r="B593" s="124"/>
      <c r="C593" s="81" t="s">
        <v>35</v>
      </c>
      <c r="D593" s="81" t="s">
        <v>2149</v>
      </c>
      <c r="E593" s="81" t="s">
        <v>2150</v>
      </c>
      <c r="F593" s="129" t="s">
        <v>2518</v>
      </c>
      <c r="G593" s="122" t="s">
        <v>56</v>
      </c>
      <c r="H593" s="81" t="s">
        <v>4003</v>
      </c>
      <c r="I593" s="122" t="s">
        <v>3421</v>
      </c>
      <c r="J593" s="131">
        <v>88.0214016</v>
      </c>
      <c r="K593" s="131" t="s">
        <v>42</v>
      </c>
      <c r="L593" s="131">
        <v>88.0214016</v>
      </c>
      <c r="M593" s="124" t="s">
        <v>42</v>
      </c>
      <c r="N593" s="124" t="s">
        <v>42</v>
      </c>
      <c r="O593" s="124" t="s">
        <v>42</v>
      </c>
      <c r="P593" s="124" t="s">
        <v>42</v>
      </c>
      <c r="Q593" s="19" t="s">
        <v>4004</v>
      </c>
      <c r="R593" s="122" t="s">
        <v>4005</v>
      </c>
      <c r="S593" s="122" t="s">
        <v>3951</v>
      </c>
      <c r="T593" s="122" t="s">
        <v>3998</v>
      </c>
      <c r="U593" s="122">
        <v>761</v>
      </c>
      <c r="V593" s="128">
        <v>1</v>
      </c>
      <c r="W593" s="122" t="s">
        <v>4006</v>
      </c>
      <c r="X593" s="122"/>
    </row>
    <row r="594" s="3" customFormat="1" ht="45" customHeight="1" spans="1:24">
      <c r="A594" s="21"/>
      <c r="B594" s="124"/>
      <c r="C594" s="81" t="s">
        <v>35</v>
      </c>
      <c r="D594" s="81" t="s">
        <v>2149</v>
      </c>
      <c r="E594" s="81" t="s">
        <v>2150</v>
      </c>
      <c r="F594" s="129" t="s">
        <v>84</v>
      </c>
      <c r="G594" s="122" t="s">
        <v>56</v>
      </c>
      <c r="H594" s="81" t="s">
        <v>4003</v>
      </c>
      <c r="I594" s="122" t="s">
        <v>3421</v>
      </c>
      <c r="J594" s="131">
        <v>111.815616</v>
      </c>
      <c r="K594" s="131" t="s">
        <v>42</v>
      </c>
      <c r="L594" s="131">
        <v>111.815616</v>
      </c>
      <c r="M594" s="124" t="s">
        <v>42</v>
      </c>
      <c r="N594" s="124" t="s">
        <v>42</v>
      </c>
      <c r="O594" s="124" t="s">
        <v>42</v>
      </c>
      <c r="P594" s="124" t="s">
        <v>42</v>
      </c>
      <c r="Q594" s="19" t="s">
        <v>4004</v>
      </c>
      <c r="R594" s="122" t="s">
        <v>4005</v>
      </c>
      <c r="S594" s="122" t="s">
        <v>3951</v>
      </c>
      <c r="T594" s="122" t="s">
        <v>3998</v>
      </c>
      <c r="U594" s="122">
        <v>1056</v>
      </c>
      <c r="V594" s="128">
        <v>1</v>
      </c>
      <c r="W594" s="122" t="s">
        <v>4006</v>
      </c>
      <c r="X594" s="122"/>
    </row>
    <row r="595" s="3" customFormat="1" ht="45" customHeight="1" spans="1:24">
      <c r="A595" s="21"/>
      <c r="B595" s="124"/>
      <c r="C595" s="81" t="s">
        <v>35</v>
      </c>
      <c r="D595" s="81" t="s">
        <v>2149</v>
      </c>
      <c r="E595" s="81" t="s">
        <v>2150</v>
      </c>
      <c r="F595" s="129" t="s">
        <v>50</v>
      </c>
      <c r="G595" s="122" t="s">
        <v>56</v>
      </c>
      <c r="H595" s="81" t="s">
        <v>4003</v>
      </c>
      <c r="I595" s="122" t="s">
        <v>3421</v>
      </c>
      <c r="J595" s="131">
        <v>65.851104</v>
      </c>
      <c r="K595" s="131" t="s">
        <v>42</v>
      </c>
      <c r="L595" s="131">
        <v>65.851104</v>
      </c>
      <c r="M595" s="124" t="s">
        <v>42</v>
      </c>
      <c r="N595" s="124" t="s">
        <v>42</v>
      </c>
      <c r="O595" s="124" t="s">
        <v>42</v>
      </c>
      <c r="P595" s="124" t="s">
        <v>42</v>
      </c>
      <c r="Q595" s="19" t="s">
        <v>4004</v>
      </c>
      <c r="R595" s="122" t="s">
        <v>4005</v>
      </c>
      <c r="S595" s="122" t="s">
        <v>3951</v>
      </c>
      <c r="T595" s="122" t="s">
        <v>3998</v>
      </c>
      <c r="U595" s="122">
        <v>561</v>
      </c>
      <c r="V595" s="128">
        <v>1</v>
      </c>
      <c r="W595" s="122" t="s">
        <v>4006</v>
      </c>
      <c r="X595" s="122"/>
    </row>
    <row r="596" s="3" customFormat="1" ht="45" customHeight="1" spans="1:24">
      <c r="A596" s="21"/>
      <c r="B596" s="124"/>
      <c r="C596" s="81" t="s">
        <v>35</v>
      </c>
      <c r="D596" s="81" t="s">
        <v>2149</v>
      </c>
      <c r="E596" s="81" t="s">
        <v>2150</v>
      </c>
      <c r="F596" s="129" t="s">
        <v>132</v>
      </c>
      <c r="G596" s="122" t="s">
        <v>56</v>
      </c>
      <c r="H596" s="81" t="s">
        <v>4003</v>
      </c>
      <c r="I596" s="122" t="s">
        <v>3421</v>
      </c>
      <c r="J596" s="131">
        <v>75.7944</v>
      </c>
      <c r="K596" s="131" t="s">
        <v>42</v>
      </c>
      <c r="L596" s="131">
        <v>75.7944</v>
      </c>
      <c r="M596" s="124" t="s">
        <v>42</v>
      </c>
      <c r="N596" s="124" t="s">
        <v>42</v>
      </c>
      <c r="O596" s="124" t="s">
        <v>42</v>
      </c>
      <c r="P596" s="124" t="s">
        <v>42</v>
      </c>
      <c r="Q596" s="19" t="s">
        <v>4004</v>
      </c>
      <c r="R596" s="122" t="s">
        <v>4005</v>
      </c>
      <c r="S596" s="122" t="s">
        <v>3951</v>
      </c>
      <c r="T596" s="122" t="s">
        <v>3998</v>
      </c>
      <c r="U596" s="122">
        <v>707</v>
      </c>
      <c r="V596" s="128">
        <v>1</v>
      </c>
      <c r="W596" s="122" t="s">
        <v>4006</v>
      </c>
      <c r="X596" s="122"/>
    </row>
    <row r="597" s="3" customFormat="1" ht="45" customHeight="1" spans="1:24">
      <c r="A597" s="21"/>
      <c r="B597" s="81" t="s">
        <v>4007</v>
      </c>
      <c r="C597" s="81" t="s">
        <v>35</v>
      </c>
      <c r="D597" s="81" t="s">
        <v>2149</v>
      </c>
      <c r="E597" s="81" t="s">
        <v>2150</v>
      </c>
      <c r="F597" s="81" t="s">
        <v>2093</v>
      </c>
      <c r="G597" s="21"/>
      <c r="H597" s="81" t="s">
        <v>2151</v>
      </c>
      <c r="I597" s="122" t="s">
        <v>3421</v>
      </c>
      <c r="J597" s="122">
        <v>20</v>
      </c>
      <c r="K597" s="131" t="s">
        <v>42</v>
      </c>
      <c r="L597" s="21">
        <v>20</v>
      </c>
      <c r="M597" s="124" t="s">
        <v>42</v>
      </c>
      <c r="N597" s="124" t="s">
        <v>42</v>
      </c>
      <c r="O597" s="124" t="s">
        <v>42</v>
      </c>
      <c r="P597" s="124" t="s">
        <v>42</v>
      </c>
      <c r="Q597" s="81" t="s">
        <v>2152</v>
      </c>
      <c r="R597" s="21" t="s">
        <v>42</v>
      </c>
      <c r="S597" s="21" t="s">
        <v>42</v>
      </c>
      <c r="T597" s="81" t="s">
        <v>2153</v>
      </c>
      <c r="U597" s="122">
        <v>578</v>
      </c>
      <c r="V597" s="106">
        <v>1</v>
      </c>
      <c r="W597" s="81" t="s">
        <v>2154</v>
      </c>
      <c r="X597" s="21"/>
    </row>
    <row r="598" s="3" customFormat="1" ht="45" customHeight="1" spans="1:24">
      <c r="A598" s="21" t="s">
        <v>568</v>
      </c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</row>
    <row r="599" s="3" customFormat="1" ht="45" customHeight="1" spans="1:24">
      <c r="A599" s="94" t="s">
        <v>2157</v>
      </c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</row>
    <row r="600" s="3" customFormat="1" ht="45" customHeight="1" spans="1:24">
      <c r="A600" s="98" t="s">
        <v>4008</v>
      </c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</row>
    <row r="601" s="3" customFormat="1" ht="45" customHeight="1" spans="1:24">
      <c r="A601" s="21" t="s">
        <v>568</v>
      </c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</row>
    <row r="602" s="3" customFormat="1" ht="45" customHeight="1" spans="1:24">
      <c r="A602" s="98" t="s">
        <v>4009</v>
      </c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</row>
    <row r="603" s="3" customFormat="1" ht="45" customHeight="1" spans="1:24">
      <c r="A603" s="21" t="s">
        <v>568</v>
      </c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</row>
    <row r="604" s="3" customFormat="1" ht="45" customHeight="1" spans="1:24">
      <c r="A604" s="21" t="s">
        <v>4010</v>
      </c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</row>
    <row r="605" s="3" customFormat="1" ht="45" customHeight="1" spans="1:24">
      <c r="A605" s="21" t="s">
        <v>568</v>
      </c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</row>
    <row r="606" s="3" customFormat="1" ht="45" customHeight="1" spans="1:24">
      <c r="A606" s="21" t="s">
        <v>4011</v>
      </c>
      <c r="B606" s="95" t="s">
        <v>2159</v>
      </c>
      <c r="C606" s="95" t="s">
        <v>35</v>
      </c>
      <c r="D606" s="92" t="s">
        <v>2160</v>
      </c>
      <c r="E606" s="95" t="s">
        <v>2161</v>
      </c>
      <c r="F606" s="95" t="s">
        <v>2162</v>
      </c>
      <c r="G606" s="95" t="s">
        <v>2163</v>
      </c>
      <c r="H606" s="95" t="s">
        <v>2159</v>
      </c>
      <c r="I606" s="92" t="s">
        <v>2165</v>
      </c>
      <c r="J606" s="95">
        <v>800</v>
      </c>
      <c r="K606" s="95">
        <v>800</v>
      </c>
      <c r="L606" s="95" t="s">
        <v>42</v>
      </c>
      <c r="M606" s="95" t="s">
        <v>42</v>
      </c>
      <c r="N606" s="95" t="s">
        <v>42</v>
      </c>
      <c r="O606" s="95" t="s">
        <v>42</v>
      </c>
      <c r="P606" s="95" t="s">
        <v>42</v>
      </c>
      <c r="Q606" s="95" t="s">
        <v>42</v>
      </c>
      <c r="R606" s="95" t="s">
        <v>42</v>
      </c>
      <c r="S606" s="95" t="s">
        <v>42</v>
      </c>
      <c r="T606" s="95" t="s">
        <v>42</v>
      </c>
      <c r="U606" s="95" t="s">
        <v>42</v>
      </c>
      <c r="V606" s="95" t="s">
        <v>42</v>
      </c>
      <c r="W606" s="95" t="s">
        <v>42</v>
      </c>
      <c r="X606" s="95"/>
    </row>
    <row r="607" s="3" customFormat="1" ht="45" customHeight="1" spans="1:24">
      <c r="A607" s="21" t="s">
        <v>568</v>
      </c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</row>
    <row r="608" s="3" customFormat="1" ht="45" customHeight="1" spans="1:24">
      <c r="A608" s="94" t="s">
        <v>2168</v>
      </c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</row>
    <row r="609" s="3" customFormat="1" ht="45" customHeight="1" spans="1:24">
      <c r="A609" s="21" t="s">
        <v>2169</v>
      </c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</row>
    <row r="610" s="3" customFormat="1" ht="45" customHeight="1" spans="1:24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</row>
    <row r="611" s="3" customFormat="1" ht="49" customHeight="1" spans="1:24">
      <c r="A611" s="21" t="s">
        <v>568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</row>
    <row r="612" s="3" customFormat="1" ht="45" customHeight="1" spans="1:24">
      <c r="A612" s="21" t="s">
        <v>2179</v>
      </c>
      <c r="B612" s="98" t="s">
        <v>2180</v>
      </c>
      <c r="C612" s="21" t="s">
        <v>35</v>
      </c>
      <c r="D612" s="21" t="s">
        <v>2181</v>
      </c>
      <c r="E612" s="21" t="s">
        <v>2182</v>
      </c>
      <c r="F612" s="21" t="s">
        <v>91</v>
      </c>
      <c r="G612" s="98" t="s">
        <v>580</v>
      </c>
      <c r="H612" s="134" t="s">
        <v>2184</v>
      </c>
      <c r="I612" s="140">
        <v>44440</v>
      </c>
      <c r="J612" s="21">
        <v>30</v>
      </c>
      <c r="K612" s="141" t="s">
        <v>42</v>
      </c>
      <c r="L612" s="27" t="s">
        <v>42</v>
      </c>
      <c r="M612" s="40" t="s">
        <v>42</v>
      </c>
      <c r="N612" s="27" t="s">
        <v>42</v>
      </c>
      <c r="O612" s="27" t="s">
        <v>42</v>
      </c>
      <c r="P612" s="21">
        <v>30</v>
      </c>
      <c r="Q612" s="41" t="s">
        <v>42</v>
      </c>
      <c r="R612" s="41" t="s">
        <v>42</v>
      </c>
      <c r="S612" s="41" t="s">
        <v>42</v>
      </c>
      <c r="T612" s="134" t="s">
        <v>2185</v>
      </c>
      <c r="U612" s="41" t="s">
        <v>42</v>
      </c>
      <c r="V612" s="106">
        <v>1</v>
      </c>
      <c r="W612" s="134" t="s">
        <v>2185</v>
      </c>
      <c r="X612" s="134"/>
    </row>
    <row r="613" s="3" customFormat="1" ht="45" customHeight="1" spans="1:24">
      <c r="A613" s="21"/>
      <c r="B613" s="21" t="s">
        <v>2180</v>
      </c>
      <c r="C613" s="21" t="s">
        <v>35</v>
      </c>
      <c r="D613" s="21" t="s">
        <v>2181</v>
      </c>
      <c r="E613" s="98" t="s">
        <v>2187</v>
      </c>
      <c r="F613" s="21" t="s">
        <v>107</v>
      </c>
      <c r="G613" s="21" t="s">
        <v>292</v>
      </c>
      <c r="H613" s="134" t="s">
        <v>2184</v>
      </c>
      <c r="I613" s="140">
        <v>44440</v>
      </c>
      <c r="J613" s="21">
        <v>30</v>
      </c>
      <c r="K613" s="141" t="s">
        <v>42</v>
      </c>
      <c r="L613" s="27" t="s">
        <v>42</v>
      </c>
      <c r="M613" s="40" t="s">
        <v>42</v>
      </c>
      <c r="N613" s="27" t="s">
        <v>42</v>
      </c>
      <c r="O613" s="27" t="s">
        <v>42</v>
      </c>
      <c r="P613" s="21">
        <v>30</v>
      </c>
      <c r="Q613" s="41" t="s">
        <v>42</v>
      </c>
      <c r="R613" s="41" t="s">
        <v>42</v>
      </c>
      <c r="S613" s="41" t="s">
        <v>42</v>
      </c>
      <c r="T613" s="134" t="s">
        <v>2185</v>
      </c>
      <c r="U613" s="41" t="s">
        <v>42</v>
      </c>
      <c r="V613" s="106">
        <v>1</v>
      </c>
      <c r="W613" s="134" t="s">
        <v>2185</v>
      </c>
      <c r="X613" s="134"/>
    </row>
    <row r="614" s="3" customFormat="1" ht="45" customHeight="1" spans="1:24">
      <c r="A614" s="21"/>
      <c r="B614" s="21" t="s">
        <v>2180</v>
      </c>
      <c r="C614" s="21" t="s">
        <v>35</v>
      </c>
      <c r="D614" s="21" t="s">
        <v>2181</v>
      </c>
      <c r="E614" s="98" t="s">
        <v>2188</v>
      </c>
      <c r="F614" s="21" t="s">
        <v>168</v>
      </c>
      <c r="G614" s="21" t="s">
        <v>224</v>
      </c>
      <c r="H614" s="134" t="s">
        <v>2184</v>
      </c>
      <c r="I614" s="140">
        <v>44440</v>
      </c>
      <c r="J614" s="21">
        <v>30</v>
      </c>
      <c r="K614" s="141" t="s">
        <v>42</v>
      </c>
      <c r="L614" s="27" t="s">
        <v>42</v>
      </c>
      <c r="M614" s="40" t="s">
        <v>42</v>
      </c>
      <c r="N614" s="27" t="s">
        <v>42</v>
      </c>
      <c r="O614" s="27" t="s">
        <v>42</v>
      </c>
      <c r="P614" s="21">
        <v>30</v>
      </c>
      <c r="Q614" s="41" t="s">
        <v>42</v>
      </c>
      <c r="R614" s="41" t="s">
        <v>42</v>
      </c>
      <c r="S614" s="41" t="s">
        <v>42</v>
      </c>
      <c r="T614" s="134" t="s">
        <v>2185</v>
      </c>
      <c r="U614" s="41" t="s">
        <v>42</v>
      </c>
      <c r="V614" s="106">
        <v>1</v>
      </c>
      <c r="W614" s="134" t="s">
        <v>2185</v>
      </c>
      <c r="X614" s="134"/>
    </row>
    <row r="615" s="3" customFormat="1" ht="45" customHeight="1" spans="1:24">
      <c r="A615" s="21"/>
      <c r="B615" s="21" t="s">
        <v>2180</v>
      </c>
      <c r="C615" s="21" t="s">
        <v>35</v>
      </c>
      <c r="D615" s="21" t="s">
        <v>2181</v>
      </c>
      <c r="E615" s="98" t="s">
        <v>2189</v>
      </c>
      <c r="F615" s="21" t="s">
        <v>55</v>
      </c>
      <c r="G615" s="95" t="s">
        <v>55</v>
      </c>
      <c r="H615" s="134" t="s">
        <v>2184</v>
      </c>
      <c r="I615" s="140">
        <v>44440</v>
      </c>
      <c r="J615" s="21">
        <v>30</v>
      </c>
      <c r="K615" s="141" t="s">
        <v>42</v>
      </c>
      <c r="L615" s="27" t="s">
        <v>42</v>
      </c>
      <c r="M615" s="40" t="s">
        <v>42</v>
      </c>
      <c r="N615" s="27" t="s">
        <v>42</v>
      </c>
      <c r="O615" s="27" t="s">
        <v>42</v>
      </c>
      <c r="P615" s="21">
        <v>30</v>
      </c>
      <c r="Q615" s="41" t="s">
        <v>42</v>
      </c>
      <c r="R615" s="41" t="s">
        <v>42</v>
      </c>
      <c r="S615" s="41" t="s">
        <v>42</v>
      </c>
      <c r="T615" s="134" t="s">
        <v>2185</v>
      </c>
      <c r="U615" s="41" t="s">
        <v>42</v>
      </c>
      <c r="V615" s="106">
        <v>1</v>
      </c>
      <c r="W615" s="134" t="s">
        <v>2185</v>
      </c>
      <c r="X615" s="134"/>
    </row>
    <row r="616" s="3" customFormat="1" ht="45" customHeight="1" spans="1:24">
      <c r="A616" s="21"/>
      <c r="B616" s="21" t="s">
        <v>2180</v>
      </c>
      <c r="C616" s="21" t="s">
        <v>35</v>
      </c>
      <c r="D616" s="21" t="s">
        <v>2181</v>
      </c>
      <c r="E616" s="98" t="s">
        <v>2190</v>
      </c>
      <c r="F616" s="21" t="s">
        <v>127</v>
      </c>
      <c r="G616" s="135" t="s">
        <v>368</v>
      </c>
      <c r="H616" s="134" t="s">
        <v>2184</v>
      </c>
      <c r="I616" s="140">
        <v>44440</v>
      </c>
      <c r="J616" s="21">
        <v>30</v>
      </c>
      <c r="K616" s="141" t="s">
        <v>42</v>
      </c>
      <c r="L616" s="27" t="s">
        <v>42</v>
      </c>
      <c r="M616" s="40" t="s">
        <v>42</v>
      </c>
      <c r="N616" s="27" t="s">
        <v>42</v>
      </c>
      <c r="O616" s="27" t="s">
        <v>42</v>
      </c>
      <c r="P616" s="21">
        <v>30</v>
      </c>
      <c r="Q616" s="41" t="s">
        <v>42</v>
      </c>
      <c r="R616" s="41" t="s">
        <v>42</v>
      </c>
      <c r="S616" s="41" t="s">
        <v>42</v>
      </c>
      <c r="T616" s="134" t="s">
        <v>2185</v>
      </c>
      <c r="U616" s="41" t="s">
        <v>42</v>
      </c>
      <c r="V616" s="106">
        <v>1</v>
      </c>
      <c r="W616" s="134" t="s">
        <v>2185</v>
      </c>
      <c r="X616" s="134"/>
    </row>
    <row r="617" s="3" customFormat="1" ht="45" customHeight="1" spans="1:24">
      <c r="A617" s="21"/>
      <c r="B617" s="21" t="s">
        <v>2180</v>
      </c>
      <c r="C617" s="21" t="s">
        <v>35</v>
      </c>
      <c r="D617" s="21" t="s">
        <v>2181</v>
      </c>
      <c r="E617" s="98" t="s">
        <v>2190</v>
      </c>
      <c r="F617" s="21" t="s">
        <v>127</v>
      </c>
      <c r="G617" s="135" t="s">
        <v>3678</v>
      </c>
      <c r="H617" s="134" t="s">
        <v>2184</v>
      </c>
      <c r="I617" s="140">
        <v>44440</v>
      </c>
      <c r="J617" s="21">
        <v>30</v>
      </c>
      <c r="K617" s="141" t="s">
        <v>42</v>
      </c>
      <c r="L617" s="27" t="s">
        <v>42</v>
      </c>
      <c r="M617" s="40" t="s">
        <v>42</v>
      </c>
      <c r="N617" s="27" t="s">
        <v>42</v>
      </c>
      <c r="O617" s="27" t="s">
        <v>42</v>
      </c>
      <c r="P617" s="21">
        <v>30</v>
      </c>
      <c r="Q617" s="41" t="s">
        <v>42</v>
      </c>
      <c r="R617" s="41" t="s">
        <v>42</v>
      </c>
      <c r="S617" s="41" t="s">
        <v>42</v>
      </c>
      <c r="T617" s="134" t="s">
        <v>2185</v>
      </c>
      <c r="U617" s="41" t="s">
        <v>42</v>
      </c>
      <c r="V617" s="106">
        <v>1</v>
      </c>
      <c r="W617" s="134" t="s">
        <v>2185</v>
      </c>
      <c r="X617" s="134"/>
    </row>
    <row r="618" s="3" customFormat="1" ht="45" customHeight="1" spans="1:24">
      <c r="A618" s="21"/>
      <c r="B618" s="21" t="s">
        <v>2180</v>
      </c>
      <c r="C618" s="21" t="s">
        <v>35</v>
      </c>
      <c r="D618" s="21" t="s">
        <v>2181</v>
      </c>
      <c r="E618" s="98" t="s">
        <v>2191</v>
      </c>
      <c r="F618" s="21" t="s">
        <v>64</v>
      </c>
      <c r="G618" s="81" t="s">
        <v>4012</v>
      </c>
      <c r="H618" s="134" t="s">
        <v>2184</v>
      </c>
      <c r="I618" s="140">
        <v>44440</v>
      </c>
      <c r="J618" s="21">
        <v>30</v>
      </c>
      <c r="K618" s="141" t="s">
        <v>42</v>
      </c>
      <c r="L618" s="27" t="s">
        <v>42</v>
      </c>
      <c r="M618" s="40" t="s">
        <v>42</v>
      </c>
      <c r="N618" s="27" t="s">
        <v>42</v>
      </c>
      <c r="O618" s="27" t="s">
        <v>42</v>
      </c>
      <c r="P618" s="21">
        <v>30</v>
      </c>
      <c r="Q618" s="41" t="s">
        <v>42</v>
      </c>
      <c r="R618" s="41" t="s">
        <v>42</v>
      </c>
      <c r="S618" s="41" t="s">
        <v>42</v>
      </c>
      <c r="T618" s="134" t="s">
        <v>2185</v>
      </c>
      <c r="U618" s="41" t="s">
        <v>42</v>
      </c>
      <c r="V618" s="106">
        <v>1</v>
      </c>
      <c r="W618" s="134" t="s">
        <v>2185</v>
      </c>
      <c r="X618" s="134"/>
    </row>
    <row r="619" s="3" customFormat="1" ht="45" customHeight="1" spans="1:24">
      <c r="A619" s="21"/>
      <c r="B619" s="21" t="s">
        <v>2180</v>
      </c>
      <c r="C619" s="21" t="s">
        <v>35</v>
      </c>
      <c r="D619" s="21" t="s">
        <v>2181</v>
      </c>
      <c r="E619" s="98" t="s">
        <v>2191</v>
      </c>
      <c r="F619" s="21" t="s">
        <v>64</v>
      </c>
      <c r="G619" s="81" t="s">
        <v>4013</v>
      </c>
      <c r="H619" s="134" t="s">
        <v>2184</v>
      </c>
      <c r="I619" s="140">
        <v>44440</v>
      </c>
      <c r="J619" s="21">
        <v>30</v>
      </c>
      <c r="K619" s="141" t="s">
        <v>42</v>
      </c>
      <c r="L619" s="27" t="s">
        <v>42</v>
      </c>
      <c r="M619" s="40" t="s">
        <v>42</v>
      </c>
      <c r="N619" s="27" t="s">
        <v>42</v>
      </c>
      <c r="O619" s="27" t="s">
        <v>42</v>
      </c>
      <c r="P619" s="21">
        <v>30</v>
      </c>
      <c r="Q619" s="41" t="s">
        <v>42</v>
      </c>
      <c r="R619" s="41" t="s">
        <v>42</v>
      </c>
      <c r="S619" s="41" t="s">
        <v>42</v>
      </c>
      <c r="T619" s="134" t="s">
        <v>2185</v>
      </c>
      <c r="U619" s="41" t="s">
        <v>42</v>
      </c>
      <c r="V619" s="106">
        <v>1</v>
      </c>
      <c r="W619" s="134" t="s">
        <v>2185</v>
      </c>
      <c r="X619" s="134"/>
    </row>
    <row r="620" s="3" customFormat="1" ht="45" customHeight="1" spans="1:24">
      <c r="A620" s="21"/>
      <c r="B620" s="21" t="s">
        <v>2180</v>
      </c>
      <c r="C620" s="21" t="s">
        <v>35</v>
      </c>
      <c r="D620" s="21" t="s">
        <v>2181</v>
      </c>
      <c r="E620" s="98" t="s">
        <v>2195</v>
      </c>
      <c r="F620" s="21" t="s">
        <v>143</v>
      </c>
      <c r="G620" s="92" t="s">
        <v>561</v>
      </c>
      <c r="H620" s="134" t="s">
        <v>2184</v>
      </c>
      <c r="I620" s="140">
        <v>44440</v>
      </c>
      <c r="J620" s="21">
        <v>30</v>
      </c>
      <c r="K620" s="141" t="s">
        <v>42</v>
      </c>
      <c r="L620" s="27" t="s">
        <v>42</v>
      </c>
      <c r="M620" s="40" t="s">
        <v>42</v>
      </c>
      <c r="N620" s="27" t="s">
        <v>42</v>
      </c>
      <c r="O620" s="27" t="s">
        <v>42</v>
      </c>
      <c r="P620" s="21">
        <v>30</v>
      </c>
      <c r="Q620" s="41" t="s">
        <v>42</v>
      </c>
      <c r="R620" s="41" t="s">
        <v>42</v>
      </c>
      <c r="S620" s="41" t="s">
        <v>42</v>
      </c>
      <c r="T620" s="134" t="s">
        <v>2185</v>
      </c>
      <c r="U620" s="41" t="s">
        <v>42</v>
      </c>
      <c r="V620" s="106">
        <v>1</v>
      </c>
      <c r="W620" s="134" t="s">
        <v>2185</v>
      </c>
      <c r="X620" s="134"/>
    </row>
    <row r="621" s="3" customFormat="1" ht="45" customHeight="1" spans="1:24">
      <c r="A621" s="21"/>
      <c r="B621" s="21" t="s">
        <v>2180</v>
      </c>
      <c r="C621" s="21" t="s">
        <v>35</v>
      </c>
      <c r="D621" s="21" t="s">
        <v>2181</v>
      </c>
      <c r="E621" s="98" t="s">
        <v>4014</v>
      </c>
      <c r="F621" s="21" t="s">
        <v>100</v>
      </c>
      <c r="G621" s="92" t="s">
        <v>3529</v>
      </c>
      <c r="H621" s="134" t="s">
        <v>2184</v>
      </c>
      <c r="I621" s="140">
        <v>44440</v>
      </c>
      <c r="J621" s="21">
        <v>30</v>
      </c>
      <c r="K621" s="141" t="s">
        <v>42</v>
      </c>
      <c r="L621" s="27" t="s">
        <v>42</v>
      </c>
      <c r="M621" s="40" t="s">
        <v>42</v>
      </c>
      <c r="N621" s="27" t="s">
        <v>42</v>
      </c>
      <c r="O621" s="27" t="s">
        <v>42</v>
      </c>
      <c r="P621" s="21">
        <v>30</v>
      </c>
      <c r="Q621" s="41" t="s">
        <v>42</v>
      </c>
      <c r="R621" s="41" t="s">
        <v>42</v>
      </c>
      <c r="S621" s="41" t="s">
        <v>42</v>
      </c>
      <c r="T621" s="134" t="s">
        <v>2185</v>
      </c>
      <c r="U621" s="41" t="s">
        <v>42</v>
      </c>
      <c r="V621" s="106">
        <v>1</v>
      </c>
      <c r="W621" s="134" t="s">
        <v>2185</v>
      </c>
      <c r="X621" s="134"/>
    </row>
    <row r="622" s="3" customFormat="1" ht="45" customHeight="1" spans="1:24">
      <c r="A622" s="21"/>
      <c r="B622" s="21" t="s">
        <v>2180</v>
      </c>
      <c r="C622" s="21" t="s">
        <v>35</v>
      </c>
      <c r="D622" s="21" t="s">
        <v>2181</v>
      </c>
      <c r="E622" s="98" t="s">
        <v>4015</v>
      </c>
      <c r="F622" s="21" t="s">
        <v>137</v>
      </c>
      <c r="G622" s="92" t="s">
        <v>4016</v>
      </c>
      <c r="H622" s="134" t="s">
        <v>2184</v>
      </c>
      <c r="I622" s="140">
        <v>44440</v>
      </c>
      <c r="J622" s="21">
        <v>30</v>
      </c>
      <c r="K622" s="141" t="s">
        <v>42</v>
      </c>
      <c r="L622" s="27" t="s">
        <v>42</v>
      </c>
      <c r="M622" s="40" t="s">
        <v>42</v>
      </c>
      <c r="N622" s="27" t="s">
        <v>42</v>
      </c>
      <c r="O622" s="27" t="s">
        <v>42</v>
      </c>
      <c r="P622" s="21">
        <v>30</v>
      </c>
      <c r="Q622" s="41" t="s">
        <v>42</v>
      </c>
      <c r="R622" s="41" t="s">
        <v>42</v>
      </c>
      <c r="S622" s="41" t="s">
        <v>42</v>
      </c>
      <c r="T622" s="134" t="s">
        <v>2185</v>
      </c>
      <c r="U622" s="41" t="s">
        <v>42</v>
      </c>
      <c r="V622" s="106">
        <v>1</v>
      </c>
      <c r="W622" s="134" t="s">
        <v>2185</v>
      </c>
      <c r="X622" s="134"/>
    </row>
    <row r="623" s="3" customFormat="1" ht="45" customHeight="1" spans="1:24">
      <c r="A623" s="21"/>
      <c r="B623" s="21" t="s">
        <v>2180</v>
      </c>
      <c r="C623" s="21" t="s">
        <v>35</v>
      </c>
      <c r="D623" s="21" t="s">
        <v>2181</v>
      </c>
      <c r="E623" s="98" t="s">
        <v>2203</v>
      </c>
      <c r="F623" s="21" t="s">
        <v>78</v>
      </c>
      <c r="G623" s="92" t="s">
        <v>2272</v>
      </c>
      <c r="H623" s="134" t="s">
        <v>2184</v>
      </c>
      <c r="I623" s="140">
        <v>44440</v>
      </c>
      <c r="J623" s="21">
        <v>30</v>
      </c>
      <c r="K623" s="141" t="s">
        <v>42</v>
      </c>
      <c r="L623" s="27" t="s">
        <v>42</v>
      </c>
      <c r="M623" s="40" t="s">
        <v>42</v>
      </c>
      <c r="N623" s="27" t="s">
        <v>42</v>
      </c>
      <c r="O623" s="27" t="s">
        <v>42</v>
      </c>
      <c r="P623" s="21">
        <v>30</v>
      </c>
      <c r="Q623" s="41" t="s">
        <v>42</v>
      </c>
      <c r="R623" s="41" t="s">
        <v>42</v>
      </c>
      <c r="S623" s="41" t="s">
        <v>42</v>
      </c>
      <c r="T623" s="134" t="s">
        <v>2185</v>
      </c>
      <c r="U623" s="41" t="s">
        <v>42</v>
      </c>
      <c r="V623" s="106">
        <v>1</v>
      </c>
      <c r="W623" s="134" t="s">
        <v>2185</v>
      </c>
      <c r="X623" s="134"/>
    </row>
    <row r="624" s="3" customFormat="1" ht="45" customHeight="1" spans="1:24">
      <c r="A624" s="21"/>
      <c r="B624" s="21" t="s">
        <v>2180</v>
      </c>
      <c r="C624" s="21" t="s">
        <v>35</v>
      </c>
      <c r="D624" s="21" t="s">
        <v>2181</v>
      </c>
      <c r="E624" s="98" t="s">
        <v>2207</v>
      </c>
      <c r="F624" s="21" t="s">
        <v>156</v>
      </c>
      <c r="G624" s="92" t="s">
        <v>340</v>
      </c>
      <c r="H624" s="134" t="s">
        <v>2184</v>
      </c>
      <c r="I624" s="140">
        <v>44440</v>
      </c>
      <c r="J624" s="21">
        <v>30</v>
      </c>
      <c r="K624" s="141" t="s">
        <v>42</v>
      </c>
      <c r="L624" s="27" t="s">
        <v>42</v>
      </c>
      <c r="M624" s="40" t="s">
        <v>42</v>
      </c>
      <c r="N624" s="27" t="s">
        <v>42</v>
      </c>
      <c r="O624" s="27" t="s">
        <v>42</v>
      </c>
      <c r="P624" s="21">
        <v>30</v>
      </c>
      <c r="Q624" s="41" t="s">
        <v>42</v>
      </c>
      <c r="R624" s="41" t="s">
        <v>42</v>
      </c>
      <c r="S624" s="41" t="s">
        <v>42</v>
      </c>
      <c r="T624" s="134" t="s">
        <v>2185</v>
      </c>
      <c r="U624" s="41" t="s">
        <v>42</v>
      </c>
      <c r="V624" s="106">
        <v>1</v>
      </c>
      <c r="W624" s="134" t="s">
        <v>2185</v>
      </c>
      <c r="X624" s="134"/>
    </row>
    <row r="625" s="3" customFormat="1" ht="45" customHeight="1" spans="1:24">
      <c r="A625" s="21"/>
      <c r="B625" s="136" t="s">
        <v>2180</v>
      </c>
      <c r="C625" s="136" t="s">
        <v>35</v>
      </c>
      <c r="D625" s="136" t="s">
        <v>2181</v>
      </c>
      <c r="E625" s="137" t="s">
        <v>2207</v>
      </c>
      <c r="F625" s="136" t="s">
        <v>156</v>
      </c>
      <c r="G625" s="138" t="s">
        <v>2086</v>
      </c>
      <c r="H625" s="139" t="s">
        <v>2184</v>
      </c>
      <c r="I625" s="142">
        <v>44440</v>
      </c>
      <c r="J625" s="21">
        <v>30</v>
      </c>
      <c r="K625" s="141" t="s">
        <v>42</v>
      </c>
      <c r="L625" s="27" t="s">
        <v>42</v>
      </c>
      <c r="M625" s="40" t="s">
        <v>42</v>
      </c>
      <c r="N625" s="27" t="s">
        <v>42</v>
      </c>
      <c r="O625" s="27" t="s">
        <v>42</v>
      </c>
      <c r="P625" s="21">
        <v>30</v>
      </c>
      <c r="Q625" s="41" t="s">
        <v>42</v>
      </c>
      <c r="R625" s="41" t="s">
        <v>42</v>
      </c>
      <c r="S625" s="41" t="s">
        <v>42</v>
      </c>
      <c r="T625" s="139" t="s">
        <v>2185</v>
      </c>
      <c r="U625" s="41" t="s">
        <v>42</v>
      </c>
      <c r="V625" s="143">
        <v>1</v>
      </c>
      <c r="W625" s="139" t="s">
        <v>2185</v>
      </c>
      <c r="X625" s="139"/>
    </row>
    <row r="626" s="3" customFormat="1" ht="45" customHeight="1" spans="1:24">
      <c r="A626" s="21"/>
      <c r="B626" s="21" t="s">
        <v>2180</v>
      </c>
      <c r="C626" s="21" t="s">
        <v>35</v>
      </c>
      <c r="D626" s="21" t="s">
        <v>2181</v>
      </c>
      <c r="E626" s="98" t="s">
        <v>2209</v>
      </c>
      <c r="F626" s="21" t="s">
        <v>69</v>
      </c>
      <c r="G626" s="92" t="s">
        <v>610</v>
      </c>
      <c r="H626" s="134" t="s">
        <v>2184</v>
      </c>
      <c r="I626" s="140">
        <v>44440</v>
      </c>
      <c r="J626" s="21">
        <v>30</v>
      </c>
      <c r="K626" s="141" t="s">
        <v>42</v>
      </c>
      <c r="L626" s="27" t="s">
        <v>42</v>
      </c>
      <c r="M626" s="40" t="s">
        <v>42</v>
      </c>
      <c r="N626" s="27" t="s">
        <v>42</v>
      </c>
      <c r="O626" s="27" t="s">
        <v>42</v>
      </c>
      <c r="P626" s="21">
        <v>30</v>
      </c>
      <c r="Q626" s="41" t="s">
        <v>42</v>
      </c>
      <c r="R626" s="41" t="s">
        <v>42</v>
      </c>
      <c r="S626" s="41" t="s">
        <v>42</v>
      </c>
      <c r="T626" s="134" t="s">
        <v>2185</v>
      </c>
      <c r="U626" s="41" t="s">
        <v>42</v>
      </c>
      <c r="V626" s="106">
        <v>1</v>
      </c>
      <c r="W626" s="134" t="s">
        <v>2185</v>
      </c>
      <c r="X626" s="134"/>
    </row>
    <row r="627" s="3" customFormat="1" ht="45" customHeight="1" spans="1:24">
      <c r="A627" s="21"/>
      <c r="B627" s="98" t="s">
        <v>2180</v>
      </c>
      <c r="C627" s="21" t="s">
        <v>35</v>
      </c>
      <c r="D627" s="21" t="s">
        <v>2181</v>
      </c>
      <c r="E627" s="98" t="s">
        <v>2210</v>
      </c>
      <c r="F627" s="21" t="s">
        <v>132</v>
      </c>
      <c r="G627" s="100" t="s">
        <v>2414</v>
      </c>
      <c r="H627" s="134" t="s">
        <v>2184</v>
      </c>
      <c r="I627" s="140">
        <v>44440</v>
      </c>
      <c r="J627" s="21">
        <v>30</v>
      </c>
      <c r="K627" s="141" t="s">
        <v>42</v>
      </c>
      <c r="L627" s="27" t="s">
        <v>42</v>
      </c>
      <c r="M627" s="40" t="s">
        <v>42</v>
      </c>
      <c r="N627" s="27" t="s">
        <v>42</v>
      </c>
      <c r="O627" s="27" t="s">
        <v>42</v>
      </c>
      <c r="P627" s="21">
        <v>30</v>
      </c>
      <c r="Q627" s="41" t="s">
        <v>42</v>
      </c>
      <c r="R627" s="41" t="s">
        <v>42</v>
      </c>
      <c r="S627" s="41" t="s">
        <v>42</v>
      </c>
      <c r="T627" s="134" t="s">
        <v>2185</v>
      </c>
      <c r="U627" s="41" t="s">
        <v>42</v>
      </c>
      <c r="V627" s="106">
        <v>1</v>
      </c>
      <c r="W627" s="134" t="s">
        <v>2185</v>
      </c>
      <c r="X627" s="134"/>
    </row>
    <row r="628" s="3" customFormat="1" ht="45" customHeight="1" spans="1:24">
      <c r="A628" s="21"/>
      <c r="B628" s="98" t="s">
        <v>2180</v>
      </c>
      <c r="C628" s="21" t="s">
        <v>35</v>
      </c>
      <c r="D628" s="21" t="s">
        <v>2181</v>
      </c>
      <c r="E628" s="98" t="s">
        <v>2211</v>
      </c>
      <c r="F628" s="98" t="s">
        <v>84</v>
      </c>
      <c r="G628" s="100" t="s">
        <v>539</v>
      </c>
      <c r="H628" s="134" t="s">
        <v>2184</v>
      </c>
      <c r="I628" s="140">
        <v>44440</v>
      </c>
      <c r="J628" s="21">
        <v>30</v>
      </c>
      <c r="K628" s="141" t="s">
        <v>42</v>
      </c>
      <c r="L628" s="27" t="s">
        <v>42</v>
      </c>
      <c r="M628" s="40" t="s">
        <v>42</v>
      </c>
      <c r="N628" s="27" t="s">
        <v>42</v>
      </c>
      <c r="O628" s="27" t="s">
        <v>42</v>
      </c>
      <c r="P628" s="21">
        <v>30</v>
      </c>
      <c r="Q628" s="41" t="s">
        <v>42</v>
      </c>
      <c r="R628" s="41" t="s">
        <v>42</v>
      </c>
      <c r="S628" s="41" t="s">
        <v>42</v>
      </c>
      <c r="T628" s="134" t="s">
        <v>2185</v>
      </c>
      <c r="U628" s="41" t="s">
        <v>42</v>
      </c>
      <c r="V628" s="106">
        <v>1</v>
      </c>
      <c r="W628" s="134" t="s">
        <v>2185</v>
      </c>
      <c r="X628" s="134"/>
    </row>
    <row r="629" s="3" customFormat="1" ht="45" customHeight="1" spans="1:24">
      <c r="A629" s="21" t="s">
        <v>4017</v>
      </c>
      <c r="B629" s="98"/>
      <c r="C629" s="21"/>
      <c r="D629" s="21"/>
      <c r="E629" s="98"/>
      <c r="F629" s="98"/>
      <c r="G629" s="100"/>
      <c r="H629" s="134"/>
      <c r="I629" s="140"/>
      <c r="J629" s="141"/>
      <c r="K629" s="32"/>
      <c r="L629" s="10"/>
      <c r="M629" s="36"/>
      <c r="N629" s="10"/>
      <c r="O629" s="10"/>
      <c r="P629" s="21"/>
      <c r="Q629" s="37"/>
      <c r="R629" s="37"/>
      <c r="S629" s="37"/>
      <c r="T629" s="134"/>
      <c r="U629" s="37"/>
      <c r="V629" s="106"/>
      <c r="W629" s="134"/>
      <c r="X629" s="134"/>
    </row>
    <row r="630" s="3" customFormat="1" ht="45" customHeight="1" spans="1:24">
      <c r="A630" s="21" t="s">
        <v>4018</v>
      </c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</row>
    <row r="631" s="3" customFormat="1" ht="45" customHeight="1" spans="1:24">
      <c r="A631" s="21" t="s">
        <v>568</v>
      </c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</row>
    <row r="632" s="3" customFormat="1" ht="45" customHeight="1" spans="1:24">
      <c r="A632" s="21" t="s">
        <v>4019</v>
      </c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</row>
    <row r="633" s="3" customFormat="1" ht="45" customHeight="1" spans="1:24">
      <c r="A633" s="21" t="s">
        <v>568</v>
      </c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</row>
    <row r="634" s="3" customFormat="1" ht="45" customHeight="1" spans="1:24">
      <c r="A634" s="94" t="s">
        <v>2217</v>
      </c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</row>
    <row r="635" s="3" customFormat="1" ht="45" customHeight="1" spans="1:24">
      <c r="A635" s="21" t="s">
        <v>4020</v>
      </c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</row>
    <row r="636" s="3" customFormat="1" ht="45" customHeight="1" spans="1:24">
      <c r="A636" s="21" t="s">
        <v>568</v>
      </c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</row>
    <row r="637" s="3" customFormat="1" ht="45" customHeight="1" spans="1:24">
      <c r="A637" s="21" t="s">
        <v>4021</v>
      </c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</row>
    <row r="638" s="3" customFormat="1" ht="45" customHeight="1" spans="1:24">
      <c r="A638" s="21" t="s">
        <v>568</v>
      </c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</row>
    <row r="639" s="3" customFormat="1" ht="45" customHeight="1" spans="1:24">
      <c r="A639" s="21" t="s">
        <v>4022</v>
      </c>
      <c r="B639" s="21" t="s">
        <v>2219</v>
      </c>
      <c r="C639" s="21" t="s">
        <v>35</v>
      </c>
      <c r="D639" s="21" t="s">
        <v>2220</v>
      </c>
      <c r="E639" s="21" t="s">
        <v>2221</v>
      </c>
      <c r="F639" s="21" t="s">
        <v>616</v>
      </c>
      <c r="G639" s="21" t="s">
        <v>56</v>
      </c>
      <c r="H639" s="24" t="s">
        <v>2222</v>
      </c>
      <c r="I639" s="98" t="s">
        <v>4023</v>
      </c>
      <c r="J639" s="21">
        <v>100</v>
      </c>
      <c r="K639" s="21" t="s">
        <v>42</v>
      </c>
      <c r="L639" s="21" t="s">
        <v>42</v>
      </c>
      <c r="M639" s="21" t="s">
        <v>42</v>
      </c>
      <c r="N639" s="21" t="s">
        <v>42</v>
      </c>
      <c r="O639" s="21" t="s">
        <v>42</v>
      </c>
      <c r="P639" s="98" t="s">
        <v>2224</v>
      </c>
      <c r="Q639" s="98" t="s">
        <v>2225</v>
      </c>
      <c r="R639" s="98" t="s">
        <v>2226</v>
      </c>
      <c r="S639" s="98" t="s">
        <v>2227</v>
      </c>
      <c r="T639" s="98" t="s">
        <v>2228</v>
      </c>
      <c r="U639" s="91" t="s">
        <v>2229</v>
      </c>
      <c r="V639" s="21" t="s">
        <v>2226</v>
      </c>
      <c r="W639" s="91" t="s">
        <v>2230</v>
      </c>
      <c r="X639" s="21"/>
    </row>
    <row r="640" s="3" customFormat="1" ht="45" customHeight="1" spans="1:24">
      <c r="A640" s="21" t="s">
        <v>568</v>
      </c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</row>
    <row r="641" s="3" customFormat="1" ht="45" customHeight="1" spans="1:24">
      <c r="A641" s="94" t="s">
        <v>4024</v>
      </c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</row>
    <row r="642" s="3" customFormat="1" ht="45" customHeight="1" spans="1:24">
      <c r="A642" s="21" t="s">
        <v>4025</v>
      </c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</row>
    <row r="643" s="3" customFormat="1" ht="45" customHeight="1" spans="1:24">
      <c r="A643" s="21" t="s">
        <v>568</v>
      </c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</row>
    <row r="644" s="3" customFormat="1" ht="45" customHeight="1" spans="1:24">
      <c r="A644" s="94" t="s">
        <v>4026</v>
      </c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</row>
    <row r="645" s="3" customFormat="1" ht="45" customHeight="1" spans="1:24">
      <c r="A645" s="21" t="s">
        <v>2241</v>
      </c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</row>
    <row r="646" s="3" customFormat="1" ht="45" customHeight="1" spans="1:24">
      <c r="A646" s="21" t="s">
        <v>568</v>
      </c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</row>
    <row r="647" s="3" customFormat="1" ht="45" customHeight="1" spans="1:24">
      <c r="A647" s="21" t="s">
        <v>4027</v>
      </c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</row>
    <row r="648" s="3" customFormat="1" ht="45" customHeight="1" spans="1:24">
      <c r="A648" s="21" t="s">
        <v>568</v>
      </c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</row>
    <row r="649" s="3" customFormat="1" ht="45" customHeight="1" spans="1:24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</row>
    <row r="650" s="3" customFormat="1" ht="45" customHeight="1" spans="1:24">
      <c r="A650" s="94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</row>
    <row r="651" s="3" customFormat="1" ht="45" customHeight="1" spans="1:24">
      <c r="A651" s="94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</row>
    <row r="652" s="5" customFormat="1" spans="1:24">
      <c r="A652" s="6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="5" customFormat="1" spans="1:24">
      <c r="A653" s="6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="5" customFormat="1" spans="1:24">
      <c r="A654" s="6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="5" customFormat="1" spans="1:24">
      <c r="A655" s="6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="5" customFormat="1" spans="1:24">
      <c r="A656" s="6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="5" customFormat="1" spans="1:24">
      <c r="A657" s="6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="5" customFormat="1" spans="1:24">
      <c r="A658" s="6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="5" customFormat="1" spans="1:24">
      <c r="A659" s="6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="5" customFormat="1" spans="1:24">
      <c r="A660" s="6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="5" customFormat="1" spans="1:24">
      <c r="A661" s="6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="5" customFormat="1" spans="1:24">
      <c r="A662" s="6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="5" customFormat="1" spans="1:24">
      <c r="A663" s="6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="5" customFormat="1" spans="1:24">
      <c r="A664" s="6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="5" customFormat="1" spans="1:24">
      <c r="A665" s="6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="5" customFormat="1" spans="1:24">
      <c r="A666" s="6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="5" customFormat="1" spans="1:24">
      <c r="A667" s="6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="5" customFormat="1" spans="1:24">
      <c r="A668" s="6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="5" customFormat="1" spans="1:24">
      <c r="A669" s="6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="5" customFormat="1" spans="1:24">
      <c r="A670" s="6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="5" customFormat="1" spans="1:24">
      <c r="A671" s="6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</sheetData>
  <mergeCells count="28">
    <mergeCell ref="A1:X1"/>
    <mergeCell ref="Q2:V2"/>
    <mergeCell ref="Q3:U3"/>
    <mergeCell ref="Q4:S4"/>
    <mergeCell ref="T4:U4"/>
    <mergeCell ref="A2:A5"/>
    <mergeCell ref="A331:A333"/>
    <mergeCell ref="A335:A336"/>
    <mergeCell ref="A337:A338"/>
    <mergeCell ref="A341:A342"/>
    <mergeCell ref="A343:A344"/>
    <mergeCell ref="A350:A351"/>
    <mergeCell ref="A353:A354"/>
    <mergeCell ref="A359:A366"/>
    <mergeCell ref="A367:A368"/>
    <mergeCell ref="B2:B5"/>
    <mergeCell ref="C2:C5"/>
    <mergeCell ref="D2:D5"/>
    <mergeCell ref="E2:E5"/>
    <mergeCell ref="H2:H5"/>
    <mergeCell ref="I2:I5"/>
    <mergeCell ref="J2:J5"/>
    <mergeCell ref="V3:V4"/>
    <mergeCell ref="W2:W5"/>
    <mergeCell ref="X2:X5"/>
    <mergeCell ref="X329:X333"/>
    <mergeCell ref="F2:G4"/>
    <mergeCell ref="K2:P4"/>
  </mergeCells>
  <conditionalFormatting sqref="A78">
    <cfRule type="duplicateValues" dxfId="0" priority="1"/>
  </conditionalFormatting>
  <conditionalFormatting sqref="B7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2020年</vt:lpstr>
      <vt:lpstr>2021年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2020-04-07T09:32:00Z</dcterms:created>
  <dcterms:modified xsi:type="dcterms:W3CDTF">2025-05-08T09:08:32Z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2961CF0AC8B640008C35859D2CC37590_13</vt:lpwstr>
  </property>
</Properties>
</file>