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附件6" sheetId="4" r:id="rId1"/>
  </sheets>
  <definedNames>
    <definedName name="俞家畈河">#REF!</definedName>
  </definedNames>
  <calcPr calcId="144525"/>
</workbook>
</file>

<file path=xl/sharedStrings.xml><?xml version="1.0" encoding="utf-8"?>
<sst xmlns="http://schemas.openxmlformats.org/spreadsheetml/2006/main" count="3156" uniqueCount="641">
  <si>
    <t>单位盖章</t>
  </si>
  <si>
    <t>灵璧县黑泥沟等33条水普以外河道管理范围外缘边界线调整划定成果表</t>
  </si>
  <si>
    <t>序号</t>
  </si>
  <si>
    <t>线段编码</t>
  </si>
  <si>
    <t>堤段、无堤段或节点名称</t>
  </si>
  <si>
    <t>所在市</t>
  </si>
  <si>
    <t>所在县区</t>
  </si>
  <si>
    <t>所在乡镇（街道）</t>
  </si>
  <si>
    <r>
      <rPr>
        <b/>
        <sz val="10"/>
        <color theme="1"/>
        <rFont val="楷体_GB2312"/>
        <charset val="134"/>
      </rPr>
      <t>起讫地点或管理范围面积（</t>
    </r>
    <r>
      <rPr>
        <b/>
        <sz val="10"/>
        <color theme="1"/>
        <rFont val="Times New Roman"/>
        <charset val="134"/>
      </rPr>
      <t>km</t>
    </r>
    <r>
      <rPr>
        <b/>
        <vertAlign val="superscript"/>
        <sz val="10"/>
        <color indexed="8"/>
        <rFont val="Times New Roman"/>
        <charset val="134"/>
      </rPr>
      <t>2</t>
    </r>
    <r>
      <rPr>
        <b/>
        <sz val="10"/>
        <color theme="1"/>
        <rFont val="楷体_GB2312"/>
        <charset val="134"/>
      </rPr>
      <t>）</t>
    </r>
  </si>
  <si>
    <t>起点经度</t>
  </si>
  <si>
    <t>起点纬度</t>
  </si>
  <si>
    <t>终点经度</t>
  </si>
  <si>
    <t>终点纬度</t>
  </si>
  <si>
    <r>
      <rPr>
        <b/>
        <sz val="10"/>
        <rFont val="楷体_GB2312"/>
        <charset val="134"/>
      </rPr>
      <t>外缘边界线长度（</t>
    </r>
    <r>
      <rPr>
        <b/>
        <sz val="10"/>
        <rFont val="Times New Roman"/>
        <charset val="134"/>
      </rPr>
      <t>km</t>
    </r>
    <r>
      <rPr>
        <b/>
        <sz val="10"/>
        <rFont val="楷体_GB2312"/>
        <charset val="134"/>
      </rPr>
      <t>）</t>
    </r>
  </si>
  <si>
    <r>
      <rPr>
        <b/>
        <sz val="10"/>
        <rFont val="楷体_GB2312"/>
        <charset val="134"/>
      </rPr>
      <t>划界标准：堤防背水侧护堤地宽度或无堤段设计洪水位（</t>
    </r>
    <r>
      <rPr>
        <b/>
        <sz val="10"/>
        <rFont val="Times New Roman"/>
        <charset val="134"/>
      </rPr>
      <t>m</t>
    </r>
    <r>
      <rPr>
        <b/>
        <sz val="10"/>
        <rFont val="楷体_GB2312"/>
        <charset val="134"/>
      </rPr>
      <t>）</t>
    </r>
  </si>
  <si>
    <t>划界标准合法合规依据说明
（必填项）</t>
  </si>
  <si>
    <t>相应堤防、水闸、泵站、无堤段管理主体</t>
  </si>
  <si>
    <t>上级主管部门</t>
  </si>
  <si>
    <r>
      <rPr>
        <b/>
        <sz val="10"/>
        <rFont val="楷体_GB2312"/>
        <charset val="134"/>
      </rPr>
      <t>河道长度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（</t>
    </r>
    <r>
      <rPr>
        <b/>
        <sz val="10"/>
        <rFont val="Times New Roman"/>
        <charset val="134"/>
      </rPr>
      <t>km</t>
    </r>
    <r>
      <rPr>
        <b/>
        <sz val="10"/>
        <rFont val="楷体_GB2312"/>
        <charset val="134"/>
      </rPr>
      <t>）</t>
    </r>
  </si>
  <si>
    <t>备注</t>
  </si>
  <si>
    <t>菜花沟</t>
  </si>
  <si>
    <t>左右岸合计</t>
  </si>
  <si>
    <t>宿州市</t>
  </si>
  <si>
    <t>灵璧县</t>
  </si>
  <si>
    <t>左岸小计</t>
  </si>
  <si>
    <t>LBX-CHG-Z-0001</t>
  </si>
  <si>
    <t>无堤防段</t>
  </si>
  <si>
    <t>娄庄镇</t>
  </si>
  <si>
    <t>菜花沟左岸起点（娄庄镇永定村西）～菜花沟左岸与一支围沟交汇处</t>
  </si>
  <si>
    <t>无堤河道历史最高水位，无设计洪水位且历史最高洪水位不宜参考的，根据保护需要按河道开口线向外延伸5m</t>
  </si>
  <si>
    <t>《安徽省水工程管理和保护条例》第三章第十七条</t>
  </si>
  <si>
    <t>娄庄镇人民政府</t>
  </si>
  <si>
    <t>灵璧县水利局</t>
  </si>
  <si>
    <t>LBX-CHG-Z-0002</t>
  </si>
  <si>
    <r>
      <rPr>
        <sz val="9"/>
        <rFont val="宋体"/>
        <charset val="134"/>
      </rPr>
      <t>菜花沟左岸与一支围沟交汇处～菜花沟左岸与</t>
    </r>
    <r>
      <rPr>
        <sz val="9"/>
        <rFont val="Times New Roman"/>
        <charset val="134"/>
      </rPr>
      <t>X057</t>
    </r>
    <r>
      <rPr>
        <sz val="9"/>
        <rFont val="宋体"/>
        <charset val="134"/>
      </rPr>
      <t>交汇处</t>
    </r>
  </si>
  <si>
    <t>LBX-CHG-Z-0003</t>
  </si>
  <si>
    <r>
      <rPr>
        <sz val="9"/>
        <rFont val="宋体"/>
        <charset val="134"/>
      </rPr>
      <t>菜花沟左岸与</t>
    </r>
    <r>
      <rPr>
        <sz val="9"/>
        <rFont val="Times New Roman"/>
        <charset val="134"/>
      </rPr>
      <t>X057</t>
    </r>
    <r>
      <rPr>
        <sz val="9"/>
        <rFont val="宋体"/>
        <charset val="134"/>
      </rPr>
      <t>交汇处～倪圩闸</t>
    </r>
  </si>
  <si>
    <t>LBX-CHG-Z-0004</t>
  </si>
  <si>
    <t>倪圩闸～菜花沟左岸汇入沱河左岸</t>
  </si>
  <si>
    <t>右岸合计</t>
  </si>
  <si>
    <t>LBX-CHG-Y-0001</t>
  </si>
  <si>
    <t>菜花沟右岸起点（娄庄镇永定村西）～菜花沟右岸与一支围沟交汇处</t>
  </si>
  <si>
    <t>LBX-CHG-Y-0002</t>
  </si>
  <si>
    <r>
      <rPr>
        <sz val="9"/>
        <rFont val="宋体"/>
        <charset val="134"/>
      </rPr>
      <t>菜花沟右岸与一支围沟交汇处～菜花沟右岸与</t>
    </r>
    <r>
      <rPr>
        <sz val="9"/>
        <rFont val="Times New Roman"/>
        <charset val="134"/>
      </rPr>
      <t>X057</t>
    </r>
    <r>
      <rPr>
        <sz val="9"/>
        <rFont val="宋体"/>
        <charset val="134"/>
      </rPr>
      <t>交汇处</t>
    </r>
  </si>
  <si>
    <t>LBX-CHG-Y-0003</t>
  </si>
  <si>
    <r>
      <rPr>
        <sz val="9"/>
        <rFont val="宋体"/>
        <charset val="134"/>
      </rPr>
      <t>菜花沟右岸与</t>
    </r>
    <r>
      <rPr>
        <sz val="9"/>
        <rFont val="Times New Roman"/>
        <charset val="134"/>
      </rPr>
      <t>X057</t>
    </r>
    <r>
      <rPr>
        <sz val="9"/>
        <rFont val="宋体"/>
        <charset val="134"/>
      </rPr>
      <t>交汇处～倪圩闸</t>
    </r>
  </si>
  <si>
    <t>LBX-CHG-Y-0004</t>
  </si>
  <si>
    <t>倪圩闸～菜花沟右岸汇入沱河左岸</t>
  </si>
  <si>
    <t>草沟</t>
  </si>
  <si>
    <t>LBX-CG-Z-0001</t>
  </si>
  <si>
    <t>草沟左岸起点（娄南沟）～娄庄黄湾镇界左岸</t>
  </si>
  <si>
    <t>LBX-CG-Z-0002</t>
  </si>
  <si>
    <t>黄湾镇</t>
  </si>
  <si>
    <t>娄庄黄湾镇界左岸～葛沟右岸和草沟左岸交汇处</t>
  </si>
  <si>
    <t>黄湾镇人民政府</t>
  </si>
  <si>
    <t>LBX-CG-Z-0003</t>
  </si>
  <si>
    <t>葛沟右岸和草沟左岸交汇处～葛沟左岸和草沟左岸交汇处</t>
  </si>
  <si>
    <t>LBX-CG-Z-0004</t>
  </si>
  <si>
    <t>葛沟左岸和草沟左岸交汇处～草沟左岸汇入北沱河右岸</t>
  </si>
  <si>
    <t>LBX-CG-Y-0001</t>
  </si>
  <si>
    <t>草沟右岸起点（娄南沟）～娄庄黄湾镇界右岸</t>
  </si>
  <si>
    <t>LBX-CG-Y-0002</t>
  </si>
  <si>
    <t>娄庄黄湾镇界右岸～葛沟右岸与草沟右岸交汇处</t>
  </si>
  <si>
    <t>LBX-CG-Y-0003</t>
  </si>
  <si>
    <t>葛沟右岸与草沟右岸交汇处～葛沟左岸与草沟右岸交汇处</t>
  </si>
  <si>
    <t>LBX-CG-Y-0004</t>
  </si>
  <si>
    <t>葛沟左岸与草沟右岸交汇处～朱砂沟右岸起点（草沟）</t>
  </si>
  <si>
    <t>LBX-CG-Y-0005</t>
  </si>
  <si>
    <t>朱砂沟右岸起点（草沟）～朱砂沟左岸起点（草沟）</t>
  </si>
  <si>
    <t>LBX-CG-Y-0006</t>
  </si>
  <si>
    <t>朱砂沟左岸起点（草沟）～黄湾灵城镇界右岸</t>
  </si>
  <si>
    <t>LBX-CG-Y-0007</t>
  </si>
  <si>
    <t>灵城镇</t>
  </si>
  <si>
    <t>黄湾灵城镇界右岸～草沟右岸汇入北沱河右岸</t>
  </si>
  <si>
    <t>灵城镇人民政府</t>
  </si>
  <si>
    <t>草湖沟</t>
  </si>
  <si>
    <t>向阳乡</t>
  </si>
  <si>
    <r>
      <rPr>
        <sz val="9"/>
        <rFont val="宋体"/>
        <charset val="134"/>
      </rPr>
      <t>草湖沟左岸起点（向阳乡大西村北）～草湖沟左岸与</t>
    </r>
    <r>
      <rPr>
        <sz val="9"/>
        <rFont val="Times New Roman"/>
        <charset val="134"/>
      </rPr>
      <t>G343</t>
    </r>
    <r>
      <rPr>
        <sz val="9"/>
        <rFont val="宋体"/>
        <charset val="134"/>
      </rPr>
      <t>交汇处</t>
    </r>
  </si>
  <si>
    <t>向阳乡人民政府</t>
  </si>
  <si>
    <r>
      <rPr>
        <sz val="9"/>
        <rFont val="宋体"/>
        <charset val="134"/>
      </rPr>
      <t>草湖沟左岸与</t>
    </r>
    <r>
      <rPr>
        <sz val="9"/>
        <rFont val="Times New Roman"/>
        <charset val="134"/>
      </rPr>
      <t>G343</t>
    </r>
    <r>
      <rPr>
        <sz val="9"/>
        <rFont val="宋体"/>
        <charset val="134"/>
      </rPr>
      <t>交汇处～草湖沟左岸与</t>
    </r>
    <r>
      <rPr>
        <sz val="9"/>
        <rFont val="Times New Roman"/>
        <charset val="134"/>
      </rPr>
      <t>X058</t>
    </r>
    <r>
      <rPr>
        <sz val="9"/>
        <rFont val="宋体"/>
        <charset val="134"/>
      </rPr>
      <t>交汇处</t>
    </r>
  </si>
  <si>
    <r>
      <rPr>
        <sz val="9"/>
        <rFont val="宋体"/>
        <charset val="134"/>
      </rPr>
      <t>草湖沟左岸与</t>
    </r>
    <r>
      <rPr>
        <sz val="9"/>
        <rFont val="Times New Roman"/>
        <charset val="134"/>
      </rPr>
      <t>X058</t>
    </r>
    <r>
      <rPr>
        <sz val="9"/>
        <rFont val="宋体"/>
        <charset val="134"/>
      </rPr>
      <t>交汇处～草湖沟左岸汇入北沱河左岸</t>
    </r>
  </si>
  <si>
    <r>
      <rPr>
        <sz val="9"/>
        <rFont val="宋体"/>
        <charset val="134"/>
      </rPr>
      <t>草湖沟右岸起点（向阳乡大西村北）～草湖沟右岸与</t>
    </r>
    <r>
      <rPr>
        <sz val="9"/>
        <rFont val="Times New Roman"/>
        <charset val="134"/>
      </rPr>
      <t>G343</t>
    </r>
    <r>
      <rPr>
        <sz val="9"/>
        <rFont val="宋体"/>
        <charset val="134"/>
      </rPr>
      <t>交汇处</t>
    </r>
  </si>
  <si>
    <r>
      <rPr>
        <sz val="9"/>
        <rFont val="宋体"/>
        <charset val="134"/>
      </rPr>
      <t>草湖沟右岸与</t>
    </r>
    <r>
      <rPr>
        <sz val="9"/>
        <rFont val="Times New Roman"/>
        <charset val="134"/>
      </rPr>
      <t>G343</t>
    </r>
    <r>
      <rPr>
        <sz val="9"/>
        <rFont val="宋体"/>
        <charset val="134"/>
      </rPr>
      <t>交汇处～草湖沟右岸与</t>
    </r>
    <r>
      <rPr>
        <sz val="9"/>
        <rFont val="Times New Roman"/>
        <charset val="134"/>
      </rPr>
      <t>X058</t>
    </r>
    <r>
      <rPr>
        <sz val="9"/>
        <rFont val="宋体"/>
        <charset val="134"/>
      </rPr>
      <t>交汇处</t>
    </r>
  </si>
  <si>
    <r>
      <rPr>
        <sz val="9"/>
        <rFont val="宋体"/>
        <charset val="134"/>
      </rPr>
      <t>草湖沟右岸与</t>
    </r>
    <r>
      <rPr>
        <sz val="9"/>
        <rFont val="Times New Roman"/>
        <charset val="134"/>
      </rPr>
      <t>X058</t>
    </r>
    <r>
      <rPr>
        <sz val="9"/>
        <rFont val="宋体"/>
        <charset val="134"/>
      </rPr>
      <t>交汇处～草湖沟右岸汇入北沱河左岸</t>
    </r>
  </si>
  <si>
    <t>分龙沟</t>
  </si>
  <si>
    <t>LBX-FLG-Z-0001</t>
  </si>
  <si>
    <r>
      <rPr>
        <sz val="9"/>
        <rFont val="宋体"/>
        <charset val="134"/>
      </rPr>
      <t>分龙沟左岸起点（娄庄镇黄圩村西）～分龙沟左岸与</t>
    </r>
    <r>
      <rPr>
        <sz val="9"/>
        <rFont val="Times New Roman"/>
        <charset val="134"/>
      </rPr>
      <t>X057</t>
    </r>
    <r>
      <rPr>
        <sz val="9"/>
        <rFont val="宋体"/>
        <charset val="134"/>
      </rPr>
      <t>交汇处</t>
    </r>
  </si>
  <si>
    <t>LBX-FLG-Z-0002</t>
  </si>
  <si>
    <r>
      <rPr>
        <sz val="9"/>
        <rFont val="宋体"/>
        <charset val="134"/>
      </rPr>
      <t>分龙沟左岸与</t>
    </r>
    <r>
      <rPr>
        <sz val="9"/>
        <rFont val="Times New Roman"/>
        <charset val="134"/>
      </rPr>
      <t>X057</t>
    </r>
    <r>
      <rPr>
        <sz val="9"/>
        <rFont val="宋体"/>
        <charset val="134"/>
      </rPr>
      <t>交汇处～娄庄黄湾镇界左岸</t>
    </r>
  </si>
  <si>
    <t>LBX-FLG-Z-0003</t>
  </si>
  <si>
    <t>娄庄黄湾镇界左岸～分龙沟左岸汇入沱河左岸</t>
  </si>
  <si>
    <t>LBX-FLG-Y-0001</t>
  </si>
  <si>
    <r>
      <rPr>
        <sz val="9"/>
        <rFont val="宋体"/>
        <charset val="134"/>
      </rPr>
      <t>分龙沟右岸起点（娄庄镇黄圩村西）～分龙沟右岸与</t>
    </r>
    <r>
      <rPr>
        <sz val="9"/>
        <rFont val="Times New Roman"/>
        <charset val="134"/>
      </rPr>
      <t>X057</t>
    </r>
    <r>
      <rPr>
        <sz val="9"/>
        <rFont val="宋体"/>
        <charset val="134"/>
      </rPr>
      <t>交汇处</t>
    </r>
  </si>
  <si>
    <t>LBX-FLG-Y-0002</t>
  </si>
  <si>
    <r>
      <rPr>
        <sz val="9"/>
        <rFont val="宋体"/>
        <charset val="134"/>
      </rPr>
      <t>分龙沟右岸与</t>
    </r>
    <r>
      <rPr>
        <sz val="9"/>
        <rFont val="Times New Roman"/>
        <charset val="134"/>
      </rPr>
      <t>X057</t>
    </r>
    <r>
      <rPr>
        <sz val="9"/>
        <rFont val="宋体"/>
        <charset val="134"/>
      </rPr>
      <t>交汇处～分龙沟右岸汇入沱河左岸</t>
    </r>
  </si>
  <si>
    <t>丰收沟</t>
  </si>
  <si>
    <t>LBX-FSG-Z-0001</t>
  </si>
  <si>
    <t>韦集镇</t>
  </si>
  <si>
    <r>
      <rPr>
        <sz val="9"/>
        <rFont val="宋体"/>
        <charset val="134"/>
      </rPr>
      <t>丰收沟左岸起点（北沱河）～丰收沟左岸与</t>
    </r>
    <r>
      <rPr>
        <sz val="9"/>
        <rFont val="Times New Roman"/>
        <charset val="134"/>
      </rPr>
      <t>X057</t>
    </r>
    <r>
      <rPr>
        <sz val="9"/>
        <rFont val="宋体"/>
        <charset val="134"/>
      </rPr>
      <t>交汇处</t>
    </r>
  </si>
  <si>
    <t>韦集镇人民政府</t>
  </si>
  <si>
    <t>LBX-FSG-Z-0002</t>
  </si>
  <si>
    <r>
      <rPr>
        <sz val="9"/>
        <rFont val="宋体"/>
        <charset val="134"/>
      </rPr>
      <t>丰收沟左岸与</t>
    </r>
    <r>
      <rPr>
        <sz val="9"/>
        <rFont val="Times New Roman"/>
        <charset val="134"/>
      </rPr>
      <t>X057</t>
    </r>
    <r>
      <rPr>
        <sz val="9"/>
        <rFont val="宋体"/>
        <charset val="134"/>
      </rPr>
      <t>交汇处～丰收沟左岸与</t>
    </r>
    <r>
      <rPr>
        <sz val="9"/>
        <rFont val="Times New Roman"/>
        <charset val="134"/>
      </rPr>
      <t>Y028</t>
    </r>
    <r>
      <rPr>
        <sz val="9"/>
        <rFont val="宋体"/>
        <charset val="134"/>
      </rPr>
      <t>交汇处</t>
    </r>
  </si>
  <si>
    <t>LBX-FSG-Z-0003</t>
  </si>
  <si>
    <r>
      <rPr>
        <sz val="9"/>
        <rFont val="宋体"/>
        <charset val="134"/>
      </rPr>
      <t>丰收沟左岸与</t>
    </r>
    <r>
      <rPr>
        <sz val="9"/>
        <rFont val="Times New Roman"/>
        <charset val="134"/>
      </rPr>
      <t>Y028</t>
    </r>
    <r>
      <rPr>
        <sz val="9"/>
        <rFont val="宋体"/>
        <charset val="134"/>
      </rPr>
      <t>交汇处～陈园涵</t>
    </r>
  </si>
  <si>
    <t>LBX-FSG-Z-0004</t>
  </si>
  <si>
    <t>陈园涵～丰收沟左岸汇入沱河左岸</t>
  </si>
  <si>
    <t>LBX-FSG-Y-0001</t>
  </si>
  <si>
    <t>丰收沟右岸起点（北沱河）～黄湾韦集镇界右岸</t>
  </si>
  <si>
    <t>LBX-FSG-Y-0002</t>
  </si>
  <si>
    <r>
      <rPr>
        <sz val="9"/>
        <rFont val="宋体"/>
        <charset val="134"/>
      </rPr>
      <t>黄湾韦集镇界右岸～丰收沟右岸与</t>
    </r>
    <r>
      <rPr>
        <sz val="9"/>
        <rFont val="Times New Roman"/>
        <charset val="134"/>
      </rPr>
      <t>X057</t>
    </r>
    <r>
      <rPr>
        <sz val="9"/>
        <rFont val="宋体"/>
        <charset val="134"/>
      </rPr>
      <t>交汇处</t>
    </r>
  </si>
  <si>
    <t>LBX-FSG-Y-0003</t>
  </si>
  <si>
    <r>
      <rPr>
        <sz val="9"/>
        <rFont val="宋体"/>
        <charset val="134"/>
      </rPr>
      <t>丰收沟右岸与</t>
    </r>
    <r>
      <rPr>
        <sz val="9"/>
        <rFont val="Times New Roman"/>
        <charset val="134"/>
      </rPr>
      <t>X057</t>
    </r>
    <r>
      <rPr>
        <sz val="9"/>
        <rFont val="宋体"/>
        <charset val="134"/>
      </rPr>
      <t>交汇处～丰收沟右岸与</t>
    </r>
    <r>
      <rPr>
        <sz val="9"/>
        <rFont val="Times New Roman"/>
        <charset val="134"/>
      </rPr>
      <t>Y028</t>
    </r>
    <r>
      <rPr>
        <sz val="9"/>
        <rFont val="宋体"/>
        <charset val="134"/>
      </rPr>
      <t>交汇处</t>
    </r>
  </si>
  <si>
    <t>LBX-FSG-Y-0004</t>
  </si>
  <si>
    <r>
      <rPr>
        <sz val="9"/>
        <rFont val="宋体"/>
        <charset val="134"/>
      </rPr>
      <t>丰收沟右岸与</t>
    </r>
    <r>
      <rPr>
        <sz val="9"/>
        <rFont val="Times New Roman"/>
        <charset val="134"/>
      </rPr>
      <t>Y028</t>
    </r>
    <r>
      <rPr>
        <sz val="9"/>
        <rFont val="宋体"/>
        <charset val="134"/>
      </rPr>
      <t>交汇处～陈园涵</t>
    </r>
  </si>
  <si>
    <t>LBX-FSG-Y-0005</t>
  </si>
  <si>
    <t>陈园涵～丰收沟右岸汇入沱河左岸</t>
  </si>
  <si>
    <t>葛沟</t>
  </si>
  <si>
    <t>LBX-GG-Z-0001</t>
  </si>
  <si>
    <t>葛沟左岸起点（北沱河）～葛沟左岸和草沟左岸交汇处</t>
  </si>
  <si>
    <t>LBX-GG-Z-0002</t>
  </si>
  <si>
    <r>
      <rPr>
        <sz val="9"/>
        <rFont val="宋体"/>
        <charset val="134"/>
      </rPr>
      <t>葛沟左岸与草沟右岸交汇处～葛沟左岸与</t>
    </r>
    <r>
      <rPr>
        <sz val="9"/>
        <rFont val="Times New Roman"/>
        <charset val="134"/>
      </rPr>
      <t>X057</t>
    </r>
    <r>
      <rPr>
        <sz val="9"/>
        <rFont val="宋体"/>
        <charset val="134"/>
      </rPr>
      <t>交汇处</t>
    </r>
  </si>
  <si>
    <t>LBX-GG-Z-0003</t>
  </si>
  <si>
    <r>
      <rPr>
        <sz val="9"/>
        <rFont val="宋体"/>
        <charset val="134"/>
      </rPr>
      <t>葛沟左岸与</t>
    </r>
    <r>
      <rPr>
        <sz val="9"/>
        <rFont val="Times New Roman"/>
        <charset val="134"/>
      </rPr>
      <t>X057</t>
    </r>
    <r>
      <rPr>
        <sz val="9"/>
        <rFont val="宋体"/>
        <charset val="134"/>
      </rPr>
      <t>交汇处～葛沟左岸与</t>
    </r>
    <r>
      <rPr>
        <sz val="9"/>
        <rFont val="Times New Roman"/>
        <charset val="134"/>
      </rPr>
      <t>S201</t>
    </r>
    <r>
      <rPr>
        <sz val="9"/>
        <rFont val="宋体"/>
        <charset val="134"/>
      </rPr>
      <t>交汇处</t>
    </r>
  </si>
  <si>
    <t>LBX-GG-Z-0004</t>
  </si>
  <si>
    <r>
      <rPr>
        <sz val="9"/>
        <rFont val="宋体"/>
        <charset val="134"/>
      </rPr>
      <t>葛沟左岸与</t>
    </r>
    <r>
      <rPr>
        <sz val="9"/>
        <rFont val="Times New Roman"/>
        <charset val="134"/>
      </rPr>
      <t>S201</t>
    </r>
    <r>
      <rPr>
        <sz val="9"/>
        <rFont val="宋体"/>
        <charset val="134"/>
      </rPr>
      <t>交汇处～葛沟左岸汇入沱河左岸</t>
    </r>
  </si>
  <si>
    <t>LBX-GG-Y-0001</t>
  </si>
  <si>
    <t>葛沟右岸起点（北沱河）～葛沟右岸和草沟左岸交汇处</t>
  </si>
  <si>
    <t>LBX-GG-Y-0002</t>
  </si>
  <si>
    <r>
      <rPr>
        <sz val="9"/>
        <rFont val="宋体"/>
        <charset val="134"/>
      </rPr>
      <t>葛沟右岸与草沟右岸交汇处～葛沟右岸与</t>
    </r>
    <r>
      <rPr>
        <sz val="9"/>
        <rFont val="Times New Roman"/>
        <charset val="134"/>
      </rPr>
      <t>X057</t>
    </r>
    <r>
      <rPr>
        <sz val="9"/>
        <rFont val="宋体"/>
        <charset val="134"/>
      </rPr>
      <t>交汇处</t>
    </r>
  </si>
  <si>
    <t>LBX-GG-Y-0003</t>
  </si>
  <si>
    <r>
      <rPr>
        <sz val="9"/>
        <rFont val="宋体"/>
        <charset val="134"/>
      </rPr>
      <t>葛沟右岸与</t>
    </r>
    <r>
      <rPr>
        <sz val="9"/>
        <rFont val="Times New Roman"/>
        <charset val="134"/>
      </rPr>
      <t>X057</t>
    </r>
    <r>
      <rPr>
        <sz val="9"/>
        <rFont val="宋体"/>
        <charset val="134"/>
      </rPr>
      <t>交汇处～葛沟右岸与</t>
    </r>
    <r>
      <rPr>
        <sz val="9"/>
        <rFont val="Times New Roman"/>
        <charset val="134"/>
      </rPr>
      <t>S201</t>
    </r>
    <r>
      <rPr>
        <sz val="9"/>
        <rFont val="宋体"/>
        <charset val="134"/>
      </rPr>
      <t>交汇处</t>
    </r>
  </si>
  <si>
    <t>LBX-GG-Y-0004</t>
  </si>
  <si>
    <r>
      <rPr>
        <sz val="9"/>
        <rFont val="宋体"/>
        <charset val="134"/>
      </rPr>
      <t>葛沟右岸与</t>
    </r>
    <r>
      <rPr>
        <sz val="9"/>
        <rFont val="Times New Roman"/>
        <charset val="134"/>
      </rPr>
      <t>S201</t>
    </r>
    <r>
      <rPr>
        <sz val="9"/>
        <rFont val="宋体"/>
        <charset val="134"/>
      </rPr>
      <t>交汇处～葛沟右岸汇入沱河左岸</t>
    </r>
  </si>
  <si>
    <t>谷河</t>
  </si>
  <si>
    <t>LBX-GH-Z-0002</t>
  </si>
  <si>
    <t>尹集镇</t>
  </si>
  <si>
    <r>
      <rPr>
        <sz val="9"/>
        <rFont val="宋体"/>
        <charset val="134"/>
      </rPr>
      <t>埇桥灵璧县界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三村村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～谷河左岸与房固路</t>
    </r>
    <r>
      <rPr>
        <sz val="9"/>
        <rFont val="Times New Roman"/>
        <charset val="134"/>
      </rPr>
      <t>S201</t>
    </r>
    <r>
      <rPr>
        <sz val="9"/>
        <rFont val="宋体"/>
        <charset val="134"/>
      </rPr>
      <t>交汇处</t>
    </r>
  </si>
  <si>
    <t>尹集镇人民政府</t>
  </si>
  <si>
    <t>LBX-GH-Z-0003</t>
  </si>
  <si>
    <r>
      <rPr>
        <sz val="9"/>
        <rFont val="宋体"/>
        <charset val="134"/>
      </rPr>
      <t>谷河左岸与房固路</t>
    </r>
    <r>
      <rPr>
        <sz val="9"/>
        <rFont val="Times New Roman"/>
        <charset val="134"/>
      </rPr>
      <t>S201</t>
    </r>
    <r>
      <rPr>
        <sz val="9"/>
        <rFont val="宋体"/>
        <charset val="134"/>
      </rPr>
      <t>交汇处～尹集浍沟镇界左岸</t>
    </r>
  </si>
  <si>
    <t>LBX-GH-Z-0004</t>
  </si>
  <si>
    <t>浍沟镇</t>
  </si>
  <si>
    <t>尹集浍沟镇界左岸～谷河左岸拖尾河右岸</t>
  </si>
  <si>
    <t>浍沟镇人民政府</t>
  </si>
  <si>
    <t>LBX-GH-Y-0002</t>
  </si>
  <si>
    <r>
      <rPr>
        <sz val="9"/>
        <rFont val="宋体"/>
        <charset val="134"/>
      </rPr>
      <t>埇桥灵璧县界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三村村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右岸～灵璧埇桥县界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三村村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右岸</t>
    </r>
  </si>
  <si>
    <t>LBX-GH-Y-0004</t>
  </si>
  <si>
    <r>
      <rPr>
        <sz val="9"/>
        <rFont val="宋体"/>
        <charset val="134"/>
      </rPr>
      <t>埇桥灵璧县界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三村村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右岸～谷河右岸与房固路</t>
    </r>
    <r>
      <rPr>
        <sz val="9"/>
        <rFont val="Times New Roman"/>
        <charset val="134"/>
      </rPr>
      <t>S201</t>
    </r>
    <r>
      <rPr>
        <sz val="9"/>
        <rFont val="宋体"/>
        <charset val="134"/>
      </rPr>
      <t>交汇处</t>
    </r>
  </si>
  <si>
    <t>LBX-GH-Y-0005</t>
  </si>
  <si>
    <r>
      <rPr>
        <sz val="9"/>
        <rFont val="宋体"/>
        <charset val="134"/>
      </rPr>
      <t>谷河右岸与房固路</t>
    </r>
    <r>
      <rPr>
        <sz val="9"/>
        <rFont val="Times New Roman"/>
        <charset val="134"/>
      </rPr>
      <t>S201</t>
    </r>
    <r>
      <rPr>
        <sz val="9"/>
        <rFont val="宋体"/>
        <charset val="134"/>
      </rPr>
      <t>交汇处～尹集浍沟镇界右岸</t>
    </r>
  </si>
  <si>
    <t>LBX-GH-Y-0006</t>
  </si>
  <si>
    <t>尹集浍沟镇界右岸～谷河右岸拖尾河右岸</t>
  </si>
  <si>
    <t>观音寺沟</t>
  </si>
  <si>
    <t>LBX-GYSG-Z-0001</t>
  </si>
  <si>
    <r>
      <rPr>
        <sz val="9"/>
        <rFont val="宋体"/>
        <charset val="134"/>
      </rPr>
      <t>埇桥灵璧县界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程刘村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左岸～观音寺沟左岸汇入唐河左岸</t>
    </r>
  </si>
  <si>
    <t>LBX-GYSG-Y-0001</t>
  </si>
  <si>
    <r>
      <rPr>
        <sz val="9"/>
        <rFont val="宋体"/>
        <charset val="134"/>
      </rPr>
      <t>埇桥灵璧县界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程刘村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右岸～灵璧埇桥县界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程刘村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右岸</t>
    </r>
  </si>
  <si>
    <t>黑泥沟</t>
  </si>
  <si>
    <t>LBX-HNG-Z-0001</t>
  </si>
  <si>
    <r>
      <rPr>
        <sz val="9"/>
        <rFont val="宋体"/>
        <charset val="134"/>
      </rPr>
      <t>黑泥沟左岸起点（娄南沟）～黑泥沟左岸与</t>
    </r>
    <r>
      <rPr>
        <sz val="9"/>
        <rFont val="Times New Roman"/>
        <charset val="134"/>
      </rPr>
      <t>X057</t>
    </r>
    <r>
      <rPr>
        <sz val="9"/>
        <rFont val="宋体"/>
        <charset val="134"/>
      </rPr>
      <t>交汇处</t>
    </r>
  </si>
  <si>
    <t>LBX-HNG-Z-0002</t>
  </si>
  <si>
    <r>
      <rPr>
        <sz val="9"/>
        <rFont val="宋体"/>
        <charset val="134"/>
      </rPr>
      <t>黑泥沟左岸与</t>
    </r>
    <r>
      <rPr>
        <sz val="9"/>
        <rFont val="Times New Roman"/>
        <charset val="134"/>
      </rPr>
      <t>X057</t>
    </r>
    <r>
      <rPr>
        <sz val="9"/>
        <rFont val="宋体"/>
        <charset val="134"/>
      </rPr>
      <t>交汇处～娄庄黄湾镇界左岸</t>
    </r>
  </si>
  <si>
    <t>LBX-HNG-Z-0003</t>
  </si>
  <si>
    <t>娄庄黄湾镇界左岸～黑泥沟桥</t>
  </si>
  <si>
    <t>LBX-HNG-Z-0004</t>
  </si>
  <si>
    <t>黑泥沟桥～黑泥沟左岸汇入沱河左岸</t>
  </si>
  <si>
    <t>LBX-HNG-Y-0001</t>
  </si>
  <si>
    <r>
      <rPr>
        <sz val="9"/>
        <rFont val="宋体"/>
        <charset val="134"/>
      </rPr>
      <t>黑泥沟右岸起点（娄南沟）～黑泥沟右岸与</t>
    </r>
    <r>
      <rPr>
        <sz val="9"/>
        <rFont val="Times New Roman"/>
        <charset val="134"/>
      </rPr>
      <t>X057</t>
    </r>
    <r>
      <rPr>
        <sz val="9"/>
        <rFont val="宋体"/>
        <charset val="134"/>
      </rPr>
      <t>交汇处</t>
    </r>
  </si>
  <si>
    <t>LBX-HNG-Y-0002</t>
  </si>
  <si>
    <r>
      <rPr>
        <sz val="9"/>
        <rFont val="宋体"/>
        <charset val="134"/>
      </rPr>
      <t>黑泥沟右岸与</t>
    </r>
    <r>
      <rPr>
        <sz val="9"/>
        <rFont val="Times New Roman"/>
        <charset val="134"/>
      </rPr>
      <t>X057</t>
    </r>
    <r>
      <rPr>
        <sz val="9"/>
        <rFont val="宋体"/>
        <charset val="134"/>
      </rPr>
      <t>交汇处～娄庄黄湾镇界右岸</t>
    </r>
  </si>
  <si>
    <t>LBX-HNG-Y-0003</t>
  </si>
  <si>
    <t>娄庄黄湾镇界右岸～小龙沟左岸汇入黑泥沟右岸</t>
  </si>
  <si>
    <t>LBX-HNG-Y-0004</t>
  </si>
  <si>
    <t>小龙沟左岸汇入黑泥沟右岸～小龙沟右岸汇入黑泥沟右岸</t>
  </si>
  <si>
    <t>LBX-HNG-Y-0005</t>
  </si>
  <si>
    <t>小龙沟右岸汇入黑泥沟右岸～灵璧固镇县界右岸</t>
  </si>
  <si>
    <t>洪沟</t>
  </si>
  <si>
    <t>LBX-HG-Z-0001</t>
  </si>
  <si>
    <r>
      <rPr>
        <sz val="9"/>
        <rFont val="宋体"/>
        <charset val="134"/>
      </rPr>
      <t>埇桥灵璧县界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葛店村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左岸～洪沟左岸与</t>
    </r>
    <r>
      <rPr>
        <sz val="9"/>
        <rFont val="Times New Roman"/>
        <charset val="134"/>
      </rPr>
      <t>S303</t>
    </r>
    <r>
      <rPr>
        <sz val="9"/>
        <rFont val="宋体"/>
        <charset val="134"/>
      </rPr>
      <t>交汇处</t>
    </r>
  </si>
  <si>
    <t>LBX-HG-Z-0002</t>
  </si>
  <si>
    <r>
      <rPr>
        <sz val="9"/>
        <rFont val="宋体"/>
        <charset val="134"/>
      </rPr>
      <t>洪沟左岸与</t>
    </r>
    <r>
      <rPr>
        <sz val="9"/>
        <rFont val="Times New Roman"/>
        <charset val="134"/>
      </rPr>
      <t>S303</t>
    </r>
    <r>
      <rPr>
        <sz val="9"/>
        <rFont val="宋体"/>
        <charset val="134"/>
      </rPr>
      <t>交汇处～洪沟左岸与一支圩交汇处</t>
    </r>
  </si>
  <si>
    <t>LBX-HG-Z-0003</t>
  </si>
  <si>
    <t>洪沟左岸与一支圩交汇处～洪沟闸</t>
  </si>
  <si>
    <t>LBX-HG-Z-0004</t>
  </si>
  <si>
    <t>洪沟闸～洪沟左岸汇入沱河左岸</t>
  </si>
  <si>
    <t>LBX-HG-Y-0001</t>
  </si>
  <si>
    <r>
      <rPr>
        <sz val="9"/>
        <rFont val="宋体"/>
        <charset val="134"/>
      </rPr>
      <t>埇桥灵璧县界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葛店村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右岸～洪沟右岸与</t>
    </r>
    <r>
      <rPr>
        <sz val="9"/>
        <rFont val="Times New Roman"/>
        <charset val="134"/>
      </rPr>
      <t>S303</t>
    </r>
    <r>
      <rPr>
        <sz val="9"/>
        <rFont val="宋体"/>
        <charset val="134"/>
      </rPr>
      <t>交汇处</t>
    </r>
  </si>
  <si>
    <t>LBX-HG-Y-0002</t>
  </si>
  <si>
    <r>
      <rPr>
        <sz val="9"/>
        <rFont val="宋体"/>
        <charset val="134"/>
      </rPr>
      <t>洪沟右岸与</t>
    </r>
    <r>
      <rPr>
        <sz val="9"/>
        <rFont val="Times New Roman"/>
        <charset val="134"/>
      </rPr>
      <t>S303</t>
    </r>
    <r>
      <rPr>
        <sz val="9"/>
        <rFont val="宋体"/>
        <charset val="134"/>
      </rPr>
      <t>交汇处～洪沟右岸与一支圩交汇处</t>
    </r>
  </si>
  <si>
    <t>LBX-HG-Y-0003</t>
  </si>
  <si>
    <t>洪沟右岸与一支圩交汇处～洪沟闸</t>
  </si>
  <si>
    <t>LBX-HG-Y-0004</t>
  </si>
  <si>
    <t>洪沟闸～洪沟右岸汇入沱河左岸</t>
  </si>
  <si>
    <t>黄泥沟</t>
  </si>
  <si>
    <t>尤集镇</t>
  </si>
  <si>
    <r>
      <rPr>
        <sz val="9"/>
        <rFont val="宋体"/>
        <charset val="134"/>
      </rPr>
      <t>黄泥沟左岸起点（尤集镇杨庄村北）～黄泥沟左岸与</t>
    </r>
    <r>
      <rPr>
        <sz val="9"/>
        <rFont val="Times New Roman"/>
        <charset val="134"/>
      </rPr>
      <t>S301</t>
    </r>
    <r>
      <rPr>
        <sz val="9"/>
        <rFont val="宋体"/>
        <charset val="134"/>
      </rPr>
      <t>交汇处</t>
    </r>
  </si>
  <si>
    <t>游集镇人民政府</t>
  </si>
  <si>
    <r>
      <rPr>
        <sz val="9"/>
        <rFont val="宋体"/>
        <charset val="134"/>
      </rPr>
      <t>黄泥沟左岸与</t>
    </r>
    <r>
      <rPr>
        <sz val="9"/>
        <rFont val="Times New Roman"/>
        <charset val="134"/>
      </rPr>
      <t>S301</t>
    </r>
    <r>
      <rPr>
        <sz val="9"/>
        <rFont val="宋体"/>
        <charset val="134"/>
      </rPr>
      <t>交汇处～黄泥沟桥</t>
    </r>
  </si>
  <si>
    <t>黄泥沟桥～邱南闸</t>
  </si>
  <si>
    <t>邱南闸～尤集朱集镇界左岸</t>
  </si>
  <si>
    <t>LBX-HNG-Z-0005</t>
  </si>
  <si>
    <t>朱集乡</t>
  </si>
  <si>
    <t>尤集朱集镇界左岸～黄泥沟左岸汇入新杨河右岸</t>
  </si>
  <si>
    <t>朱集镇人民政府</t>
  </si>
  <si>
    <t>下楼镇</t>
  </si>
  <si>
    <t>黄泥沟右岸起点（下楼镇王集村南）～下楼尤集镇界右岸</t>
  </si>
  <si>
    <t>下楼镇人民政府</t>
  </si>
  <si>
    <t>下楼尤集镇界右岸～尤集下楼镇界右岸</t>
  </si>
  <si>
    <t>尤集下楼镇界右岸～下楼尤集镇界右岸</t>
  </si>
  <si>
    <r>
      <rPr>
        <sz val="9"/>
        <rFont val="宋体"/>
        <charset val="134"/>
      </rPr>
      <t>下楼尤集镇界右岸～黄泥沟右岸与</t>
    </r>
    <r>
      <rPr>
        <sz val="9"/>
        <rFont val="Times New Roman"/>
        <charset val="134"/>
      </rPr>
      <t>S301</t>
    </r>
    <r>
      <rPr>
        <sz val="9"/>
        <rFont val="宋体"/>
        <charset val="134"/>
      </rPr>
      <t>交汇处</t>
    </r>
  </si>
  <si>
    <r>
      <rPr>
        <sz val="9"/>
        <rFont val="宋体"/>
        <charset val="134"/>
      </rPr>
      <t>黄泥沟右岸与</t>
    </r>
    <r>
      <rPr>
        <sz val="9"/>
        <rFont val="Times New Roman"/>
        <charset val="134"/>
      </rPr>
      <t>S301</t>
    </r>
    <r>
      <rPr>
        <sz val="9"/>
        <rFont val="宋体"/>
        <charset val="134"/>
      </rPr>
      <t>交汇处～尤集朱集镇界右岸</t>
    </r>
  </si>
  <si>
    <t>LBX-HNG-Y-0006</t>
  </si>
  <si>
    <t>尤集朱集镇界右岸～黄泥沟桥</t>
  </si>
  <si>
    <t>LBX-HNG-Y-0007</t>
  </si>
  <si>
    <t>黄泥沟桥～黄泥沟右岸汇入新杨河右岸</t>
  </si>
  <si>
    <t>康尤沟</t>
  </si>
  <si>
    <t>LBX-KYG-Z-0001</t>
  </si>
  <si>
    <t>康尤沟左岸起点（尤集镇九集村北）～东张楼桥</t>
  </si>
  <si>
    <t>LBX-KYG-Z-0002</t>
  </si>
  <si>
    <t>东张楼桥～振兴桥</t>
  </si>
  <si>
    <t>LBX-KYG-Z-0003</t>
  </si>
  <si>
    <r>
      <rPr>
        <sz val="9"/>
        <rFont val="宋体"/>
        <charset val="134"/>
      </rPr>
      <t>振兴桥～康尤沟左岸与房固路</t>
    </r>
    <r>
      <rPr>
        <sz val="9"/>
        <rFont val="Times New Roman"/>
        <charset val="134"/>
      </rPr>
      <t>S201</t>
    </r>
    <r>
      <rPr>
        <sz val="9"/>
        <rFont val="宋体"/>
        <charset val="134"/>
      </rPr>
      <t>交汇处</t>
    </r>
  </si>
  <si>
    <t>LBX-KYG-Z-0004</t>
  </si>
  <si>
    <r>
      <rPr>
        <sz val="9"/>
        <rFont val="宋体"/>
        <charset val="134"/>
      </rPr>
      <t>康尤沟左岸与房固路</t>
    </r>
    <r>
      <rPr>
        <sz val="9"/>
        <rFont val="Times New Roman"/>
        <charset val="134"/>
      </rPr>
      <t>S201</t>
    </r>
    <r>
      <rPr>
        <sz val="9"/>
        <rFont val="宋体"/>
        <charset val="134"/>
      </rPr>
      <t>交汇处～尤集朱集镇界左岸</t>
    </r>
  </si>
  <si>
    <t>LBX-KYG-Z-0005</t>
  </si>
  <si>
    <t>尤集朱集镇界左岸～康尤沟左岸汇入新杨河左岸</t>
  </si>
  <si>
    <t>LBX-KYG-Y-0001</t>
  </si>
  <si>
    <t>康尤沟右岸起点（尤集镇九集村北）～东张楼桥</t>
  </si>
  <si>
    <t>LBX-KYG-Y-0002</t>
  </si>
  <si>
    <t>LBX-KYG-Y-0003</t>
  </si>
  <si>
    <r>
      <rPr>
        <sz val="9"/>
        <rFont val="宋体"/>
        <charset val="134"/>
      </rPr>
      <t>振兴桥～康尤沟右岸与灵房路</t>
    </r>
    <r>
      <rPr>
        <sz val="9"/>
        <rFont val="Times New Roman"/>
        <charset val="134"/>
      </rPr>
      <t>S201</t>
    </r>
    <r>
      <rPr>
        <sz val="9"/>
        <rFont val="宋体"/>
        <charset val="134"/>
      </rPr>
      <t>交汇处</t>
    </r>
  </si>
  <si>
    <t>LBX-KYG-Y-0004</t>
  </si>
  <si>
    <r>
      <rPr>
        <sz val="9"/>
        <rFont val="宋体"/>
        <charset val="134"/>
      </rPr>
      <t>康尤沟右岸与灵房路</t>
    </r>
    <r>
      <rPr>
        <sz val="9"/>
        <rFont val="Times New Roman"/>
        <charset val="134"/>
      </rPr>
      <t>S201</t>
    </r>
    <r>
      <rPr>
        <sz val="9"/>
        <rFont val="宋体"/>
        <charset val="134"/>
      </rPr>
      <t>交汇处～康尤沟右岸汇入新杨河左岸</t>
    </r>
  </si>
  <si>
    <t>利民沟</t>
  </si>
  <si>
    <t>LBX-LMG-Z-0001</t>
  </si>
  <si>
    <t>大路乡</t>
  </si>
  <si>
    <t>利民沟左岸起点（大路乡陈场村北）～大路乡大庙乡镇界左岸</t>
  </si>
  <si>
    <t>大路镇人民政府</t>
  </si>
  <si>
    <t>LBX-LMG-Z-0002</t>
  </si>
  <si>
    <t>大庙乡</t>
  </si>
  <si>
    <t>大路乡大庙乡镇界左岸～大庙乡冯庙镇界左岸</t>
  </si>
  <si>
    <t>大庙镇人民政府</t>
  </si>
  <si>
    <t>LBX-LMG-Z-0003</t>
  </si>
  <si>
    <t>冯庙镇</t>
  </si>
  <si>
    <t>大庙乡冯庙镇界左岸～富民桥</t>
  </si>
  <si>
    <t>冯庙镇人民政府</t>
  </si>
  <si>
    <t>LBX-LMG-Z-0004</t>
  </si>
  <si>
    <r>
      <rPr>
        <sz val="9"/>
        <rFont val="宋体"/>
        <charset val="134"/>
      </rPr>
      <t>富民桥～利民沟左岸与</t>
    </r>
    <r>
      <rPr>
        <sz val="9"/>
        <rFont val="Times New Roman"/>
        <charset val="134"/>
      </rPr>
      <t>X044</t>
    </r>
    <r>
      <rPr>
        <sz val="9"/>
        <rFont val="宋体"/>
        <charset val="134"/>
      </rPr>
      <t>交汇处</t>
    </r>
  </si>
  <si>
    <t>LBX-LMG-Z-0005</t>
  </si>
  <si>
    <r>
      <rPr>
        <sz val="9"/>
        <rFont val="宋体"/>
        <charset val="134"/>
      </rPr>
      <t>利民沟左岸与</t>
    </r>
    <r>
      <rPr>
        <sz val="9"/>
        <rFont val="Times New Roman"/>
        <charset val="134"/>
      </rPr>
      <t>X044</t>
    </r>
    <r>
      <rPr>
        <sz val="9"/>
        <rFont val="宋体"/>
        <charset val="134"/>
      </rPr>
      <t>交汇处～利民桥</t>
    </r>
  </si>
  <si>
    <t>LBX-LMG-Z-0006</t>
  </si>
  <si>
    <t>利民桥～灵璧泗县界左岸</t>
  </si>
  <si>
    <t>LBX-LMG-Y-0001</t>
  </si>
  <si>
    <t>利民沟右岸起点（大路乡陈场村北）～大路乡冯庙镇界右岸</t>
  </si>
  <si>
    <t>LBX-LMG-Y-0002</t>
  </si>
  <si>
    <t>大路乡冯庙镇界右岸～富民桥</t>
  </si>
  <si>
    <t>LBX-LMG-Y-0003</t>
  </si>
  <si>
    <t>富民桥～利民沟右岸与灵双路交汇处</t>
  </si>
  <si>
    <t>LBX-LMG-Y-0004</t>
  </si>
  <si>
    <t>利民沟右岸与灵双路交汇处～利民桥</t>
  </si>
  <si>
    <t>LBX-LMG-Y-0005</t>
  </si>
  <si>
    <t>利民桥～灵璧泗县界右岸</t>
  </si>
  <si>
    <t>灵东运河上段</t>
  </si>
  <si>
    <t>LBX-LDYHSD-Z-0001</t>
  </si>
  <si>
    <t>虞姬乡</t>
  </si>
  <si>
    <r>
      <rPr>
        <sz val="9"/>
        <rFont val="宋体"/>
        <charset val="134"/>
      </rPr>
      <t>灵东运河上段左岸起点（东风闸）～灵东运河上段左岸与泗宿高速公路</t>
    </r>
    <r>
      <rPr>
        <sz val="9"/>
        <rFont val="Times New Roman"/>
        <charset val="134"/>
      </rPr>
      <t>S04</t>
    </r>
    <r>
      <rPr>
        <sz val="9"/>
        <rFont val="宋体"/>
        <charset val="134"/>
      </rPr>
      <t>交汇处</t>
    </r>
  </si>
  <si>
    <t>虞姬镇人民政府</t>
  </si>
  <si>
    <t>LBX-LDYHSD-Z-0002</t>
  </si>
  <si>
    <r>
      <rPr>
        <sz val="9"/>
        <rFont val="宋体"/>
        <charset val="134"/>
      </rPr>
      <t>灵东运河上段左岸与泗宿高速公路</t>
    </r>
    <r>
      <rPr>
        <sz val="9"/>
        <rFont val="Times New Roman"/>
        <charset val="134"/>
      </rPr>
      <t>S04</t>
    </r>
    <r>
      <rPr>
        <sz val="9"/>
        <rFont val="宋体"/>
        <charset val="134"/>
      </rPr>
      <t>交汇处～青年桥</t>
    </r>
  </si>
  <si>
    <t>LBX-LDYHSD-Z-0003</t>
  </si>
  <si>
    <t>青年桥～夏庄桥</t>
  </si>
  <si>
    <t>LBX-LDYHSD-Z-0004</t>
  </si>
  <si>
    <t>夏庄桥～虞姬乡开发区镇界左岸</t>
  </si>
  <si>
    <t>LBX-LDYHSD-Z-0005</t>
  </si>
  <si>
    <t>开发区</t>
  </si>
  <si>
    <t>虞姬乡开发区镇界左岸～灵东运河上段左岸汇入岳洪河左岸</t>
  </si>
  <si>
    <t>开发区管委会</t>
  </si>
  <si>
    <t>LBX-LDYHSD-Y-0001</t>
  </si>
  <si>
    <r>
      <rPr>
        <sz val="9"/>
        <rFont val="宋体"/>
        <charset val="134"/>
      </rPr>
      <t>灵东运河上段右岸起点（东风闸）～灵东运河上段右岸与泗宿高速公路</t>
    </r>
    <r>
      <rPr>
        <sz val="9"/>
        <rFont val="Times New Roman"/>
        <charset val="134"/>
      </rPr>
      <t>S04</t>
    </r>
    <r>
      <rPr>
        <sz val="9"/>
        <rFont val="宋体"/>
        <charset val="134"/>
      </rPr>
      <t>交汇处</t>
    </r>
  </si>
  <si>
    <t>LBX-LDYHSD-Y-0002</t>
  </si>
  <si>
    <r>
      <rPr>
        <sz val="9"/>
        <rFont val="宋体"/>
        <charset val="134"/>
      </rPr>
      <t>灵东运河上段右岸与泗宿高速公路</t>
    </r>
    <r>
      <rPr>
        <sz val="9"/>
        <rFont val="Times New Roman"/>
        <charset val="134"/>
      </rPr>
      <t>S04</t>
    </r>
    <r>
      <rPr>
        <sz val="9"/>
        <rFont val="宋体"/>
        <charset val="134"/>
      </rPr>
      <t>交汇处～青年桥</t>
    </r>
  </si>
  <si>
    <t>虞姬乡人民政府</t>
  </si>
  <si>
    <t>LBX-LDYHSD-Y-0003</t>
  </si>
  <si>
    <t>LBX-LDYHSD-Y-0004</t>
  </si>
  <si>
    <t>夏庄桥～虞姬乡开发区镇界右岸</t>
  </si>
  <si>
    <t>LBX-LDYHSD-Y-0005</t>
  </si>
  <si>
    <t>虞姬乡开发区镇界右岸～灵东运河上段右岸汇入岳洪河左岸</t>
  </si>
  <si>
    <t>灵西运河上段</t>
  </si>
  <si>
    <t>LBX-LXYHSD-Z-0001</t>
  </si>
  <si>
    <r>
      <rPr>
        <sz val="9"/>
        <rFont val="宋体"/>
        <charset val="134"/>
      </rPr>
      <t>灵西运河上段左岸起点（新濉河）～灵西运河上段左岸与</t>
    </r>
    <r>
      <rPr>
        <sz val="9"/>
        <rFont val="Times New Roman"/>
        <charset val="134"/>
      </rPr>
      <t>S302</t>
    </r>
    <r>
      <rPr>
        <sz val="9"/>
        <rFont val="宋体"/>
        <charset val="134"/>
      </rPr>
      <t>交汇处</t>
    </r>
  </si>
  <si>
    <t>LBX-LXYHSD-Z-0002</t>
  </si>
  <si>
    <r>
      <rPr>
        <sz val="9"/>
        <rFont val="宋体"/>
        <charset val="134"/>
      </rPr>
      <t>灵西运河上段左岸与</t>
    </r>
    <r>
      <rPr>
        <sz val="9"/>
        <rFont val="Times New Roman"/>
        <charset val="134"/>
      </rPr>
      <t>S302</t>
    </r>
    <r>
      <rPr>
        <sz val="9"/>
        <rFont val="宋体"/>
        <charset val="134"/>
      </rPr>
      <t>交汇处～灵西运河上段左岸与唐河左岸交汇处</t>
    </r>
  </si>
  <si>
    <t>LBX-LXYHSD-Z-0003</t>
  </si>
  <si>
    <t>灵西运河上段左岸与唐河右岸交汇处～灵西运河上段左岸汇入新河左岸</t>
  </si>
  <si>
    <t>LBX-LXYHSD-Y-0001</t>
  </si>
  <si>
    <r>
      <rPr>
        <sz val="9"/>
        <rFont val="宋体"/>
        <charset val="134"/>
      </rPr>
      <t>灵西运河上段右岸起点（新濉河）～灵西运河上段右岸与</t>
    </r>
    <r>
      <rPr>
        <sz val="9"/>
        <rFont val="Times New Roman"/>
        <charset val="134"/>
      </rPr>
      <t>S302</t>
    </r>
    <r>
      <rPr>
        <sz val="9"/>
        <rFont val="宋体"/>
        <charset val="134"/>
      </rPr>
      <t>交汇处</t>
    </r>
  </si>
  <si>
    <t>LBX-LXYHSD-Y-0002</t>
  </si>
  <si>
    <r>
      <rPr>
        <sz val="9"/>
        <rFont val="宋体"/>
        <charset val="134"/>
      </rPr>
      <t>灵西运河上段右岸与</t>
    </r>
    <r>
      <rPr>
        <sz val="9"/>
        <rFont val="Times New Roman"/>
        <charset val="134"/>
      </rPr>
      <t>S302</t>
    </r>
    <r>
      <rPr>
        <sz val="9"/>
        <rFont val="宋体"/>
        <charset val="134"/>
      </rPr>
      <t>交汇处～灵西运河上段右岸与唐河左岸交汇处</t>
    </r>
  </si>
  <si>
    <t>LBX-LXYHSD-Y-0003</t>
  </si>
  <si>
    <t>灵西运河上段右岸与唐河右岸交汇处～灵西运河上段右岸汇入新河左岸</t>
  </si>
  <si>
    <t>灵西运河下段</t>
  </si>
  <si>
    <t>LBX-LXYHXD-Z-0001</t>
  </si>
  <si>
    <t>杨疃镇</t>
  </si>
  <si>
    <t>灵西运河下段左岸起点（新河）～新胜利沟右岸与灵西运河下段左岸交汇处</t>
  </si>
  <si>
    <t>杨疃镇人民政府</t>
  </si>
  <si>
    <t>LBX-LXYHXD-Z-0002</t>
  </si>
  <si>
    <t>新胜利沟右岸与灵西运河下段左岸交汇处～新胜利沟左岸与灵西运河下段左岸交汇处</t>
  </si>
  <si>
    <t>LBX-LXYHXD-Z-0003</t>
  </si>
  <si>
    <t>新胜利沟左岸与灵西运河下段左岸交汇处～郑庙西桥</t>
  </si>
  <si>
    <t>LBX-LXYHXD-Z-0004</t>
  </si>
  <si>
    <t>郑庙西桥～胜利沟左岸起点（灵西运河下段）</t>
  </si>
  <si>
    <t>LBX-LXYHXD-Z-0005</t>
  </si>
  <si>
    <t>胜利沟左岸起点（灵西运河下段）～胜利沟右岸起点（灵西运河下段）</t>
  </si>
  <si>
    <t>LBX-LXYHXD-Z-0006</t>
  </si>
  <si>
    <r>
      <rPr>
        <sz val="9"/>
        <rFont val="宋体"/>
        <charset val="134"/>
      </rPr>
      <t>胜利沟右岸起点（灵西运河下段）～灵西运河下段左岸与泗宿高速公路</t>
    </r>
    <r>
      <rPr>
        <sz val="9"/>
        <rFont val="Times New Roman"/>
        <charset val="134"/>
      </rPr>
      <t>S04</t>
    </r>
    <r>
      <rPr>
        <sz val="9"/>
        <rFont val="宋体"/>
        <charset val="134"/>
      </rPr>
      <t>交汇处</t>
    </r>
  </si>
  <si>
    <t>LBX-LXYHXD-Z-0007</t>
  </si>
  <si>
    <r>
      <rPr>
        <sz val="9"/>
        <rFont val="宋体"/>
        <charset val="134"/>
      </rPr>
      <t>灵西运河下段左岸与泗宿高速公路</t>
    </r>
    <r>
      <rPr>
        <sz val="9"/>
        <rFont val="Times New Roman"/>
        <charset val="134"/>
      </rPr>
      <t>S04</t>
    </r>
    <r>
      <rPr>
        <sz val="9"/>
        <rFont val="宋体"/>
        <charset val="134"/>
      </rPr>
      <t>交汇处～灵西运河下段左岸与宿淮线交汇处</t>
    </r>
  </si>
  <si>
    <t>LBX-LXYHXD-Z-0008</t>
  </si>
  <si>
    <t>灵西运河下段左岸与宿淮线交汇处～灵西运河下段左岸汇入新汴河左岸</t>
  </si>
  <si>
    <t>LBX-LXYHXD-Y-0001</t>
  </si>
  <si>
    <t>灵西运河下段右岸起点（新河）～新胜利沟右岸与灵西运河下段右岸交汇处</t>
  </si>
  <si>
    <t>LBX-LXYHXD-Y-0002</t>
  </si>
  <si>
    <t>新胜利沟右岸与灵西运河下段右岸交汇处～新胜利沟左岸与灵西运河下段右岸交汇处</t>
  </si>
  <si>
    <t>LBX-LXYHXD-Y-0003</t>
  </si>
  <si>
    <t>新胜利沟左岸与灵西运河下段右岸交汇处～郑庙西桥</t>
  </si>
  <si>
    <t>LBX-LXYHXD-Y-0004</t>
  </si>
  <si>
    <r>
      <rPr>
        <sz val="9"/>
        <rFont val="宋体"/>
        <charset val="134"/>
      </rPr>
      <t>郑庙西桥～灵西运河下段右岸与泗宿高速公路</t>
    </r>
    <r>
      <rPr>
        <sz val="9"/>
        <rFont val="Times New Roman"/>
        <charset val="134"/>
      </rPr>
      <t>S04</t>
    </r>
    <r>
      <rPr>
        <sz val="9"/>
        <rFont val="宋体"/>
        <charset val="134"/>
      </rPr>
      <t>交汇处</t>
    </r>
  </si>
  <si>
    <t>LBX-LXYHXD-Y-0005</t>
  </si>
  <si>
    <r>
      <rPr>
        <sz val="9"/>
        <rFont val="宋体"/>
        <charset val="134"/>
      </rPr>
      <t>灵西运河下段右岸与泗宿高速公路</t>
    </r>
    <r>
      <rPr>
        <sz val="9"/>
        <rFont val="Times New Roman"/>
        <charset val="134"/>
      </rPr>
      <t>S04</t>
    </r>
    <r>
      <rPr>
        <sz val="9"/>
        <rFont val="宋体"/>
        <charset val="134"/>
      </rPr>
      <t>交汇处～灵西运河下段右岸与宿淮线交汇处</t>
    </r>
  </si>
  <si>
    <t>LBX-LXYHXD-Y-0006</t>
  </si>
  <si>
    <t>灵西运河下段右岸与宿淮线交汇处～灵西运河下段右岸汇入新汴河左岸</t>
  </si>
  <si>
    <t>娄南沟</t>
  </si>
  <si>
    <t>LBX-LNG-Z-0001</t>
  </si>
  <si>
    <t>娄南沟左岸起点（北沱河）～娄北沟</t>
  </si>
  <si>
    <t>LBX-LNG-Z-0002</t>
  </si>
  <si>
    <r>
      <rPr>
        <sz val="9"/>
        <rFont val="宋体"/>
        <charset val="134"/>
      </rPr>
      <t>娄北沟～娄南沟左岸与</t>
    </r>
    <r>
      <rPr>
        <sz val="9"/>
        <rFont val="Times New Roman"/>
        <charset val="134"/>
      </rPr>
      <t>S303</t>
    </r>
    <r>
      <rPr>
        <sz val="9"/>
        <rFont val="宋体"/>
        <charset val="134"/>
      </rPr>
      <t>交汇处</t>
    </r>
  </si>
  <si>
    <t>LBX-LNG-Z-0003</t>
  </si>
  <si>
    <r>
      <rPr>
        <sz val="9"/>
        <rFont val="宋体"/>
        <charset val="134"/>
      </rPr>
      <t>娄南沟左岸与</t>
    </r>
    <r>
      <rPr>
        <sz val="9"/>
        <rFont val="Times New Roman"/>
        <charset val="134"/>
      </rPr>
      <t>S303</t>
    </r>
    <r>
      <rPr>
        <sz val="9"/>
        <rFont val="宋体"/>
        <charset val="134"/>
      </rPr>
      <t>交汇处～娄南沟左岸与娄宋沟右岸交汇处</t>
    </r>
  </si>
  <si>
    <t>LBX-LNG-Z-0004</t>
  </si>
  <si>
    <t>娄南沟左岸与娄宋沟左岸交汇处～娄南沟左岸汇入北沱河右岸</t>
  </si>
  <si>
    <t>LBX-LNG-Y-0001</t>
  </si>
  <si>
    <t>娄南沟右岸起点（北沱河）～娄北沟</t>
  </si>
  <si>
    <t>LBX-LNG-Y-0002</t>
  </si>
  <si>
    <r>
      <rPr>
        <sz val="9"/>
        <rFont val="宋体"/>
        <charset val="134"/>
      </rPr>
      <t>娄北沟～娄南沟右岸与</t>
    </r>
    <r>
      <rPr>
        <sz val="9"/>
        <rFont val="Times New Roman"/>
        <charset val="134"/>
      </rPr>
      <t>S303</t>
    </r>
    <r>
      <rPr>
        <sz val="9"/>
        <rFont val="宋体"/>
        <charset val="134"/>
      </rPr>
      <t>交汇处</t>
    </r>
  </si>
  <si>
    <t>LBX-LNG-Y-0003</t>
  </si>
  <si>
    <r>
      <rPr>
        <sz val="9"/>
        <rFont val="宋体"/>
        <charset val="134"/>
      </rPr>
      <t>娄南沟右岸与</t>
    </r>
    <r>
      <rPr>
        <sz val="9"/>
        <rFont val="Times New Roman"/>
        <charset val="134"/>
      </rPr>
      <t>S303</t>
    </r>
    <r>
      <rPr>
        <sz val="9"/>
        <rFont val="宋体"/>
        <charset val="134"/>
      </rPr>
      <t>交汇处～娄南沟右岸与娄宋沟右岸交汇处</t>
    </r>
  </si>
  <si>
    <t>LBX-LNG-Y-0004</t>
  </si>
  <si>
    <t>娄南沟左右岸与娄宋沟左岸交汇处～黑泥沟右岸起点（娄南沟）</t>
  </si>
  <si>
    <t>LBX-LNG-Y-0005</t>
  </si>
  <si>
    <t>黑泥沟右岸起点（娄南沟）～黑泥沟左岸起点（娄南沟）</t>
  </si>
  <si>
    <t>LBX-LNG-Y-0006</t>
  </si>
  <si>
    <t>黑泥沟左岸起点（娄南沟）～草沟右岸起点（娄南沟）</t>
  </si>
  <si>
    <t>LBX-LNG-Y-0007</t>
  </si>
  <si>
    <t>草沟右岸起点（娄南沟）～草沟左岸起点（娄南沟）</t>
  </si>
  <si>
    <t>LBX-LNG-Y-0008</t>
  </si>
  <si>
    <t>草沟左岸起点（娄南沟）～娄南沟右岸汇入北沱河右岸</t>
  </si>
  <si>
    <t>娄宋沟</t>
  </si>
  <si>
    <t>LBX-LSG-Z-0001</t>
  </si>
  <si>
    <t>娄宋沟左岸起点（北沱河）～娄庄镇娄庄社区北</t>
  </si>
  <si>
    <t>堆土区外堤脚</t>
  </si>
  <si>
    <r>
      <rPr>
        <sz val="9"/>
        <rFont val="宋体"/>
        <charset val="134"/>
      </rPr>
      <t>《安徽省水利工程及河湖划界确权工作技术指南》</t>
    </r>
    <r>
      <rPr>
        <sz val="9"/>
        <rFont val="Times New Roman"/>
        <charset val="134"/>
      </rPr>
      <t>4.1</t>
    </r>
    <r>
      <rPr>
        <sz val="9"/>
        <rFont val="宋体"/>
        <charset val="134"/>
      </rPr>
      <t>章第六条</t>
    </r>
  </si>
  <si>
    <t>LBX-LSG-Z-0002</t>
  </si>
  <si>
    <t>娄庄镇娄庄社区北～娄庄镇娄庄社区南</t>
  </si>
  <si>
    <t>LBX-LSG-Z-0003</t>
  </si>
  <si>
    <t>娄庄镇娄庄社区南～娄南沟左岸与娄宋沟左岸交汇处</t>
  </si>
  <si>
    <t>LBX-LSG-Z-0004</t>
  </si>
  <si>
    <t>娄南沟左岸与娄宋沟左岸交汇处～娄南沟左右岸与娄宋沟左岸交汇处</t>
  </si>
  <si>
    <t>LBX-LSG-Z-0005</t>
  </si>
  <si>
    <t>娄南沟左右岸与娄宋沟左岸交汇处～胡桥</t>
  </si>
  <si>
    <t>LBX-LSG-Z-0006</t>
  </si>
  <si>
    <t>胡桥～娄庄黄湾镇界左岸</t>
  </si>
  <si>
    <t>LBX-LSG-Z-0007</t>
  </si>
  <si>
    <t>娄庄黄湾镇界左岸～小龙沟左岸起点（娄宋沟）</t>
  </si>
  <si>
    <t>LBX-LSG-Z-0008</t>
  </si>
  <si>
    <t>小龙沟左岸起点（娄宋沟）～小龙沟右岸起点（娄宋沟）</t>
  </si>
  <si>
    <t>LBX-LSG-Z-0009</t>
  </si>
  <si>
    <t>小龙沟右岸起点（娄宋沟）～宋河闸</t>
  </si>
  <si>
    <t>LBX-LSG-Z-0010</t>
  </si>
  <si>
    <t>宋河闸～娄宋沟左岸汇入沱河左岸</t>
  </si>
  <si>
    <t>LBX-LSG-Y-0001</t>
  </si>
  <si>
    <t>娄宋沟右岸起点（北沱河）～娄庄镇娄庄社区北</t>
  </si>
  <si>
    <t>LBX-LSG-Y-0002</t>
  </si>
  <si>
    <t>LBX-LSG-Y-0003</t>
  </si>
  <si>
    <t>娄庄镇娄庄社区南～娄南沟左岸与娄宋沟右岸交汇处</t>
  </si>
  <si>
    <t>LBX-LSG-Y-0004</t>
  </si>
  <si>
    <t>娄南沟左岸与娄宋沟右岸交汇处～娄南沟右岸与娄宋沟右岸交汇处</t>
  </si>
  <si>
    <t>LBX-LSG-Y-0005</t>
  </si>
  <si>
    <t>娄南沟右岸与娄宋沟右岸交汇处～胡桥</t>
  </si>
  <si>
    <t>LBX-LSG-Y-0006</t>
  </si>
  <si>
    <t>胡桥～娄庄黄湾镇界右岸</t>
  </si>
  <si>
    <t>LBX-LSG-Y-0007</t>
  </si>
  <si>
    <t>娄庄黄湾镇界右岸～宋河闸</t>
  </si>
  <si>
    <t>LBX-LSG-Y-0008</t>
  </si>
  <si>
    <t>宋河闸～娄宋沟右岸汇入沱河左岸</t>
  </si>
  <si>
    <t>马湖沟</t>
  </si>
  <si>
    <t>LBX-MHG-Z-0001</t>
  </si>
  <si>
    <t>马湖沟左岸起点（新汴河）～马湖沟左岸与中心沟交汇处</t>
  </si>
  <si>
    <t>向阳镇人民政府</t>
  </si>
  <si>
    <t>LBX-MHG-Z-0002</t>
  </si>
  <si>
    <t>马湖沟左岸与中心沟交汇处～汤庙桥</t>
  </si>
  <si>
    <t>LBX-MHG-Z-0003</t>
  </si>
  <si>
    <t>汤庙桥～小汤北桥</t>
  </si>
  <si>
    <t>LBX-MHG-Z-0004</t>
  </si>
  <si>
    <t>小汤北桥～向阳乡韦集镇界左岸</t>
  </si>
  <si>
    <t>LBX-MHG-Z-0005</t>
  </si>
  <si>
    <t>向阳乡韦集镇界左岸～马湖沟左岸汇入北沱河左岸</t>
  </si>
  <si>
    <t>LBX-MHG-Y-0001</t>
  </si>
  <si>
    <t>马湖沟右岸起点（新汴河）～马湖沟右岸与中心沟交汇处</t>
  </si>
  <si>
    <t>LBX-MHG-Y-0002</t>
  </si>
  <si>
    <t>马湖沟右岸与中心沟交汇处～汤庙桥</t>
  </si>
  <si>
    <t>LBX-MHG-Y-0003</t>
  </si>
  <si>
    <t>LBX-MHG-Y-0004</t>
  </si>
  <si>
    <t>小汤北桥～马湖沟右岸汇入北沱河左岸</t>
  </si>
  <si>
    <t>孟家沟</t>
  </si>
  <si>
    <t>LBX-MJG-Z-0001</t>
  </si>
  <si>
    <t>朝阳镇</t>
  </si>
  <si>
    <r>
      <rPr>
        <sz val="9"/>
        <rFont val="宋体"/>
        <charset val="134"/>
      </rPr>
      <t>孟家沟左岸起点（朝阳镇孟邵村南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～孟家沟左岸与徐明高速公路交汇处</t>
    </r>
  </si>
  <si>
    <t>朝阳镇人民政府</t>
  </si>
  <si>
    <t>LBX-MJG-Z-0002</t>
  </si>
  <si>
    <t>孟家沟左岸与徐明高速公路交汇处～孟家沟左岸与灵双路交汇处</t>
  </si>
  <si>
    <t>LBX-MJG-Z-0003</t>
  </si>
  <si>
    <t>孟家沟左岸与灵双路交汇处～金利桥</t>
  </si>
  <si>
    <t>LBX-MJG-Z-0004</t>
  </si>
  <si>
    <t>金利桥～孟家沟左岸汇入运料河左岸</t>
  </si>
  <si>
    <t>LBX-MJG-Y-0001</t>
  </si>
  <si>
    <r>
      <rPr>
        <sz val="9"/>
        <rFont val="宋体"/>
        <charset val="134"/>
      </rPr>
      <t>孟家沟右岸起点（朝阳镇孟邵村南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～孟家沟右岸与徐明高速公路交汇处</t>
    </r>
  </si>
  <si>
    <t>LBX-MJG-Y-0002</t>
  </si>
  <si>
    <t>孟家沟右岸与徐明高速公路交汇处～孟家沟右岸与灵双路交汇处</t>
  </si>
  <si>
    <t>LBX-MJG-Y-0003</t>
  </si>
  <si>
    <t>孟家沟右岸与灵双路交汇处～金利桥</t>
  </si>
  <si>
    <t>LBX-MJG-Y-0004</t>
  </si>
  <si>
    <t>金利桥～孟家沟右岸汇入运料河左岸</t>
  </si>
  <si>
    <t>青龙沟</t>
  </si>
  <si>
    <t>LBX-QLG-Z-0001</t>
  </si>
  <si>
    <r>
      <rPr>
        <sz val="9"/>
        <rFont val="宋体"/>
        <charset val="134"/>
      </rPr>
      <t>青龙沟左岸起点（娄庄镇刘胡村北）～青龙沟左岸与</t>
    </r>
    <r>
      <rPr>
        <sz val="9"/>
        <rFont val="Times New Roman"/>
        <charset val="134"/>
      </rPr>
      <t>X067</t>
    </r>
    <r>
      <rPr>
        <sz val="9"/>
        <rFont val="宋体"/>
        <charset val="134"/>
      </rPr>
      <t>交汇处</t>
    </r>
  </si>
  <si>
    <t>LBX-QLG-Z-0002</t>
  </si>
  <si>
    <r>
      <rPr>
        <sz val="9"/>
        <rFont val="宋体"/>
        <charset val="134"/>
      </rPr>
      <t>青龙沟左岸与</t>
    </r>
    <r>
      <rPr>
        <sz val="9"/>
        <rFont val="Times New Roman"/>
        <charset val="134"/>
      </rPr>
      <t>X067</t>
    </r>
    <r>
      <rPr>
        <sz val="9"/>
        <rFont val="宋体"/>
        <charset val="134"/>
      </rPr>
      <t>交汇处～青龙沟左岸与</t>
    </r>
    <r>
      <rPr>
        <sz val="9"/>
        <rFont val="Times New Roman"/>
        <charset val="134"/>
      </rPr>
      <t>X045</t>
    </r>
    <r>
      <rPr>
        <sz val="9"/>
        <rFont val="宋体"/>
        <charset val="134"/>
      </rPr>
      <t>交汇处</t>
    </r>
  </si>
  <si>
    <t>LBX-QLG-Z-0003</t>
  </si>
  <si>
    <r>
      <rPr>
        <sz val="9"/>
        <rFont val="宋体"/>
        <charset val="134"/>
      </rPr>
      <t>青龙沟左岸与</t>
    </r>
    <r>
      <rPr>
        <sz val="9"/>
        <rFont val="Times New Roman"/>
        <charset val="134"/>
      </rPr>
      <t>X045</t>
    </r>
    <r>
      <rPr>
        <sz val="9"/>
        <rFont val="宋体"/>
        <charset val="134"/>
      </rPr>
      <t>交汇处～青龙沟左岸汇入沱河左岸</t>
    </r>
  </si>
  <si>
    <t>LBX-QLG-Y-0001</t>
  </si>
  <si>
    <t>青龙沟右岸起点（娄庄镇刘胡村北）～一支圩汇入青龙沟右岸</t>
  </si>
  <si>
    <t>LBX-QLG-Y-0002</t>
  </si>
  <si>
    <t>一支圩汇入青龙沟右岸～二支圩汇入青龙沟右岸</t>
  </si>
  <si>
    <t>LBX-QLG-Y-0003</t>
  </si>
  <si>
    <r>
      <rPr>
        <sz val="9"/>
        <rFont val="宋体"/>
        <charset val="134"/>
      </rPr>
      <t>二支圩汇入青龙沟右岸～青龙沟右岸与</t>
    </r>
    <r>
      <rPr>
        <sz val="9"/>
        <rFont val="Times New Roman"/>
        <charset val="134"/>
      </rPr>
      <t>X067</t>
    </r>
    <r>
      <rPr>
        <sz val="9"/>
        <rFont val="宋体"/>
        <charset val="134"/>
      </rPr>
      <t>交汇处</t>
    </r>
  </si>
  <si>
    <t>LBX-QLG-Y-0004</t>
  </si>
  <si>
    <r>
      <rPr>
        <sz val="9"/>
        <rFont val="宋体"/>
        <charset val="134"/>
      </rPr>
      <t>青龙沟右岸与</t>
    </r>
    <r>
      <rPr>
        <sz val="9"/>
        <rFont val="Times New Roman"/>
        <charset val="134"/>
      </rPr>
      <t>X067</t>
    </r>
    <r>
      <rPr>
        <sz val="9"/>
        <rFont val="宋体"/>
        <charset val="134"/>
      </rPr>
      <t>交汇处～三支圩汇入青龙沟右岸</t>
    </r>
  </si>
  <si>
    <t>LBX-QLG-Y-0005</t>
  </si>
  <si>
    <r>
      <rPr>
        <sz val="9"/>
        <rFont val="宋体"/>
        <charset val="134"/>
      </rPr>
      <t>三支圩汇入青龙沟右岸～青龙沟右岸与</t>
    </r>
    <r>
      <rPr>
        <sz val="9"/>
        <rFont val="Times New Roman"/>
        <charset val="134"/>
      </rPr>
      <t>X045</t>
    </r>
    <r>
      <rPr>
        <sz val="9"/>
        <rFont val="宋体"/>
        <charset val="134"/>
      </rPr>
      <t>交汇处</t>
    </r>
  </si>
  <si>
    <t>LBX-QLG-Y-0006</t>
  </si>
  <si>
    <r>
      <rPr>
        <sz val="9"/>
        <rFont val="宋体"/>
        <charset val="134"/>
      </rPr>
      <t>青龙沟右岸与</t>
    </r>
    <r>
      <rPr>
        <sz val="9"/>
        <rFont val="Times New Roman"/>
        <charset val="134"/>
      </rPr>
      <t>X045</t>
    </r>
    <r>
      <rPr>
        <sz val="9"/>
        <rFont val="宋体"/>
        <charset val="134"/>
      </rPr>
      <t>交汇处～青龙沟右岸汇入沱河左岸</t>
    </r>
  </si>
  <si>
    <t>三八沟</t>
  </si>
  <si>
    <t>LBX-SBG-Z-0001</t>
  </si>
  <si>
    <t>三八沟左岸起点（北沱河）～耿王闸</t>
  </si>
  <si>
    <t>LBX-SBG-Z-0002</t>
  </si>
  <si>
    <t>耿王闸～三八沟左岸与府前街交汇处</t>
  </si>
  <si>
    <t>LBX-SBG-Z-0003</t>
  </si>
  <si>
    <t>三八沟左岸与府前街交汇处～张洼桥</t>
  </si>
  <si>
    <t>LBX-SBG-Z-0004</t>
  </si>
  <si>
    <t>张洼桥～三八沟左岸汇入沱河左岸</t>
  </si>
  <si>
    <t>LBX-SBG-Y-0001</t>
  </si>
  <si>
    <t>三八沟右岸起点（北沱河）～耿王闸</t>
  </si>
  <si>
    <t>LBX-SBG-Y-0002</t>
  </si>
  <si>
    <t>耿王闸～三八沟右岸与府前街交汇处</t>
  </si>
  <si>
    <t>LBX-SBG-Y-0003</t>
  </si>
  <si>
    <t>三八沟右岸与府前街交汇处～张洼桥</t>
  </si>
  <si>
    <t>LBX-SBG-Y-0004</t>
  </si>
  <si>
    <t>张洼桥～三八沟右岸汇入沱河左岸</t>
  </si>
  <si>
    <t>胜利沟（杨疃沟）</t>
  </si>
  <si>
    <t>LBX-SLG(YTG)-Z-0001</t>
  </si>
  <si>
    <r>
      <rPr>
        <sz val="9"/>
        <rFont val="宋体"/>
        <charset val="134"/>
      </rPr>
      <t>胜利沟左岸起点（灵西运河下段）～胜利沟左岸与</t>
    </r>
    <r>
      <rPr>
        <sz val="9"/>
        <rFont val="Times New Roman"/>
        <charset val="134"/>
      </rPr>
      <t>S201</t>
    </r>
    <r>
      <rPr>
        <sz val="9"/>
        <rFont val="宋体"/>
        <charset val="134"/>
      </rPr>
      <t>交汇处</t>
    </r>
  </si>
  <si>
    <t>LBX-SLG(YTG)-Z-0002</t>
  </si>
  <si>
    <r>
      <rPr>
        <sz val="9"/>
        <rFont val="宋体"/>
        <charset val="134"/>
      </rPr>
      <t>胜利沟左岸与</t>
    </r>
    <r>
      <rPr>
        <sz val="9"/>
        <rFont val="Times New Roman"/>
        <charset val="134"/>
      </rPr>
      <t>S201</t>
    </r>
    <r>
      <rPr>
        <sz val="9"/>
        <rFont val="宋体"/>
        <charset val="134"/>
      </rPr>
      <t>交汇处～杨瞳闸</t>
    </r>
  </si>
  <si>
    <t>LBX-SLG(YTG)-Z-0003</t>
  </si>
  <si>
    <t>杨瞳闸～红旗桥</t>
  </si>
  <si>
    <t>LBX-SLG(YTG)-Z-0004</t>
  </si>
  <si>
    <t>红旗桥～胜利沟左岸汇入新河右岸</t>
  </si>
  <si>
    <t>LBX-SLG(YTG)-Y-0001</t>
  </si>
  <si>
    <r>
      <rPr>
        <sz val="9"/>
        <rFont val="宋体"/>
        <charset val="134"/>
      </rPr>
      <t>胜利沟右岸起点（灵西运河下段）～胜利沟右岸与</t>
    </r>
    <r>
      <rPr>
        <sz val="9"/>
        <rFont val="Times New Roman"/>
        <charset val="134"/>
      </rPr>
      <t>S201</t>
    </r>
    <r>
      <rPr>
        <sz val="9"/>
        <rFont val="宋体"/>
        <charset val="134"/>
      </rPr>
      <t>交汇处</t>
    </r>
  </si>
  <si>
    <t>LBX-SLG(YTG)-Y-0002</t>
  </si>
  <si>
    <r>
      <rPr>
        <sz val="9"/>
        <rFont val="宋体"/>
        <charset val="134"/>
      </rPr>
      <t>胜利沟右岸与</t>
    </r>
    <r>
      <rPr>
        <sz val="9"/>
        <rFont val="Times New Roman"/>
        <charset val="134"/>
      </rPr>
      <t>S201</t>
    </r>
    <r>
      <rPr>
        <sz val="9"/>
        <rFont val="宋体"/>
        <charset val="134"/>
      </rPr>
      <t>交汇处～杨瞳闸</t>
    </r>
  </si>
  <si>
    <t>LBX-SLG(YTG)-Y-0003</t>
  </si>
  <si>
    <t>杨瞳闸～胜利沟右岸与崔沟交汇处</t>
  </si>
  <si>
    <t>LBX-SLG(YTG)-Y-0004</t>
  </si>
  <si>
    <t>胜利沟右岸与崔沟交汇处～红旗桥</t>
  </si>
  <si>
    <t>LBX-SLG(YTG)-Y-0005</t>
  </si>
  <si>
    <t>红旗桥～胜利沟右岸汇入新河右岸</t>
  </si>
  <si>
    <t>胜利沟</t>
  </si>
  <si>
    <t>LBX-SLG-Z-0001</t>
  </si>
  <si>
    <t>胜利沟左岸起点（新汴河）～胜利沟左岸汇入北沱河左岸</t>
  </si>
  <si>
    <t>LBX-SLG-Y-0001</t>
  </si>
  <si>
    <t>胜利沟右岸起点（新汴河）～胜利沟右岸汇入北沱河左岸</t>
  </si>
  <si>
    <r>
      <rPr>
        <sz val="9"/>
        <color indexed="8"/>
        <rFont val="宋体"/>
        <charset val="134"/>
      </rPr>
      <t>《安徽省水利工程及河湖划界确权工作技术指南》</t>
    </r>
    <r>
      <rPr>
        <sz val="9"/>
        <color indexed="8"/>
        <rFont val="Times New Roman"/>
        <charset val="134"/>
      </rPr>
      <t>4.1</t>
    </r>
    <r>
      <rPr>
        <sz val="9"/>
        <color indexed="8"/>
        <rFont val="宋体"/>
        <charset val="134"/>
      </rPr>
      <t>章第六条</t>
    </r>
  </si>
  <si>
    <t>土山沟</t>
  </si>
  <si>
    <t>LBX-TSG-Z-0001</t>
  </si>
  <si>
    <t>土山沟左岸起点（浍沟镇浍沟村东）～土山沟左岸与彭城路交汇处</t>
  </si>
  <si>
    <t>LBX-TSG-Z-0002</t>
  </si>
  <si>
    <t>土山沟左岸与彭城路交汇处～土山闸</t>
  </si>
  <si>
    <t>LBX-TSG-Z-0003</t>
  </si>
  <si>
    <t>土山闸～浍沟禅堂镇界左岸</t>
  </si>
  <si>
    <t>LBX-TSG-Z-0004</t>
  </si>
  <si>
    <t>禅堂镇</t>
  </si>
  <si>
    <t>浍沟禅堂镇界左岸～土山沟左岸与唐河左岸交汇处</t>
  </si>
  <si>
    <t>禅堂镇人民政府</t>
  </si>
  <si>
    <t>LBX-TSG-Z-0005</t>
  </si>
  <si>
    <t>土山沟左岸与唐河左岸交汇处～土山沟左岸汇入赵汪闸</t>
  </si>
  <si>
    <t>LBX-TSG-Y-0001</t>
  </si>
  <si>
    <t>土山沟右岸起点（浍沟镇浍沟村东）～土山沟右岸与彭城路交汇处</t>
  </si>
  <si>
    <t>LBX-TSG-Y-0002</t>
  </si>
  <si>
    <t>土山沟右岸与彭城路交汇处～土山闸</t>
  </si>
  <si>
    <t>LBX-TSG-Y-0003</t>
  </si>
  <si>
    <t>土山闸～浍沟禅堂镇界右岸</t>
  </si>
  <si>
    <t>LBX-TSG-Y-0004</t>
  </si>
  <si>
    <t>浍沟禅堂镇界右岸～土山沟右岸与唐河左岸交汇处</t>
  </si>
  <si>
    <t>LBX-TSG-Y-0005</t>
  </si>
  <si>
    <t>土山沟右岸与唐河左岸交汇处～土山沟右岸汇入赵汪闸</t>
  </si>
  <si>
    <t>团结沟</t>
  </si>
  <si>
    <t>LBX-TJG-Z-0001</t>
  </si>
  <si>
    <t>渔沟镇</t>
  </si>
  <si>
    <t>苏皖省界左岸～中口桥</t>
  </si>
  <si>
    <t>渔沟镇人民政府</t>
  </si>
  <si>
    <t>LBX-TJG-Z-0002</t>
  </si>
  <si>
    <r>
      <rPr>
        <sz val="9"/>
        <rFont val="宋体"/>
        <charset val="134"/>
      </rPr>
      <t>中口桥～团结沟左岸与徐明高速公路</t>
    </r>
    <r>
      <rPr>
        <sz val="9"/>
        <rFont val="Times New Roman"/>
        <charset val="134"/>
      </rPr>
      <t>S07</t>
    </r>
    <r>
      <rPr>
        <sz val="9"/>
        <rFont val="宋体"/>
        <charset val="134"/>
      </rPr>
      <t>交汇处</t>
    </r>
  </si>
  <si>
    <t>LBX-TJG-Z-0003</t>
  </si>
  <si>
    <r>
      <rPr>
        <sz val="9"/>
        <rFont val="宋体"/>
        <charset val="134"/>
      </rPr>
      <t>团结沟左岸与徐明高速公路</t>
    </r>
    <r>
      <rPr>
        <sz val="9"/>
        <rFont val="Times New Roman"/>
        <charset val="134"/>
      </rPr>
      <t>S07</t>
    </r>
    <r>
      <rPr>
        <sz val="9"/>
        <rFont val="宋体"/>
        <charset val="134"/>
      </rPr>
      <t>交汇处～团结沟左岸汇入三渠沟左岸</t>
    </r>
  </si>
  <si>
    <t>LBX-TJG-Y-0001</t>
  </si>
  <si>
    <t>苏皖省界右岸～中口桥</t>
  </si>
  <si>
    <t>LBX-TJG-Y-0002</t>
  </si>
  <si>
    <r>
      <rPr>
        <sz val="9"/>
        <rFont val="宋体"/>
        <charset val="134"/>
      </rPr>
      <t>中口桥～团结沟右岸与徐明高速公路</t>
    </r>
    <r>
      <rPr>
        <sz val="9"/>
        <rFont val="Times New Roman"/>
        <charset val="134"/>
      </rPr>
      <t>S07</t>
    </r>
    <r>
      <rPr>
        <sz val="9"/>
        <rFont val="宋体"/>
        <charset val="134"/>
      </rPr>
      <t>交汇处</t>
    </r>
  </si>
  <si>
    <t>LBX-TJG-Y-0003</t>
  </si>
  <si>
    <r>
      <rPr>
        <sz val="9"/>
        <rFont val="宋体"/>
        <charset val="134"/>
      </rPr>
      <t>团结沟右岸与徐明高速公路</t>
    </r>
    <r>
      <rPr>
        <sz val="9"/>
        <rFont val="Times New Roman"/>
        <charset val="134"/>
      </rPr>
      <t>S07</t>
    </r>
    <r>
      <rPr>
        <sz val="9"/>
        <rFont val="宋体"/>
        <charset val="134"/>
      </rPr>
      <t>交汇处～团结沟右岸汇入三渠沟左岸</t>
    </r>
  </si>
  <si>
    <t>小龙沟</t>
  </si>
  <si>
    <t>LBX-XLG-Z-0001</t>
  </si>
  <si>
    <t>小龙沟左岸起点（娄宋沟）～小龙沟左岸汇入黑泥沟右岸</t>
  </si>
  <si>
    <t>LBX-XLG-Y-0001</t>
  </si>
  <si>
    <t>小龙沟右岸起点（娄宋沟）～小龙沟右岸汇入黑泥沟右岸</t>
  </si>
  <si>
    <t>新胜利沟</t>
  </si>
  <si>
    <t>LBX-XSLG-Z-0001</t>
  </si>
  <si>
    <t>新胜利沟左岸起点（新河）～枪李桥</t>
  </si>
  <si>
    <t>LBX-XSLG-Z-0002</t>
  </si>
  <si>
    <t>枪李桥～新胜利沟左岸与灵西运河下段左岸交汇处</t>
  </si>
  <si>
    <t>LBX-XSLG-Z-0003</t>
  </si>
  <si>
    <r>
      <rPr>
        <sz val="9"/>
        <rFont val="宋体"/>
        <charset val="134"/>
      </rPr>
      <t>新胜利沟左岸与灵西运河下段右岸交汇处～灵璧埇桥县界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一里王村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左岸</t>
    </r>
  </si>
  <si>
    <t>LBX-XSLG-Y-0001</t>
  </si>
  <si>
    <t>新胜利沟右岸起点（新河）～枪李桥</t>
  </si>
  <si>
    <t>LBX-XSLG-Y-0002</t>
  </si>
  <si>
    <t>枪李桥～新胜利沟右岸与灵西运河下段左岸交汇处</t>
  </si>
  <si>
    <t>LBX-XSLG-Y-0003</t>
  </si>
  <si>
    <r>
      <rPr>
        <sz val="9"/>
        <rFont val="宋体"/>
        <charset val="134"/>
      </rPr>
      <t>新胜利沟右岸与灵西运河下段右岸交汇处～灵璧埇桥县界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杨集村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右岸</t>
    </r>
  </si>
  <si>
    <t>中心沟</t>
  </si>
  <si>
    <t>LBX-YTZZXG-Z-0001</t>
  </si>
  <si>
    <r>
      <rPr>
        <sz val="9"/>
        <rFont val="宋体"/>
        <charset val="134"/>
      </rPr>
      <t>杨疃镇中心沟左岸起点（团结涵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～杨疃镇中心沟左岸与宿淮线交汇处</t>
    </r>
  </si>
  <si>
    <t>LBX-YTZZXG-Z-0002</t>
  </si>
  <si>
    <r>
      <rPr>
        <sz val="9"/>
        <rFont val="宋体"/>
        <charset val="134"/>
      </rPr>
      <t>杨疃镇中心沟左岸与宿淮线交汇处～杨疃镇中心沟左岸与</t>
    </r>
    <r>
      <rPr>
        <sz val="9"/>
        <rFont val="Times New Roman"/>
        <charset val="134"/>
      </rPr>
      <t>Y017</t>
    </r>
    <r>
      <rPr>
        <sz val="9"/>
        <rFont val="宋体"/>
        <charset val="134"/>
      </rPr>
      <t>交汇处</t>
    </r>
  </si>
  <si>
    <t>LBX-YTZZXG-Z-0003</t>
  </si>
  <si>
    <r>
      <rPr>
        <sz val="9"/>
        <rFont val="宋体"/>
        <charset val="134"/>
      </rPr>
      <t>杨疃镇中心沟左岸与</t>
    </r>
    <r>
      <rPr>
        <sz val="9"/>
        <rFont val="Times New Roman"/>
        <charset val="134"/>
      </rPr>
      <t>Y017</t>
    </r>
    <r>
      <rPr>
        <sz val="9"/>
        <rFont val="宋体"/>
        <charset val="134"/>
      </rPr>
      <t>交汇处～杨疃镇中心沟左岸与宿淮线交汇处</t>
    </r>
  </si>
  <si>
    <t>LBX-YTZZXG-Z-0004</t>
  </si>
  <si>
    <t>杨疃镇中心沟左岸与宿淮线交汇处～杨疃镇中心沟左岸汇入闫河左岸</t>
  </si>
  <si>
    <t>LBX-YTZZXG-Y-0001</t>
  </si>
  <si>
    <r>
      <rPr>
        <sz val="9"/>
        <rFont val="宋体"/>
        <charset val="134"/>
      </rPr>
      <t>杨疃镇中心沟右岸起点（团结涵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～杨疃镇中心沟右岸与宿淮线交汇处</t>
    </r>
  </si>
  <si>
    <t>LBX-YTZZXG-Y-0002</t>
  </si>
  <si>
    <r>
      <rPr>
        <sz val="9"/>
        <rFont val="宋体"/>
        <charset val="134"/>
      </rPr>
      <t>杨疃镇中心沟右岸与宿淮线交汇处～杨疃镇中心沟右岸与</t>
    </r>
    <r>
      <rPr>
        <sz val="9"/>
        <rFont val="Times New Roman"/>
        <charset val="134"/>
      </rPr>
      <t>Y017</t>
    </r>
    <r>
      <rPr>
        <sz val="9"/>
        <rFont val="宋体"/>
        <charset val="134"/>
      </rPr>
      <t>交汇处</t>
    </r>
  </si>
  <si>
    <t>LBX-YTZZXG-Y-0003</t>
  </si>
  <si>
    <r>
      <rPr>
        <sz val="9"/>
        <rFont val="宋体"/>
        <charset val="134"/>
      </rPr>
      <t>杨疃镇中心沟右岸与</t>
    </r>
    <r>
      <rPr>
        <sz val="9"/>
        <rFont val="Times New Roman"/>
        <charset val="134"/>
      </rPr>
      <t>Y017</t>
    </r>
    <r>
      <rPr>
        <sz val="9"/>
        <rFont val="宋体"/>
        <charset val="134"/>
      </rPr>
      <t>交汇处～杨疃镇中心沟右岸与宿淮线交汇处</t>
    </r>
  </si>
  <si>
    <t>LBX-YTZZXG-Y-0004</t>
  </si>
  <si>
    <t>杨疃镇中心沟右岸与宿淮线交汇处～杨疃镇中心沟右岸汇入闫河左岸</t>
  </si>
  <si>
    <t>姚沟</t>
  </si>
  <si>
    <t>LBX-YG-Z-0001</t>
  </si>
  <si>
    <r>
      <rPr>
        <sz val="9"/>
        <rFont val="宋体"/>
        <charset val="134"/>
      </rPr>
      <t>姚沟左岸起点（黄湾镇红星村西）～姚沟左岸与</t>
    </r>
    <r>
      <rPr>
        <sz val="9"/>
        <rFont val="Times New Roman"/>
        <charset val="134"/>
      </rPr>
      <t>Y029</t>
    </r>
    <r>
      <rPr>
        <sz val="9"/>
        <rFont val="宋体"/>
        <charset val="134"/>
      </rPr>
      <t>交汇处</t>
    </r>
  </si>
  <si>
    <t>LBX-YG-Z-0002</t>
  </si>
  <si>
    <r>
      <rPr>
        <sz val="9"/>
        <rFont val="宋体"/>
        <charset val="134"/>
      </rPr>
      <t>姚沟左岸与</t>
    </r>
    <r>
      <rPr>
        <sz val="9"/>
        <rFont val="Times New Roman"/>
        <charset val="134"/>
      </rPr>
      <t>Y029</t>
    </r>
    <r>
      <rPr>
        <sz val="9"/>
        <rFont val="宋体"/>
        <charset val="134"/>
      </rPr>
      <t>交汇处～姚沟左岸与</t>
    </r>
    <r>
      <rPr>
        <sz val="9"/>
        <rFont val="Times New Roman"/>
        <charset val="134"/>
      </rPr>
      <t>S201</t>
    </r>
    <r>
      <rPr>
        <sz val="9"/>
        <rFont val="宋体"/>
        <charset val="134"/>
      </rPr>
      <t>交汇处</t>
    </r>
  </si>
  <si>
    <t>LBX-YG-Z-0003</t>
  </si>
  <si>
    <r>
      <rPr>
        <sz val="9"/>
        <rFont val="宋体"/>
        <charset val="134"/>
      </rPr>
      <t>姚沟左岸与</t>
    </r>
    <r>
      <rPr>
        <sz val="9"/>
        <rFont val="Times New Roman"/>
        <charset val="134"/>
      </rPr>
      <t>S201</t>
    </r>
    <r>
      <rPr>
        <sz val="9"/>
        <rFont val="宋体"/>
        <charset val="134"/>
      </rPr>
      <t>交汇处～姚沟左岸汇入沱河左岸</t>
    </r>
  </si>
  <si>
    <t>LBX-YG-Y-0001</t>
  </si>
  <si>
    <t>姚沟右岸起点（黄湾镇红星村西）～黄湾娄庄镇界右岸</t>
  </si>
  <si>
    <t>LBX-YG-Y-0002</t>
  </si>
  <si>
    <t>黄湾娄庄镇界右岸～娄庄黄湾镇界右岸</t>
  </si>
  <si>
    <t>LBX-YG-Y-0003</t>
  </si>
  <si>
    <r>
      <rPr>
        <sz val="9"/>
        <rFont val="宋体"/>
        <charset val="134"/>
      </rPr>
      <t>娄庄黄湾镇界右岸～姚沟右岸与</t>
    </r>
    <r>
      <rPr>
        <sz val="9"/>
        <rFont val="Times New Roman"/>
        <charset val="134"/>
      </rPr>
      <t>Y029</t>
    </r>
    <r>
      <rPr>
        <sz val="9"/>
        <rFont val="宋体"/>
        <charset val="134"/>
      </rPr>
      <t>交汇处</t>
    </r>
  </si>
  <si>
    <t>LBX-YG-Y-0004</t>
  </si>
  <si>
    <r>
      <rPr>
        <sz val="9"/>
        <rFont val="宋体"/>
        <charset val="134"/>
      </rPr>
      <t>姚沟右岸与</t>
    </r>
    <r>
      <rPr>
        <sz val="9"/>
        <rFont val="Times New Roman"/>
        <charset val="134"/>
      </rPr>
      <t>Y029</t>
    </r>
    <r>
      <rPr>
        <sz val="9"/>
        <rFont val="宋体"/>
        <charset val="134"/>
      </rPr>
      <t>交汇处～姚沟右岸与</t>
    </r>
    <r>
      <rPr>
        <sz val="9"/>
        <rFont val="Times New Roman"/>
        <charset val="134"/>
      </rPr>
      <t>S201</t>
    </r>
    <r>
      <rPr>
        <sz val="9"/>
        <rFont val="宋体"/>
        <charset val="134"/>
      </rPr>
      <t>交汇处</t>
    </r>
  </si>
  <si>
    <t>LBX-YG-Y-0005</t>
  </si>
  <si>
    <r>
      <rPr>
        <sz val="9"/>
        <rFont val="宋体"/>
        <charset val="134"/>
      </rPr>
      <t>姚沟右岸与</t>
    </r>
    <r>
      <rPr>
        <sz val="9"/>
        <rFont val="Times New Roman"/>
        <charset val="134"/>
      </rPr>
      <t>S201</t>
    </r>
    <r>
      <rPr>
        <sz val="9"/>
        <rFont val="宋体"/>
        <charset val="134"/>
      </rPr>
      <t>交汇处～姚沟右岸汇入沱河左岸</t>
    </r>
  </si>
  <si>
    <t>郑阳沟</t>
  </si>
  <si>
    <t>LBX-ZYG-Z-0001</t>
  </si>
  <si>
    <t>郑阳沟左岸起点（朝阳镇李寨村南）～朝阳渔沟镇界左岸</t>
  </si>
  <si>
    <t>LBX-ZYG-Z-0002</t>
  </si>
  <si>
    <t>朝阳渔沟镇界左岸～渔沟朝阳镇界左岸</t>
  </si>
  <si>
    <t>LBX-ZYG-Z-0003</t>
  </si>
  <si>
    <t>渔沟朝阳镇界左岸～朝阳渔沟镇界左岸</t>
  </si>
  <si>
    <t>LBX-ZYG-Z-0004</t>
  </si>
  <si>
    <t>LBX-ZYG-Z-0005</t>
  </si>
  <si>
    <t>LBX-ZYG-Z-0006</t>
  </si>
  <si>
    <t>LBX-ZYG-Z-0007</t>
  </si>
  <si>
    <t>LBX-ZYG-Z-0008</t>
  </si>
  <si>
    <t>朝阳渔沟镇界左岸～郑楼大桥</t>
  </si>
  <si>
    <t>LBX-ZYG-Z-0009</t>
  </si>
  <si>
    <t>郑楼大桥～渔沟朱集镇界左岸</t>
  </si>
  <si>
    <t>LBX-ZYG-Z-0010</t>
  </si>
  <si>
    <t>渔沟朱集镇界左岸～朱集渔沟镇界左岸</t>
  </si>
  <si>
    <t>LBX-ZYG-Z-0011</t>
  </si>
  <si>
    <t>朱集渔沟镇界左岸～渔沟朱集镇界左岸</t>
  </si>
  <si>
    <t>LBX-ZYG-Z-0012</t>
  </si>
  <si>
    <t>渔沟朱集镇界左岸～杨山桥</t>
  </si>
  <si>
    <t>LBX-ZYG-Z-0013</t>
  </si>
  <si>
    <t>杨山桥～里王桥</t>
  </si>
  <si>
    <t>LBX-ZYG-Z-0014</t>
  </si>
  <si>
    <t>里王桥～郑阳沟左岸汇入运料河左岸</t>
  </si>
  <si>
    <t>LBX-ZYG-Y-0001</t>
  </si>
  <si>
    <t>郑阳沟右岸起点（朝阳镇李寨村南）～朝阳渔沟镇界右岸</t>
  </si>
  <si>
    <t>LBX-ZYG-Y-0002</t>
  </si>
  <si>
    <t>朝阳渔沟镇界右岸～渔沟朝阳镇界右岸</t>
  </si>
  <si>
    <t>LBX-ZYG-Y-0003</t>
  </si>
  <si>
    <t>渔沟朝阳镇界右岸～朝阳渔沟镇界右岸</t>
  </si>
  <si>
    <t>LBX-ZYG-Y-0004</t>
  </si>
  <si>
    <t>LBX-ZYG-Y-0005</t>
  </si>
  <si>
    <t>LBX-ZYG-Y-0006</t>
  </si>
  <si>
    <t>朝阳渔沟镇界右岸～郑楼大桥</t>
  </si>
  <si>
    <t>LBX-ZYG-Y-0007</t>
  </si>
  <si>
    <t>郑楼大桥～渔沟朱集镇界右岸</t>
  </si>
  <si>
    <t>LBX-ZYG-Y-0008</t>
  </si>
  <si>
    <t>渔沟朱集镇界右岸～杨山桥</t>
  </si>
  <si>
    <t>LBX-ZYG-Y-0009</t>
  </si>
  <si>
    <t>LBX-ZYG-Y-0010</t>
  </si>
  <si>
    <t>里王桥～郑阳沟右岸汇入运料河左岸</t>
  </si>
  <si>
    <t>朱砂沟</t>
  </si>
  <si>
    <t>LBX-ZSG-Z-0001</t>
  </si>
  <si>
    <r>
      <rPr>
        <sz val="9"/>
        <rFont val="宋体"/>
        <charset val="134"/>
      </rPr>
      <t>朱砂沟左岸起点（草沟）～朱砂沟左岸与</t>
    </r>
    <r>
      <rPr>
        <sz val="9"/>
        <rFont val="Times New Roman"/>
        <charset val="134"/>
      </rPr>
      <t>S201</t>
    </r>
    <r>
      <rPr>
        <sz val="9"/>
        <rFont val="宋体"/>
        <charset val="134"/>
      </rPr>
      <t>交汇处</t>
    </r>
  </si>
  <si>
    <t>LBX-ZSG-Z-0002</t>
  </si>
  <si>
    <r>
      <rPr>
        <sz val="9"/>
        <rFont val="宋体"/>
        <charset val="134"/>
      </rPr>
      <t>朱砂沟左岸与</t>
    </r>
    <r>
      <rPr>
        <sz val="9"/>
        <rFont val="Times New Roman"/>
        <charset val="134"/>
      </rPr>
      <t>S201</t>
    </r>
    <r>
      <rPr>
        <sz val="9"/>
        <rFont val="宋体"/>
        <charset val="134"/>
      </rPr>
      <t>交汇处～朱砂沟左岸与</t>
    </r>
    <r>
      <rPr>
        <sz val="9"/>
        <rFont val="Times New Roman"/>
        <charset val="134"/>
      </rPr>
      <t>Y028</t>
    </r>
    <r>
      <rPr>
        <sz val="9"/>
        <rFont val="宋体"/>
        <charset val="134"/>
      </rPr>
      <t>交汇处</t>
    </r>
  </si>
  <si>
    <t>LBX-ZSG-Z-0003</t>
  </si>
  <si>
    <r>
      <rPr>
        <sz val="9"/>
        <rFont val="宋体"/>
        <charset val="134"/>
      </rPr>
      <t>朱砂沟左岸与</t>
    </r>
    <r>
      <rPr>
        <sz val="9"/>
        <rFont val="Times New Roman"/>
        <charset val="134"/>
      </rPr>
      <t>Y028</t>
    </r>
    <r>
      <rPr>
        <sz val="9"/>
        <rFont val="宋体"/>
        <charset val="134"/>
      </rPr>
      <t>交汇处～朱砂沟左岸汇入沱河左岸</t>
    </r>
  </si>
  <si>
    <t>LBX-ZSG-Y-0001</t>
  </si>
  <si>
    <r>
      <rPr>
        <sz val="9"/>
        <rFont val="宋体"/>
        <charset val="134"/>
      </rPr>
      <t>朱砂沟右岸起点（草沟）～朱砂沟右岸与</t>
    </r>
    <r>
      <rPr>
        <sz val="9"/>
        <rFont val="Times New Roman"/>
        <charset val="134"/>
      </rPr>
      <t>S201</t>
    </r>
    <r>
      <rPr>
        <sz val="9"/>
        <rFont val="宋体"/>
        <charset val="134"/>
      </rPr>
      <t>交汇处</t>
    </r>
  </si>
  <si>
    <t>LBX-ZSG-Y-0002</t>
  </si>
  <si>
    <r>
      <rPr>
        <sz val="9"/>
        <rFont val="宋体"/>
        <charset val="134"/>
      </rPr>
      <t>朱砂沟右岸与</t>
    </r>
    <r>
      <rPr>
        <sz val="9"/>
        <rFont val="Times New Roman"/>
        <charset val="134"/>
      </rPr>
      <t>S201</t>
    </r>
    <r>
      <rPr>
        <sz val="9"/>
        <rFont val="宋体"/>
        <charset val="134"/>
      </rPr>
      <t>交汇处～朱砂沟右岸与</t>
    </r>
    <r>
      <rPr>
        <sz val="9"/>
        <rFont val="Times New Roman"/>
        <charset val="134"/>
      </rPr>
      <t>Y028</t>
    </r>
    <r>
      <rPr>
        <sz val="9"/>
        <rFont val="宋体"/>
        <charset val="134"/>
      </rPr>
      <t>交汇处</t>
    </r>
  </si>
  <si>
    <t>LBX-ZSG-Y-0003</t>
  </si>
  <si>
    <r>
      <rPr>
        <sz val="9"/>
        <rFont val="宋体"/>
        <charset val="134"/>
      </rPr>
      <t>朱砂沟右岸与</t>
    </r>
    <r>
      <rPr>
        <sz val="9"/>
        <rFont val="Times New Roman"/>
        <charset val="134"/>
      </rPr>
      <t>Y028</t>
    </r>
    <r>
      <rPr>
        <sz val="9"/>
        <rFont val="宋体"/>
        <charset val="134"/>
      </rPr>
      <t>交汇处～朱砂沟右岸汇入沱河左岸</t>
    </r>
  </si>
  <si>
    <t>东杨沟</t>
  </si>
  <si>
    <t>LBX-DYG-Z-0001</t>
  </si>
  <si>
    <r>
      <rPr>
        <sz val="9"/>
        <rFont val="宋体"/>
        <charset val="134"/>
      </rPr>
      <t>埇桥灵璧县界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司房村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至沱河</t>
    </r>
  </si>
</sst>
</file>

<file path=xl/styles.xml><?xml version="1.0" encoding="utf-8"?>
<styleSheet xmlns="http://schemas.openxmlformats.org/spreadsheetml/2006/main">
  <numFmts count="16">
    <numFmt numFmtId="176" formatCode="0.000;[Red]0.000"/>
    <numFmt numFmtId="177" formatCode="0.000_ ;[Red]\-0.000\ "/>
    <numFmt numFmtId="43" formatCode="_ * #,##0.00_ ;_ * \-#,##0.00_ ;_ * &quot;-&quot;??_ ;_ @_ "/>
    <numFmt numFmtId="178" formatCode="0.000_ "/>
    <numFmt numFmtId="42" formatCode="_ &quot;￥&quot;* #,##0_ ;_ &quot;￥&quot;* \-#,##0_ ;_ &quot;￥&quot;* &quot;-&quot;_ ;_ @_ "/>
    <numFmt numFmtId="179" formatCode="0.0000"/>
    <numFmt numFmtId="44" formatCode="_ &quot;￥&quot;* #,##0.00_ ;_ &quot;￥&quot;* \-#,##0.00_ ;_ &quot;￥&quot;* &quot;-&quot;??_ ;_ @_ "/>
    <numFmt numFmtId="180" formatCode="0\+000"/>
    <numFmt numFmtId="41" formatCode="_ * #,##0_ ;_ * \-#,##0_ ;_ * &quot;-&quot;_ ;_ @_ "/>
    <numFmt numFmtId="181" formatCode="0.00_ "/>
    <numFmt numFmtId="182" formatCode="0.000000_);[Red]\(0.000000\)"/>
    <numFmt numFmtId="183" formatCode="0.000000_ "/>
    <numFmt numFmtId="184" formatCode="0.0000000_);[Red]\(0.0000000\)"/>
    <numFmt numFmtId="185" formatCode="0.0000_);[Red]\(0.0000\)"/>
    <numFmt numFmtId="186" formatCode="0.00000000_);[Red]\(0.00000000\)"/>
    <numFmt numFmtId="187" formatCode="0.000_);[Red]\(0.000\)"/>
  </numFmts>
  <fonts count="56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color theme="1"/>
      <name val="仿宋_GB2312"/>
      <charset val="134"/>
    </font>
    <font>
      <b/>
      <sz val="10"/>
      <name val="宋体"/>
      <charset val="134"/>
    </font>
    <font>
      <sz val="10"/>
      <name val="宋体"/>
      <charset val="134"/>
    </font>
    <font>
      <sz val="20"/>
      <color theme="1"/>
      <name val="方正小标宋简体"/>
      <charset val="134"/>
    </font>
    <font>
      <sz val="8"/>
      <color theme="1"/>
      <name val="Times New Roman"/>
      <charset val="134"/>
    </font>
    <font>
      <sz val="20"/>
      <color theme="1"/>
      <name val="Times New Roman"/>
      <charset val="134"/>
    </font>
    <font>
      <b/>
      <sz val="10"/>
      <color theme="1"/>
      <name val="楷体_GB2312"/>
      <charset val="134"/>
    </font>
    <font>
      <sz val="9"/>
      <color theme="1"/>
      <name val="Times New Roman"/>
      <charset val="134"/>
    </font>
    <font>
      <sz val="9"/>
      <color theme="1"/>
      <name val="楷体_GB2312"/>
      <charset val="134"/>
    </font>
    <font>
      <b/>
      <sz val="9"/>
      <color theme="1"/>
      <name val="楷体_GB2312"/>
      <charset val="134"/>
    </font>
    <font>
      <b/>
      <sz val="9"/>
      <name val="Times New Roman"/>
      <charset val="134"/>
    </font>
    <font>
      <b/>
      <sz val="9"/>
      <name val="仿宋_GB2312"/>
      <charset val="134"/>
    </font>
    <font>
      <b/>
      <sz val="9"/>
      <color indexed="8"/>
      <name val="仿宋_GB2312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name val="仿宋_GB2312"/>
      <charset val="134"/>
    </font>
    <font>
      <b/>
      <sz val="9"/>
      <color indexed="8"/>
      <name val="Times New Roman"/>
      <charset val="134"/>
    </font>
    <font>
      <sz val="9"/>
      <color indexed="8"/>
      <name val="Times New Roman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b/>
      <sz val="10"/>
      <name val="楷体_GB2312"/>
      <charset val="134"/>
    </font>
    <font>
      <sz val="9"/>
      <name val="楷体_GB2312"/>
      <charset val="134"/>
    </font>
    <font>
      <b/>
      <sz val="9"/>
      <color rgb="FF000000"/>
      <name val="Times New Roman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0"/>
      <color theme="1"/>
      <name val="Times New Roman"/>
      <charset val="134"/>
    </font>
    <font>
      <b/>
      <vertAlign val="superscript"/>
      <sz val="10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0"/>
    <xf numFmtId="0" fontId="0" fillId="0" borderId="0">
      <alignment vertical="center"/>
    </xf>
    <xf numFmtId="0" fontId="0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5" fillId="26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9" fillId="0" borderId="0"/>
    <xf numFmtId="0" fontId="0" fillId="0" borderId="0">
      <alignment vertical="center"/>
    </xf>
    <xf numFmtId="0" fontId="33" fillId="2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5" fillId="21" borderId="0" applyNumberFormat="0" applyBorder="0" applyAlignment="0" applyProtection="0">
      <alignment vertical="center"/>
    </xf>
    <xf numFmtId="0" fontId="41" fillId="17" borderId="7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9" fillId="14" borderId="7" applyNumberFormat="0" applyAlignment="0" applyProtection="0">
      <alignment vertical="center"/>
    </xf>
    <xf numFmtId="0" fontId="44" fillId="17" borderId="9" applyNumberFormat="0" applyAlignment="0" applyProtection="0">
      <alignment vertical="center"/>
    </xf>
    <xf numFmtId="0" fontId="45" fillId="20" borderId="10" applyNumberFormat="0" applyAlignment="0" applyProtection="0">
      <alignment vertical="center"/>
    </xf>
    <xf numFmtId="0" fontId="0" fillId="0" borderId="0">
      <alignment vertical="center"/>
    </xf>
    <xf numFmtId="0" fontId="38" fillId="0" borderId="6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27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0" fillId="0" borderId="0"/>
    <xf numFmtId="0" fontId="34" fillId="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1" fontId="5" fillId="0" borderId="0" xfId="0" applyNumberFormat="1" applyFont="1" applyFill="1" applyBorder="1" applyAlignment="1">
      <alignment horizontal="center" vertical="center" wrapText="1"/>
    </xf>
    <xf numFmtId="182" fontId="5" fillId="0" borderId="0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6" fillId="0" borderId="3" xfId="8" applyNumberFormat="1" applyFont="1" applyFill="1" applyBorder="1" applyAlignment="1">
      <alignment horizontal="center" vertical="center" wrapText="1"/>
    </xf>
    <xf numFmtId="0" fontId="17" fillId="0" borderId="3" xfId="8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0" borderId="3" xfId="8" applyNumberFormat="1" applyFont="1" applyFill="1" applyBorder="1" applyAlignment="1">
      <alignment horizontal="center" vertical="center" wrapText="1"/>
    </xf>
    <xf numFmtId="0" fontId="20" fillId="0" borderId="3" xfId="8" applyNumberFormat="1" applyFont="1" applyFill="1" applyBorder="1" applyAlignment="1">
      <alignment horizontal="center" vertical="center" wrapText="1"/>
    </xf>
    <xf numFmtId="0" fontId="21" fillId="0" borderId="3" xfId="8" applyNumberFormat="1" applyFont="1" applyFill="1" applyBorder="1" applyAlignment="1">
      <alignment horizontal="center" vertical="center" wrapText="1"/>
    </xf>
    <xf numFmtId="0" fontId="19" fillId="0" borderId="3" xfId="8" applyFont="1" applyFill="1" applyBorder="1" applyAlignment="1">
      <alignment horizontal="center" vertical="center" wrapText="1"/>
    </xf>
    <xf numFmtId="0" fontId="22" fillId="0" borderId="3" xfId="8" applyFont="1" applyFill="1" applyBorder="1" applyAlignment="1">
      <alignment horizontal="center" vertical="center" wrapText="1"/>
    </xf>
    <xf numFmtId="0" fontId="18" fillId="0" borderId="3" xfId="8" applyFont="1" applyFill="1" applyBorder="1" applyAlignment="1">
      <alignment horizontal="center" vertical="center" wrapText="1"/>
    </xf>
    <xf numFmtId="0" fontId="23" fillId="0" borderId="3" xfId="8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1" fillId="0" borderId="2" xfId="8" applyNumberFormat="1" applyFont="1" applyFill="1" applyBorder="1" applyAlignment="1">
      <alignment horizontal="center" vertical="center" wrapText="1"/>
    </xf>
    <xf numFmtId="0" fontId="21" fillId="0" borderId="4" xfId="8" applyNumberFormat="1" applyFont="1" applyFill="1" applyBorder="1" applyAlignment="1">
      <alignment horizontal="center" vertical="center" wrapText="1"/>
    </xf>
    <xf numFmtId="0" fontId="20" fillId="0" borderId="3" xfId="8" applyFont="1" applyFill="1" applyBorder="1" applyAlignment="1">
      <alignment horizontal="center" vertical="center" wrapText="1"/>
    </xf>
    <xf numFmtId="183" fontId="10" fillId="0" borderId="0" xfId="0" applyNumberFormat="1" applyFont="1" applyFill="1" applyBorder="1" applyAlignment="1">
      <alignment horizontal="center" vertical="center" wrapText="1"/>
    </xf>
    <xf numFmtId="183" fontId="12" fillId="0" borderId="1" xfId="8" applyNumberFormat="1" applyFont="1" applyFill="1" applyBorder="1" applyAlignment="1">
      <alignment horizontal="center" vertical="center" wrapText="1"/>
    </xf>
    <xf numFmtId="183" fontId="13" fillId="0" borderId="1" xfId="8" applyNumberFormat="1" applyFont="1" applyFill="1" applyBorder="1" applyAlignment="1">
      <alignment horizontal="center" vertical="center" wrapText="1"/>
    </xf>
    <xf numFmtId="0" fontId="16" fillId="0" borderId="3" xfId="8" applyFont="1" applyFill="1" applyBorder="1" applyAlignment="1">
      <alignment horizontal="center" vertical="center" wrapText="1"/>
    </xf>
    <xf numFmtId="184" fontId="16" fillId="0" borderId="3" xfId="8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183" fontId="19" fillId="0" borderId="3" xfId="0" applyNumberFormat="1" applyFont="1" applyFill="1" applyBorder="1" applyAlignment="1">
      <alignment horizontal="center" vertical="center" wrapText="1" shrinkToFit="1"/>
    </xf>
    <xf numFmtId="185" fontId="22" fillId="0" borderId="3" xfId="8" applyNumberFormat="1" applyFont="1" applyFill="1" applyBorder="1" applyAlignment="1">
      <alignment horizontal="center" vertical="center" wrapText="1"/>
    </xf>
    <xf numFmtId="185" fontId="24" fillId="0" borderId="3" xfId="8" applyNumberFormat="1" applyFont="1" applyFill="1" applyBorder="1" applyAlignment="1">
      <alignment horizontal="center" vertical="center" wrapText="1"/>
    </xf>
    <xf numFmtId="185" fontId="23" fillId="0" borderId="3" xfId="8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0" fillId="0" borderId="1" xfId="8" applyNumberFormat="1" applyFont="1" applyFill="1" applyBorder="1" applyAlignment="1">
      <alignment horizontal="center" vertical="center" wrapText="1"/>
    </xf>
    <xf numFmtId="0" fontId="25" fillId="0" borderId="1" xfId="8" applyFont="1" applyFill="1" applyBorder="1" applyAlignment="1">
      <alignment horizontal="center" vertical="center" wrapText="1"/>
    </xf>
    <xf numFmtId="0" fontId="25" fillId="0" borderId="3" xfId="8" applyFont="1" applyFill="1" applyBorder="1" applyAlignment="1">
      <alignment horizontal="center" vertical="center" wrapText="1"/>
    </xf>
    <xf numFmtId="0" fontId="26" fillId="0" borderId="3" xfId="8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178" fontId="11" fillId="0" borderId="0" xfId="0" applyNumberFormat="1" applyFont="1" applyFill="1" applyBorder="1" applyAlignment="1">
      <alignment horizontal="center" vertical="center" wrapText="1"/>
    </xf>
    <xf numFmtId="178" fontId="27" fillId="0" borderId="1" xfId="8" applyNumberFormat="1" applyFont="1" applyFill="1" applyBorder="1" applyAlignment="1">
      <alignment horizontal="center" vertical="center" wrapText="1"/>
    </xf>
    <xf numFmtId="178" fontId="19" fillId="0" borderId="1" xfId="8" applyNumberFormat="1" applyFont="1" applyFill="1" applyBorder="1" applyAlignment="1">
      <alignment horizontal="center" vertical="center" wrapText="1"/>
    </xf>
    <xf numFmtId="186" fontId="16" fillId="0" borderId="3" xfId="8" applyNumberFormat="1" applyFont="1" applyFill="1" applyBorder="1" applyAlignment="1">
      <alignment horizontal="center" vertical="center" wrapText="1"/>
    </xf>
    <xf numFmtId="178" fontId="22" fillId="0" borderId="3" xfId="0" applyNumberFormat="1" applyFont="1" applyFill="1" applyBorder="1" applyAlignment="1">
      <alignment horizontal="center" vertical="center" wrapText="1"/>
    </xf>
    <xf numFmtId="178" fontId="23" fillId="0" borderId="3" xfId="0" applyNumberFormat="1" applyFont="1" applyFill="1" applyBorder="1" applyAlignment="1">
      <alignment horizontal="center" vertical="center" wrapText="1"/>
    </xf>
    <xf numFmtId="178" fontId="19" fillId="0" borderId="3" xfId="8" applyNumberFormat="1" applyFont="1" applyFill="1" applyBorder="1" applyAlignment="1">
      <alignment horizontal="center" vertical="center" wrapText="1"/>
    </xf>
    <xf numFmtId="187" fontId="27" fillId="0" borderId="1" xfId="8" applyNumberFormat="1" applyFont="1" applyFill="1" applyBorder="1" applyAlignment="1">
      <alignment horizontal="center" vertical="center" wrapText="1"/>
    </xf>
    <xf numFmtId="187" fontId="28" fillId="0" borderId="1" xfId="8" applyNumberFormat="1" applyFont="1" applyFill="1" applyBorder="1" applyAlignment="1">
      <alignment horizontal="center" vertical="center" wrapText="1"/>
    </xf>
    <xf numFmtId="187" fontId="19" fillId="0" borderId="1" xfId="8" applyNumberFormat="1" applyFont="1" applyFill="1" applyBorder="1" applyAlignment="1">
      <alignment horizontal="center" vertical="center" wrapText="1"/>
    </xf>
    <xf numFmtId="178" fontId="24" fillId="0" borderId="3" xfId="0" applyNumberFormat="1" applyFont="1" applyFill="1" applyBorder="1" applyAlignment="1">
      <alignment horizontal="center" vertical="center" wrapText="1"/>
    </xf>
    <xf numFmtId="0" fontId="25" fillId="0" borderId="3" xfId="8" applyFont="1" applyFill="1" applyBorder="1" applyAlignment="1">
      <alignment horizontal="center" vertical="center"/>
    </xf>
    <xf numFmtId="185" fontId="18" fillId="0" borderId="3" xfId="8" applyNumberFormat="1" applyFont="1" applyFill="1" applyBorder="1" applyAlignment="1">
      <alignment horizontal="center" vertical="center" wrapText="1"/>
    </xf>
    <xf numFmtId="0" fontId="26" fillId="0" borderId="3" xfId="8" applyFont="1" applyFill="1" applyBorder="1" applyAlignment="1">
      <alignment horizontal="center" vertical="center"/>
    </xf>
    <xf numFmtId="187" fontId="12" fillId="0" borderId="1" xfId="8" applyNumberFormat="1" applyFont="1" applyFill="1" applyBorder="1" applyAlignment="1">
      <alignment horizontal="center" vertical="center" wrapText="1"/>
    </xf>
    <xf numFmtId="187" fontId="14" fillId="0" borderId="1" xfId="8" applyNumberFormat="1" applyFont="1" applyFill="1" applyBorder="1" applyAlignment="1">
      <alignment horizontal="center" vertical="center" wrapText="1"/>
    </xf>
    <xf numFmtId="187" fontId="16" fillId="0" borderId="3" xfId="8" applyNumberFormat="1" applyFont="1" applyFill="1" applyBorder="1" applyAlignment="1">
      <alignment horizontal="center" vertical="center" wrapText="1"/>
    </xf>
    <xf numFmtId="0" fontId="29" fillId="0" borderId="3" xfId="8" applyFont="1" applyFill="1" applyBorder="1" applyAlignment="1">
      <alignment horizontal="center" vertical="center" wrapText="1"/>
    </xf>
    <xf numFmtId="187" fontId="19" fillId="0" borderId="3" xfId="8" applyNumberFormat="1" applyFont="1" applyFill="1" applyBorder="1" applyAlignment="1">
      <alignment horizontal="center" vertical="center" wrapText="1"/>
    </xf>
    <xf numFmtId="187" fontId="23" fillId="0" borderId="3" xfId="8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1" fillId="0" borderId="1" xfId="8" applyNumberFormat="1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/>
    </xf>
    <xf numFmtId="0" fontId="23" fillId="0" borderId="1" xfId="8" applyFont="1" applyFill="1" applyBorder="1" applyAlignment="1">
      <alignment horizontal="center" vertical="center" wrapText="1"/>
    </xf>
    <xf numFmtId="0" fontId="23" fillId="0" borderId="2" xfId="8" applyFont="1" applyFill="1" applyBorder="1" applyAlignment="1">
      <alignment horizontal="center" vertical="center" wrapText="1"/>
    </xf>
    <xf numFmtId="0" fontId="23" fillId="0" borderId="4" xfId="8" applyFont="1" applyFill="1" applyBorder="1" applyAlignment="1">
      <alignment horizontal="center" vertical="center" wrapText="1"/>
    </xf>
    <xf numFmtId="0" fontId="20" fillId="0" borderId="1" xfId="8" applyFont="1" applyFill="1" applyBorder="1" applyAlignment="1">
      <alignment horizontal="center" vertical="center" wrapText="1"/>
    </xf>
    <xf numFmtId="178" fontId="16" fillId="0" borderId="3" xfId="8" applyNumberFormat="1" applyFont="1" applyFill="1" applyBorder="1" applyAlignment="1">
      <alignment horizontal="center" vertical="center" wrapText="1"/>
    </xf>
    <xf numFmtId="185" fontId="25" fillId="0" borderId="3" xfId="8" applyNumberFormat="1" applyFont="1" applyFill="1" applyBorder="1" applyAlignment="1">
      <alignment horizontal="center" vertical="center" wrapText="1"/>
    </xf>
    <xf numFmtId="185" fontId="26" fillId="0" borderId="3" xfId="8" applyNumberFormat="1" applyFont="1" applyFill="1" applyBorder="1" applyAlignment="1">
      <alignment horizontal="center" vertical="center" wrapText="1"/>
    </xf>
    <xf numFmtId="181" fontId="19" fillId="0" borderId="0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8" applyNumberFormat="1" applyFont="1" applyFill="1" applyBorder="1" applyAlignment="1">
      <alignment horizontal="center" vertical="center" wrapText="1"/>
    </xf>
    <xf numFmtId="0" fontId="31" fillId="2" borderId="3" xfId="5" applyFont="1" applyFill="1" applyBorder="1" applyAlignment="1">
      <alignment horizontal="center" vertical="center" wrapText="1"/>
    </xf>
    <xf numFmtId="0" fontId="30" fillId="0" borderId="3" xfId="8" applyNumberFormat="1" applyFont="1" applyFill="1" applyBorder="1" applyAlignment="1">
      <alignment horizontal="center" vertical="center" wrapText="1"/>
    </xf>
    <xf numFmtId="0" fontId="19" fillId="0" borderId="2" xfId="8" applyNumberFormat="1" applyFont="1" applyFill="1" applyBorder="1" applyAlignment="1">
      <alignment horizontal="center" vertical="center" wrapText="1"/>
    </xf>
    <xf numFmtId="0" fontId="32" fillId="2" borderId="3" xfId="5" applyFont="1" applyFill="1" applyBorder="1" applyAlignment="1">
      <alignment horizontal="center" vertical="center" wrapText="1"/>
    </xf>
    <xf numFmtId="0" fontId="19" fillId="0" borderId="4" xfId="8" applyNumberFormat="1" applyFont="1" applyFill="1" applyBorder="1" applyAlignment="1">
      <alignment horizontal="center" vertical="center" wrapText="1"/>
    </xf>
    <xf numFmtId="180" fontId="31" fillId="2" borderId="3" xfId="5" applyNumberFormat="1" applyFont="1" applyFill="1" applyBorder="1" applyAlignment="1">
      <alignment horizontal="center" vertical="center" wrapText="1"/>
    </xf>
    <xf numFmtId="179" fontId="31" fillId="2" borderId="3" xfId="0" applyNumberFormat="1" applyFont="1" applyFill="1" applyBorder="1" applyAlignment="1">
      <alignment horizontal="center" vertical="center" wrapText="1"/>
    </xf>
    <xf numFmtId="177" fontId="31" fillId="2" borderId="3" xfId="0" applyNumberFormat="1" applyFont="1" applyFill="1" applyBorder="1" applyAlignment="1">
      <alignment horizontal="center" vertical="center" wrapText="1"/>
    </xf>
    <xf numFmtId="176" fontId="31" fillId="2" borderId="3" xfId="5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187" fontId="31" fillId="2" borderId="3" xfId="5" applyNumberFormat="1" applyFont="1" applyFill="1" applyBorder="1" applyAlignment="1">
      <alignment horizontal="center" vertical="center" wrapText="1"/>
    </xf>
    <xf numFmtId="178" fontId="19" fillId="0" borderId="3" xfId="0" applyNumberFormat="1" applyFont="1" applyFill="1" applyBorder="1" applyAlignment="1">
      <alignment horizontal="center" vertical="center"/>
    </xf>
  </cellXfs>
  <cellStyles count="74">
    <cellStyle name="常规" xfId="0" builtinId="0"/>
    <cellStyle name="常规 30 2" xfId="1"/>
    <cellStyle name="常规 28" xfId="2"/>
    <cellStyle name="常规 25" xfId="3"/>
    <cellStyle name="常规 24" xfId="4"/>
    <cellStyle name="常规 22" xfId="5"/>
    <cellStyle name="常规 4 2" xfId="6"/>
    <cellStyle name="常规 2 22 3" xfId="7"/>
    <cellStyle name="常规 2 22" xfId="8"/>
    <cellStyle name="常规 2 14" xfId="9"/>
    <cellStyle name="常规 13 14 2 2 2" xfId="10"/>
    <cellStyle name="常规 17 2" xfId="11"/>
    <cellStyle name="常规 2 22 3 2" xfId="12"/>
    <cellStyle name="常规 2 14 2 2" xfId="13"/>
    <cellStyle name="常规 2 19 2" xfId="14"/>
    <cellStyle name="常规 2 10 2 2 2" xfId="15"/>
    <cellStyle name="常规 10 2 2 3 2" xfId="16"/>
    <cellStyle name="40% - 强调文字颜色 6" xfId="17" builtinId="51"/>
    <cellStyle name="20% - 强调文字颜色 6" xfId="18" builtinId="50"/>
    <cellStyle name="强调文字颜色 6" xfId="19" builtinId="49"/>
    <cellStyle name="40% - 强调文字颜色 5" xfId="20" builtinId="47"/>
    <cellStyle name="20% - 强调文字颜色 5" xfId="21" builtinId="46"/>
    <cellStyle name="常规 2 10 2 2" xfId="22"/>
    <cellStyle name="常规 10 2 2 3" xfId="23"/>
    <cellStyle name="强调文字颜色 5" xfId="24" builtinId="45"/>
    <cellStyle name="40% - 强调文字颜色 4" xfId="25" builtinId="43"/>
    <cellStyle name="标题 3" xfId="26" builtinId="18"/>
    <cellStyle name="解释性文本" xfId="27" builtinId="53"/>
    <cellStyle name="汇总" xfId="28" builtinId="25"/>
    <cellStyle name="百分比" xfId="29" builtinId="5"/>
    <cellStyle name="千位分隔" xfId="30" builtinId="3"/>
    <cellStyle name="标题 2" xfId="31" builtinId="17"/>
    <cellStyle name="货币[0]" xfId="32" builtinId="7"/>
    <cellStyle name="常规 4" xfId="33"/>
    <cellStyle name="常规 21 2" xfId="34"/>
    <cellStyle name="60% - 强调文字颜色 4" xfId="35" builtinId="44"/>
    <cellStyle name="警告文本" xfId="36" builtinId="11"/>
    <cellStyle name="20% - 强调文字颜色 2" xfId="37" builtinId="34"/>
    <cellStyle name="60% - 强调文字颜色 5" xfId="38" builtinId="48"/>
    <cellStyle name="标题 1" xfId="39" builtinId="16"/>
    <cellStyle name="超链接" xfId="40" builtinId="8"/>
    <cellStyle name="20% - 强调文字颜色 3" xfId="41" builtinId="38"/>
    <cellStyle name="货币" xfId="42" builtinId="4"/>
    <cellStyle name="常规 2 28" xfId="43"/>
    <cellStyle name="20% - 强调文字颜色 4" xfId="44" builtinId="42"/>
    <cellStyle name="计算" xfId="45" builtinId="22"/>
    <cellStyle name="已访问的超链接" xfId="46" builtinId="9"/>
    <cellStyle name="千位分隔[0]" xfId="47" builtinId="6"/>
    <cellStyle name="强调文字颜色 4" xfId="48" builtinId="41"/>
    <cellStyle name="40% - 强调文字颜色 3" xfId="49" builtinId="39"/>
    <cellStyle name="60% - 强调文字颜色 6" xfId="50" builtinId="52"/>
    <cellStyle name="输入" xfId="51" builtinId="20"/>
    <cellStyle name="输出" xfId="52" builtinId="21"/>
    <cellStyle name="检查单元格" xfId="53" builtinId="23"/>
    <cellStyle name="常规 7" xfId="54"/>
    <cellStyle name="链接单元格" xfId="55" builtinId="24"/>
    <cellStyle name="60% - 强调文字颜色 1" xfId="56" builtinId="32"/>
    <cellStyle name="60% - 强调文字颜色 3" xfId="57" builtinId="40"/>
    <cellStyle name="注释" xfId="58" builtinId="10"/>
    <cellStyle name="标题" xfId="59" builtinId="15"/>
    <cellStyle name="好" xfId="60" builtinId="26"/>
    <cellStyle name="标题 4" xfId="61" builtinId="19"/>
    <cellStyle name="强调文字颜色 1" xfId="62" builtinId="29"/>
    <cellStyle name="常规 36" xfId="63"/>
    <cellStyle name="适中" xfId="64" builtinId="28"/>
    <cellStyle name="20% - 强调文字颜色 1" xfId="65" builtinId="30"/>
    <cellStyle name="常规 2 13 2" xfId="66"/>
    <cellStyle name="差" xfId="67" builtinId="27"/>
    <cellStyle name="强调文字颜色 2" xfId="68" builtinId="33"/>
    <cellStyle name="40% - 强调文字颜色 1" xfId="69" builtinId="31"/>
    <cellStyle name="常规 2" xfId="70"/>
    <cellStyle name="60% - 强调文字颜色 2" xfId="71" builtinId="36"/>
    <cellStyle name="40% - 强调文字颜色 2" xfId="72" builtinId="35"/>
    <cellStyle name="强调文字颜色 3" xfId="73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15"/>
  <sheetViews>
    <sheetView tabSelected="1" zoomScale="85" zoomScaleNormal="85" workbookViewId="0">
      <pane xSplit="6" ySplit="3" topLeftCell="G4" activePane="bottomRight" state="frozen"/>
      <selection/>
      <selection pane="topRight"/>
      <selection pane="bottomLeft"/>
      <selection pane="bottomRight" activeCell="M415" sqref="M415"/>
    </sheetView>
  </sheetViews>
  <sheetFormatPr defaultColWidth="9.13333333333333" defaultRowHeight="12.75"/>
  <cols>
    <col min="1" max="1" width="5.63333333333333" style="5" customWidth="1"/>
    <col min="2" max="2" width="8.5" style="7" customWidth="1"/>
    <col min="3" max="3" width="14.1166666666667" style="5" customWidth="1"/>
    <col min="4" max="4" width="7.63333333333333" style="5" customWidth="1"/>
    <col min="5" max="5" width="8" style="5" customWidth="1"/>
    <col min="6" max="6" width="8.86666666666667" style="5" customWidth="1"/>
    <col min="7" max="7" width="14.75" style="5" customWidth="1"/>
    <col min="8" max="11" width="8.63333333333333" style="8" customWidth="1"/>
    <col min="12" max="12" width="8.36666666666667" style="9" customWidth="1"/>
    <col min="13" max="13" width="13.8666666666667" style="5" customWidth="1"/>
    <col min="14" max="15" width="12.8666666666667" style="5" customWidth="1"/>
    <col min="16" max="16" width="15.6833333333333" style="5" customWidth="1"/>
    <col min="17" max="17" width="10.1916666666667" style="9" customWidth="1"/>
    <col min="18" max="18" width="7.13333333333333" style="5" customWidth="1"/>
    <col min="19" max="19" width="16.25" style="5" customWidth="1"/>
    <col min="20" max="20" width="6.63333333333333" style="5" customWidth="1"/>
    <col min="21" max="21" width="12.25" style="5"/>
    <col min="22" max="250" width="9.13333333333333" style="5"/>
    <col min="251" max="16384" width="9.13333333333333" style="10"/>
  </cols>
  <sheetData>
    <row r="1" s="1" customFormat="1" ht="18.95" customHeight="1" spans="1:18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1"/>
      <c r="K1" s="12"/>
      <c r="L1" s="12"/>
      <c r="M1" s="12"/>
      <c r="N1" s="12"/>
      <c r="O1" s="12"/>
      <c r="P1" s="12"/>
      <c r="Q1" s="12"/>
      <c r="R1" s="12"/>
    </row>
    <row r="2" s="2" customFormat="1" ht="36" customHeight="1" spans="1:18">
      <c r="A2" s="13" t="s">
        <v>1</v>
      </c>
      <c r="B2" s="14"/>
      <c r="C2" s="15"/>
      <c r="D2" s="15"/>
      <c r="E2" s="15"/>
      <c r="F2" s="15"/>
      <c r="G2" s="15"/>
      <c r="H2" s="35"/>
      <c r="I2" s="35"/>
      <c r="J2" s="35"/>
      <c r="K2" s="35"/>
      <c r="L2" s="51"/>
      <c r="M2" s="15"/>
      <c r="N2" s="15"/>
      <c r="O2" s="15"/>
      <c r="P2" s="15"/>
      <c r="Q2" s="51"/>
      <c r="R2" s="15"/>
    </row>
    <row r="3" s="3" customFormat="1" ht="72" customHeight="1" spans="1:18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36" t="s">
        <v>9</v>
      </c>
      <c r="I3" s="36" t="s">
        <v>10</v>
      </c>
      <c r="J3" s="36" t="s">
        <v>11</v>
      </c>
      <c r="K3" s="36" t="s">
        <v>12</v>
      </c>
      <c r="L3" s="52" t="s">
        <v>13</v>
      </c>
      <c r="M3" s="58" t="s">
        <v>14</v>
      </c>
      <c r="N3" s="58" t="s">
        <v>15</v>
      </c>
      <c r="O3" s="58" t="s">
        <v>16</v>
      </c>
      <c r="P3" s="58" t="s">
        <v>17</v>
      </c>
      <c r="Q3" s="52" t="s">
        <v>18</v>
      </c>
      <c r="R3" s="65" t="s">
        <v>19</v>
      </c>
    </row>
    <row r="4" s="3" customFormat="1" ht="39" customHeight="1" spans="1:18">
      <c r="A4" s="17">
        <v>1</v>
      </c>
      <c r="B4" s="18"/>
      <c r="C4" s="19" t="s">
        <v>20</v>
      </c>
      <c r="D4" s="17"/>
      <c r="E4" s="17"/>
      <c r="F4" s="17"/>
      <c r="G4" s="18"/>
      <c r="H4" s="37"/>
      <c r="I4" s="37"/>
      <c r="J4" s="37"/>
      <c r="K4" s="37"/>
      <c r="L4" s="53"/>
      <c r="M4" s="59"/>
      <c r="N4" s="59"/>
      <c r="O4" s="60"/>
      <c r="P4" s="60"/>
      <c r="Q4" s="53"/>
      <c r="R4" s="66"/>
    </row>
    <row r="5" s="4" customFormat="1" ht="39" customHeight="1" spans="1:18">
      <c r="A5" s="20"/>
      <c r="B5" s="21"/>
      <c r="C5" s="22" t="s">
        <v>21</v>
      </c>
      <c r="D5" s="23" t="s">
        <v>22</v>
      </c>
      <c r="E5" s="23" t="s">
        <v>23</v>
      </c>
      <c r="F5" s="21"/>
      <c r="G5" s="38">
        <v>0.279</v>
      </c>
      <c r="H5" s="39"/>
      <c r="I5" s="54"/>
      <c r="J5" s="39"/>
      <c r="K5" s="54"/>
      <c r="L5" s="55">
        <f>L6+L11</f>
        <v>20.035771099901</v>
      </c>
      <c r="M5" s="21"/>
      <c r="N5" s="21"/>
      <c r="O5" s="21"/>
      <c r="P5" s="21"/>
      <c r="Q5" s="55">
        <v>10.4045</v>
      </c>
      <c r="R5" s="21"/>
    </row>
    <row r="6" s="4" customFormat="1" ht="39" customHeight="1" spans="1:18">
      <c r="A6" s="20"/>
      <c r="B6" s="21"/>
      <c r="C6" s="22" t="s">
        <v>24</v>
      </c>
      <c r="D6" s="23" t="s">
        <v>22</v>
      </c>
      <c r="E6" s="23" t="s">
        <v>23</v>
      </c>
      <c r="F6" s="22"/>
      <c r="G6" s="21"/>
      <c r="H6" s="40"/>
      <c r="I6" s="40"/>
      <c r="J6" s="39"/>
      <c r="K6" s="54"/>
      <c r="L6" s="55">
        <f>SUM(L7:L10)</f>
        <v>10.025964093265</v>
      </c>
      <c r="M6" s="21"/>
      <c r="N6" s="22"/>
      <c r="O6" s="22"/>
      <c r="P6" s="22"/>
      <c r="Q6" s="67"/>
      <c r="R6" s="68"/>
    </row>
    <row r="7" s="4" customFormat="1" ht="69.95" customHeight="1" spans="1:18">
      <c r="A7" s="20"/>
      <c r="B7" s="24" t="s">
        <v>25</v>
      </c>
      <c r="C7" s="25" t="s">
        <v>26</v>
      </c>
      <c r="D7" s="26" t="s">
        <v>22</v>
      </c>
      <c r="E7" s="25" t="s">
        <v>23</v>
      </c>
      <c r="F7" s="25" t="s">
        <v>27</v>
      </c>
      <c r="G7" s="25" t="s">
        <v>28</v>
      </c>
      <c r="H7" s="41">
        <v>117.357893404</v>
      </c>
      <c r="I7" s="41">
        <v>33.5620703208</v>
      </c>
      <c r="J7" s="41">
        <v>117.356877346</v>
      </c>
      <c r="K7" s="41">
        <v>33.5390976719</v>
      </c>
      <c r="L7" s="56">
        <v>2.55520157149</v>
      </c>
      <c r="M7" s="61" t="s">
        <v>29</v>
      </c>
      <c r="N7" s="25" t="s">
        <v>30</v>
      </c>
      <c r="O7" s="25" t="s">
        <v>31</v>
      </c>
      <c r="P7" s="25" t="s">
        <v>32</v>
      </c>
      <c r="Q7" s="69"/>
      <c r="R7" s="49"/>
    </row>
    <row r="8" s="5" customFormat="1" ht="69.95" customHeight="1" spans="1:18">
      <c r="A8" s="20"/>
      <c r="B8" s="27" t="s">
        <v>33</v>
      </c>
      <c r="C8" s="25" t="s">
        <v>26</v>
      </c>
      <c r="D8" s="26" t="s">
        <v>22</v>
      </c>
      <c r="E8" s="25" t="s">
        <v>23</v>
      </c>
      <c r="F8" s="25" t="s">
        <v>27</v>
      </c>
      <c r="G8" s="34" t="s">
        <v>34</v>
      </c>
      <c r="H8" s="41">
        <v>117.356877346</v>
      </c>
      <c r="I8" s="41">
        <v>33.5390976719</v>
      </c>
      <c r="J8" s="41">
        <v>117.356472466</v>
      </c>
      <c r="K8" s="41">
        <v>33.4975916424</v>
      </c>
      <c r="L8" s="57">
        <v>4.60576690181</v>
      </c>
      <c r="M8" s="61" t="s">
        <v>29</v>
      </c>
      <c r="N8" s="34" t="s">
        <v>30</v>
      </c>
      <c r="O8" s="34" t="s">
        <v>31</v>
      </c>
      <c r="P8" s="62" t="s">
        <v>32</v>
      </c>
      <c r="Q8" s="70"/>
      <c r="R8" s="49"/>
    </row>
    <row r="9" s="4" customFormat="1" ht="69.95" customHeight="1" spans="1:18">
      <c r="A9" s="20"/>
      <c r="B9" s="24" t="s">
        <v>35</v>
      </c>
      <c r="C9" s="25" t="s">
        <v>26</v>
      </c>
      <c r="D9" s="26" t="s">
        <v>22</v>
      </c>
      <c r="E9" s="25" t="s">
        <v>23</v>
      </c>
      <c r="F9" s="25" t="s">
        <v>27</v>
      </c>
      <c r="G9" s="25" t="s">
        <v>36</v>
      </c>
      <c r="H9" s="41">
        <v>117.356472466</v>
      </c>
      <c r="I9" s="41">
        <v>33.4975916424</v>
      </c>
      <c r="J9" s="41">
        <v>117.3552996</v>
      </c>
      <c r="K9" s="41">
        <v>33.4752802363</v>
      </c>
      <c r="L9" s="56">
        <v>2.48083514738</v>
      </c>
      <c r="M9" s="61" t="s">
        <v>29</v>
      </c>
      <c r="N9" s="25" t="s">
        <v>30</v>
      </c>
      <c r="O9" s="25" t="s">
        <v>31</v>
      </c>
      <c r="P9" s="25" t="s">
        <v>32</v>
      </c>
      <c r="Q9" s="69"/>
      <c r="R9" s="49"/>
    </row>
    <row r="10" s="5" customFormat="1" ht="69.95" customHeight="1" spans="1:18">
      <c r="A10" s="20"/>
      <c r="B10" s="27" t="s">
        <v>37</v>
      </c>
      <c r="C10" s="25" t="s">
        <v>26</v>
      </c>
      <c r="D10" s="26" t="s">
        <v>22</v>
      </c>
      <c r="E10" s="25" t="s">
        <v>23</v>
      </c>
      <c r="F10" s="25" t="s">
        <v>27</v>
      </c>
      <c r="G10" s="34" t="s">
        <v>38</v>
      </c>
      <c r="H10" s="41">
        <v>117.3552996</v>
      </c>
      <c r="I10" s="41">
        <v>33.4752802363</v>
      </c>
      <c r="J10" s="41">
        <v>117.35542596</v>
      </c>
      <c r="K10" s="41">
        <v>33.4718191005</v>
      </c>
      <c r="L10" s="57">
        <v>0.384160472585</v>
      </c>
      <c r="M10" s="61" t="s">
        <v>29</v>
      </c>
      <c r="N10" s="34" t="s">
        <v>30</v>
      </c>
      <c r="O10" s="34" t="s">
        <v>31</v>
      </c>
      <c r="P10" s="62" t="s">
        <v>32</v>
      </c>
      <c r="Q10" s="70"/>
      <c r="R10" s="49"/>
    </row>
    <row r="11" s="4" customFormat="1" ht="39" customHeight="1" spans="1:18">
      <c r="A11" s="20"/>
      <c r="B11" s="28"/>
      <c r="C11" s="29" t="s">
        <v>39</v>
      </c>
      <c r="D11" s="23" t="s">
        <v>22</v>
      </c>
      <c r="E11" s="23" t="s">
        <v>23</v>
      </c>
      <c r="F11" s="42"/>
      <c r="G11" s="38"/>
      <c r="H11" s="41"/>
      <c r="I11" s="41"/>
      <c r="J11" s="41"/>
      <c r="K11" s="41"/>
      <c r="L11" s="55">
        <f>SUM(L12:L15)</f>
        <v>10.009807006636</v>
      </c>
      <c r="M11" s="42"/>
      <c r="N11" s="63"/>
      <c r="O11" s="63"/>
      <c r="P11" s="63"/>
      <c r="Q11" s="40"/>
      <c r="R11" s="68"/>
    </row>
    <row r="12" s="4" customFormat="1" ht="69.95" customHeight="1" spans="1:18">
      <c r="A12" s="20"/>
      <c r="B12" s="30" t="s">
        <v>40</v>
      </c>
      <c r="C12" s="25" t="s">
        <v>26</v>
      </c>
      <c r="D12" s="26" t="s">
        <v>22</v>
      </c>
      <c r="E12" s="25" t="s">
        <v>23</v>
      </c>
      <c r="F12" s="25" t="s">
        <v>27</v>
      </c>
      <c r="G12" s="34" t="s">
        <v>41</v>
      </c>
      <c r="H12" s="41">
        <v>117.357675129</v>
      </c>
      <c r="I12" s="41">
        <v>33.5620671407</v>
      </c>
      <c r="J12" s="41">
        <v>117.356566888</v>
      </c>
      <c r="K12" s="41">
        <v>33.5391136742</v>
      </c>
      <c r="L12" s="56">
        <v>2.55144059331</v>
      </c>
      <c r="M12" s="61" t="s">
        <v>29</v>
      </c>
      <c r="N12" s="43" t="s">
        <v>30</v>
      </c>
      <c r="O12" s="43" t="s">
        <v>31</v>
      </c>
      <c r="P12" s="43" t="s">
        <v>32</v>
      </c>
      <c r="Q12" s="71"/>
      <c r="R12" s="49"/>
    </row>
    <row r="13" s="5" customFormat="1" ht="69.95" customHeight="1" spans="1:18">
      <c r="A13" s="20"/>
      <c r="B13" s="27" t="s">
        <v>42</v>
      </c>
      <c r="C13" s="25" t="s">
        <v>26</v>
      </c>
      <c r="D13" s="26" t="s">
        <v>22</v>
      </c>
      <c r="E13" s="25" t="s">
        <v>23</v>
      </c>
      <c r="F13" s="25" t="s">
        <v>27</v>
      </c>
      <c r="G13" s="34" t="s">
        <v>43</v>
      </c>
      <c r="H13" s="41">
        <v>117.356566888</v>
      </c>
      <c r="I13" s="41">
        <v>33.5391136742</v>
      </c>
      <c r="J13" s="41">
        <v>117.356175102</v>
      </c>
      <c r="K13" s="41">
        <v>33.4976141955</v>
      </c>
      <c r="L13" s="57">
        <v>4.60470916828</v>
      </c>
      <c r="M13" s="61" t="s">
        <v>29</v>
      </c>
      <c r="N13" s="34" t="s">
        <v>30</v>
      </c>
      <c r="O13" s="34" t="s">
        <v>31</v>
      </c>
      <c r="P13" s="62" t="s">
        <v>32</v>
      </c>
      <c r="Q13" s="70"/>
      <c r="R13" s="49"/>
    </row>
    <row r="14" s="4" customFormat="1" ht="69.95" customHeight="1" spans="1:18">
      <c r="A14" s="20"/>
      <c r="B14" s="30" t="s">
        <v>44</v>
      </c>
      <c r="C14" s="25" t="s">
        <v>26</v>
      </c>
      <c r="D14" s="26" t="s">
        <v>22</v>
      </c>
      <c r="E14" s="25" t="s">
        <v>23</v>
      </c>
      <c r="F14" s="25" t="s">
        <v>27</v>
      </c>
      <c r="G14" s="34" t="s">
        <v>45</v>
      </c>
      <c r="H14" s="41">
        <v>117.356175102</v>
      </c>
      <c r="I14" s="41">
        <v>33.4976141955</v>
      </c>
      <c r="J14" s="41">
        <v>117.354961248</v>
      </c>
      <c r="K14" s="41">
        <v>33.4752855488</v>
      </c>
      <c r="L14" s="56">
        <v>2.48320304281</v>
      </c>
      <c r="M14" s="61" t="s">
        <v>29</v>
      </c>
      <c r="N14" s="43" t="s">
        <v>30</v>
      </c>
      <c r="O14" s="43" t="s">
        <v>31</v>
      </c>
      <c r="P14" s="43" t="s">
        <v>32</v>
      </c>
      <c r="Q14" s="71"/>
      <c r="R14" s="49"/>
    </row>
    <row r="15" s="5" customFormat="1" ht="69.95" customHeight="1" spans="1:18">
      <c r="A15" s="31"/>
      <c r="B15" s="27" t="s">
        <v>46</v>
      </c>
      <c r="C15" s="25" t="s">
        <v>26</v>
      </c>
      <c r="D15" s="26" t="s">
        <v>22</v>
      </c>
      <c r="E15" s="25" t="s">
        <v>23</v>
      </c>
      <c r="F15" s="25" t="s">
        <v>27</v>
      </c>
      <c r="G15" s="34" t="s">
        <v>47</v>
      </c>
      <c r="H15" s="41">
        <v>117.354961248</v>
      </c>
      <c r="I15" s="41">
        <v>33.4752855488</v>
      </c>
      <c r="J15" s="41">
        <v>117.355101967</v>
      </c>
      <c r="K15" s="41">
        <v>33.4719477443</v>
      </c>
      <c r="L15" s="57">
        <v>0.370454202236</v>
      </c>
      <c r="M15" s="61" t="s">
        <v>29</v>
      </c>
      <c r="N15" s="34" t="s">
        <v>30</v>
      </c>
      <c r="O15" s="34" t="s">
        <v>31</v>
      </c>
      <c r="P15" s="62" t="s">
        <v>32</v>
      </c>
      <c r="Q15" s="70"/>
      <c r="R15" s="49"/>
    </row>
    <row r="16" s="6" customFormat="1" ht="34" customHeight="1" spans="1:18">
      <c r="A16" s="20">
        <v>2</v>
      </c>
      <c r="B16" s="27"/>
      <c r="C16" s="22" t="s">
        <v>48</v>
      </c>
      <c r="D16" s="26"/>
      <c r="E16" s="24"/>
      <c r="F16" s="24"/>
      <c r="G16" s="27"/>
      <c r="H16" s="41"/>
      <c r="I16" s="41"/>
      <c r="J16" s="41"/>
      <c r="K16" s="41"/>
      <c r="L16" s="57"/>
      <c r="M16" s="56"/>
      <c r="N16" s="27"/>
      <c r="O16" s="27"/>
      <c r="P16" s="64"/>
      <c r="Q16" s="70"/>
      <c r="R16" s="49"/>
    </row>
    <row r="17" ht="28" customHeight="1" spans="1:18">
      <c r="A17" s="20"/>
      <c r="B17" s="21"/>
      <c r="C17" s="22" t="s">
        <v>21</v>
      </c>
      <c r="D17" s="23" t="s">
        <v>22</v>
      </c>
      <c r="E17" s="23" t="s">
        <v>23</v>
      </c>
      <c r="F17" s="21"/>
      <c r="G17" s="38">
        <v>0.336</v>
      </c>
      <c r="H17" s="39"/>
      <c r="I17" s="54"/>
      <c r="J17" s="39"/>
      <c r="K17" s="54"/>
      <c r="L17" s="55">
        <f>L18+L23</f>
        <v>22.2114092144426</v>
      </c>
      <c r="M17" s="21"/>
      <c r="N17" s="21"/>
      <c r="O17" s="21"/>
      <c r="P17" s="21"/>
      <c r="Q17" s="55">
        <v>11.1055</v>
      </c>
      <c r="R17" s="21"/>
    </row>
    <row r="18" ht="28" customHeight="1" spans="1:18">
      <c r="A18" s="20"/>
      <c r="B18" s="21"/>
      <c r="C18" s="22" t="s">
        <v>24</v>
      </c>
      <c r="D18" s="23" t="s">
        <v>22</v>
      </c>
      <c r="E18" s="23" t="s">
        <v>23</v>
      </c>
      <c r="F18" s="22"/>
      <c r="G18" s="21"/>
      <c r="H18" s="40"/>
      <c r="I18" s="40"/>
      <c r="J18" s="39"/>
      <c r="K18" s="54"/>
      <c r="L18" s="55">
        <f>SUM(L19:L22)</f>
        <v>11.0342171239756</v>
      </c>
      <c r="M18" s="21"/>
      <c r="N18" s="22"/>
      <c r="O18" s="22"/>
      <c r="P18" s="22"/>
      <c r="Q18" s="67"/>
      <c r="R18" s="68"/>
    </row>
    <row r="19" ht="67.5" spans="1:18">
      <c r="A19" s="20"/>
      <c r="B19" s="24" t="s">
        <v>49</v>
      </c>
      <c r="C19" s="25" t="s">
        <v>26</v>
      </c>
      <c r="D19" s="26" t="s">
        <v>22</v>
      </c>
      <c r="E19" s="25" t="s">
        <v>23</v>
      </c>
      <c r="F19" s="25" t="s">
        <v>27</v>
      </c>
      <c r="G19" s="25" t="s">
        <v>50</v>
      </c>
      <c r="H19" s="41">
        <v>117.453166208</v>
      </c>
      <c r="I19" s="41">
        <v>33.5344742802</v>
      </c>
      <c r="J19" s="41">
        <v>117.476720403</v>
      </c>
      <c r="K19" s="41">
        <v>33.4761160966</v>
      </c>
      <c r="L19" s="56">
        <v>7.31163386677</v>
      </c>
      <c r="M19" s="61" t="s">
        <v>29</v>
      </c>
      <c r="N19" s="25" t="s">
        <v>30</v>
      </c>
      <c r="O19" s="25" t="s">
        <v>31</v>
      </c>
      <c r="P19" s="25" t="s">
        <v>32</v>
      </c>
      <c r="Q19" s="69"/>
      <c r="R19" s="49"/>
    </row>
    <row r="20" ht="67.5" spans="1:18">
      <c r="A20" s="20"/>
      <c r="B20" s="27" t="s">
        <v>51</v>
      </c>
      <c r="C20" s="25" t="s">
        <v>26</v>
      </c>
      <c r="D20" s="26" t="s">
        <v>22</v>
      </c>
      <c r="E20" s="25" t="s">
        <v>23</v>
      </c>
      <c r="F20" s="34" t="s">
        <v>52</v>
      </c>
      <c r="G20" s="34" t="s">
        <v>53</v>
      </c>
      <c r="H20" s="41">
        <v>117.476720403</v>
      </c>
      <c r="I20" s="41">
        <v>33.4761160966</v>
      </c>
      <c r="J20" s="41">
        <v>117.498403493</v>
      </c>
      <c r="K20" s="41">
        <v>33.4660108691</v>
      </c>
      <c r="L20" s="57">
        <v>2.36422276377</v>
      </c>
      <c r="M20" s="61" t="s">
        <v>29</v>
      </c>
      <c r="N20" s="34" t="s">
        <v>30</v>
      </c>
      <c r="O20" s="34" t="s">
        <v>54</v>
      </c>
      <c r="P20" s="62" t="s">
        <v>32</v>
      </c>
      <c r="Q20" s="70"/>
      <c r="R20" s="49"/>
    </row>
    <row r="21" ht="67.5" spans="1:18">
      <c r="A21" s="20"/>
      <c r="B21" s="24" t="s">
        <v>55</v>
      </c>
      <c r="C21" s="25" t="s">
        <v>26</v>
      </c>
      <c r="D21" s="26" t="s">
        <v>22</v>
      </c>
      <c r="E21" s="25" t="s">
        <v>23</v>
      </c>
      <c r="F21" s="25" t="s">
        <v>52</v>
      </c>
      <c r="G21" s="25" t="s">
        <v>56</v>
      </c>
      <c r="H21" s="41">
        <v>117.498403493</v>
      </c>
      <c r="I21" s="41">
        <v>33.4660108691</v>
      </c>
      <c r="J21" s="41">
        <v>117.498641239</v>
      </c>
      <c r="K21" s="41">
        <v>33.4659827002</v>
      </c>
      <c r="L21" s="56">
        <v>0.0224192647656</v>
      </c>
      <c r="M21" s="61" t="s">
        <v>29</v>
      </c>
      <c r="N21" s="25" t="s">
        <v>30</v>
      </c>
      <c r="O21" s="25" t="s">
        <v>54</v>
      </c>
      <c r="P21" s="25" t="s">
        <v>32</v>
      </c>
      <c r="Q21" s="69"/>
      <c r="R21" s="49"/>
    </row>
    <row r="22" ht="67.5" spans="1:18">
      <c r="A22" s="20"/>
      <c r="B22" s="27" t="s">
        <v>57</v>
      </c>
      <c r="C22" s="25" t="s">
        <v>26</v>
      </c>
      <c r="D22" s="26" t="s">
        <v>22</v>
      </c>
      <c r="E22" s="25" t="s">
        <v>23</v>
      </c>
      <c r="F22" s="34" t="s">
        <v>52</v>
      </c>
      <c r="G22" s="34" t="s">
        <v>58</v>
      </c>
      <c r="H22" s="41">
        <v>117.498641239</v>
      </c>
      <c r="I22" s="41">
        <v>33.4659827002</v>
      </c>
      <c r="J22" s="41">
        <v>117.512552058</v>
      </c>
      <c r="K22" s="41">
        <v>33.4631894791</v>
      </c>
      <c r="L22" s="57">
        <v>1.33594122867</v>
      </c>
      <c r="M22" s="61" t="s">
        <v>29</v>
      </c>
      <c r="N22" s="34" t="s">
        <v>30</v>
      </c>
      <c r="O22" s="34" t="s">
        <v>54</v>
      </c>
      <c r="P22" s="62" t="s">
        <v>32</v>
      </c>
      <c r="Q22" s="70"/>
      <c r="R22" s="49"/>
    </row>
    <row r="23" ht="31" customHeight="1" spans="1:18">
      <c r="A23" s="20"/>
      <c r="B23" s="28"/>
      <c r="C23" s="29" t="s">
        <v>39</v>
      </c>
      <c r="D23" s="23" t="s">
        <v>22</v>
      </c>
      <c r="E23" s="23" t="s">
        <v>23</v>
      </c>
      <c r="F23" s="42"/>
      <c r="G23" s="38"/>
      <c r="H23" s="41"/>
      <c r="I23" s="41"/>
      <c r="J23" s="41"/>
      <c r="K23" s="41"/>
      <c r="L23" s="55">
        <f>SUM(L24:L30)</f>
        <v>11.177192090467</v>
      </c>
      <c r="M23" s="42"/>
      <c r="N23" s="63"/>
      <c r="O23" s="63"/>
      <c r="P23" s="63"/>
      <c r="Q23" s="40"/>
      <c r="R23" s="68"/>
    </row>
    <row r="24" ht="67.5" spans="1:18">
      <c r="A24" s="20"/>
      <c r="B24" s="30" t="s">
        <v>59</v>
      </c>
      <c r="C24" s="25" t="s">
        <v>26</v>
      </c>
      <c r="D24" s="26" t="s">
        <v>22</v>
      </c>
      <c r="E24" s="43" t="s">
        <v>23</v>
      </c>
      <c r="F24" s="43" t="s">
        <v>27</v>
      </c>
      <c r="G24" s="34" t="s">
        <v>60</v>
      </c>
      <c r="H24" s="41">
        <v>117.452969789</v>
      </c>
      <c r="I24" s="41">
        <v>33.534486832</v>
      </c>
      <c r="J24" s="41">
        <v>117.462680243</v>
      </c>
      <c r="K24" s="41">
        <v>33.4852161946</v>
      </c>
      <c r="L24" s="56">
        <v>5.6676626437</v>
      </c>
      <c r="M24" s="61" t="s">
        <v>29</v>
      </c>
      <c r="N24" s="43" t="s">
        <v>30</v>
      </c>
      <c r="O24" s="43" t="s">
        <v>31</v>
      </c>
      <c r="P24" s="43" t="s">
        <v>32</v>
      </c>
      <c r="Q24" s="71"/>
      <c r="R24" s="49"/>
    </row>
    <row r="25" ht="67.5" spans="1:18">
      <c r="A25" s="20"/>
      <c r="B25" s="27" t="s">
        <v>61</v>
      </c>
      <c r="C25" s="25" t="s">
        <v>26</v>
      </c>
      <c r="D25" s="26" t="s">
        <v>22</v>
      </c>
      <c r="E25" s="43" t="s">
        <v>23</v>
      </c>
      <c r="F25" s="34" t="s">
        <v>52</v>
      </c>
      <c r="G25" s="34" t="s">
        <v>62</v>
      </c>
      <c r="H25" s="41">
        <v>117.462680243</v>
      </c>
      <c r="I25" s="41">
        <v>33.4852161946</v>
      </c>
      <c r="J25" s="41">
        <v>117.498167998</v>
      </c>
      <c r="K25" s="41">
        <v>33.4657390297</v>
      </c>
      <c r="L25" s="57">
        <v>4.03939345119</v>
      </c>
      <c r="M25" s="61" t="s">
        <v>29</v>
      </c>
      <c r="N25" s="34" t="s">
        <v>30</v>
      </c>
      <c r="O25" s="34" t="s">
        <v>54</v>
      </c>
      <c r="P25" s="62" t="s">
        <v>32</v>
      </c>
      <c r="Q25" s="70"/>
      <c r="R25" s="49"/>
    </row>
    <row r="26" ht="67.5" spans="1:18">
      <c r="A26" s="20"/>
      <c r="B26" s="30" t="s">
        <v>63</v>
      </c>
      <c r="C26" s="25" t="s">
        <v>26</v>
      </c>
      <c r="D26" s="26" t="s">
        <v>22</v>
      </c>
      <c r="E26" s="43" t="s">
        <v>23</v>
      </c>
      <c r="F26" s="43" t="s">
        <v>52</v>
      </c>
      <c r="G26" s="34" t="s">
        <v>64</v>
      </c>
      <c r="H26" s="41">
        <v>117.498167998</v>
      </c>
      <c r="I26" s="41">
        <v>33.4657390297</v>
      </c>
      <c r="J26" s="41">
        <v>117.498522053</v>
      </c>
      <c r="K26" s="41">
        <v>33.4656594489</v>
      </c>
      <c r="L26" s="56">
        <v>0.0340850494323</v>
      </c>
      <c r="M26" s="61" t="s">
        <v>29</v>
      </c>
      <c r="N26" s="43" t="s">
        <v>30</v>
      </c>
      <c r="O26" s="43" t="s">
        <v>54</v>
      </c>
      <c r="P26" s="43" t="s">
        <v>32</v>
      </c>
      <c r="Q26" s="71"/>
      <c r="R26" s="49"/>
    </row>
    <row r="27" ht="67.5" spans="1:18">
      <c r="A27" s="20"/>
      <c r="B27" s="27" t="s">
        <v>65</v>
      </c>
      <c r="C27" s="25" t="s">
        <v>26</v>
      </c>
      <c r="D27" s="26" t="s">
        <v>22</v>
      </c>
      <c r="E27" s="43" t="s">
        <v>23</v>
      </c>
      <c r="F27" s="34" t="s">
        <v>52</v>
      </c>
      <c r="G27" s="34" t="s">
        <v>66</v>
      </c>
      <c r="H27" s="41">
        <v>117.498522053</v>
      </c>
      <c r="I27" s="41">
        <v>33.4656594489</v>
      </c>
      <c r="J27" s="41">
        <v>117.504348656</v>
      </c>
      <c r="K27" s="41">
        <v>33.4643809785</v>
      </c>
      <c r="L27" s="57">
        <v>0.56044663259</v>
      </c>
      <c r="M27" s="61" t="s">
        <v>29</v>
      </c>
      <c r="N27" s="34" t="s">
        <v>30</v>
      </c>
      <c r="O27" s="34" t="s">
        <v>54</v>
      </c>
      <c r="P27" s="62" t="s">
        <v>32</v>
      </c>
      <c r="Q27" s="70"/>
      <c r="R27" s="49"/>
    </row>
    <row r="28" ht="67.5" spans="1:18">
      <c r="A28" s="20"/>
      <c r="B28" s="27" t="s">
        <v>67</v>
      </c>
      <c r="C28" s="25" t="s">
        <v>26</v>
      </c>
      <c r="D28" s="26" t="s">
        <v>22</v>
      </c>
      <c r="E28" s="43" t="s">
        <v>23</v>
      </c>
      <c r="F28" s="34" t="s">
        <v>52</v>
      </c>
      <c r="G28" s="34" t="s">
        <v>68</v>
      </c>
      <c r="H28" s="41">
        <v>117.504348656</v>
      </c>
      <c r="I28" s="41">
        <v>33.4643809785</v>
      </c>
      <c r="J28" s="41">
        <v>117.504669968</v>
      </c>
      <c r="K28" s="41">
        <v>33.4642273986</v>
      </c>
      <c r="L28" s="57">
        <v>0.0344557350467</v>
      </c>
      <c r="M28" s="61" t="s">
        <v>29</v>
      </c>
      <c r="N28" s="34" t="s">
        <v>30</v>
      </c>
      <c r="O28" s="34" t="s">
        <v>54</v>
      </c>
      <c r="P28" s="62" t="s">
        <v>32</v>
      </c>
      <c r="Q28" s="70"/>
      <c r="R28" s="49"/>
    </row>
    <row r="29" ht="67.5" spans="1:18">
      <c r="A29" s="20"/>
      <c r="B29" s="30" t="s">
        <v>69</v>
      </c>
      <c r="C29" s="25" t="s">
        <v>26</v>
      </c>
      <c r="D29" s="26" t="s">
        <v>22</v>
      </c>
      <c r="E29" s="43" t="s">
        <v>23</v>
      </c>
      <c r="F29" s="43" t="s">
        <v>52</v>
      </c>
      <c r="G29" s="34" t="s">
        <v>70</v>
      </c>
      <c r="H29" s="41">
        <v>117.504669968</v>
      </c>
      <c r="I29" s="41">
        <v>33.4642273986</v>
      </c>
      <c r="J29" s="41">
        <v>117.512453126</v>
      </c>
      <c r="K29" s="41">
        <v>33.4628608026</v>
      </c>
      <c r="L29" s="56">
        <v>0.743627009839</v>
      </c>
      <c r="M29" s="61" t="s">
        <v>29</v>
      </c>
      <c r="N29" s="43" t="s">
        <v>30</v>
      </c>
      <c r="O29" s="43" t="s">
        <v>54</v>
      </c>
      <c r="P29" s="43" t="s">
        <v>32</v>
      </c>
      <c r="Q29" s="71"/>
      <c r="R29" s="49"/>
    </row>
    <row r="30" ht="67.5" spans="1:18">
      <c r="A30" s="31"/>
      <c r="B30" s="27" t="s">
        <v>71</v>
      </c>
      <c r="C30" s="25" t="s">
        <v>26</v>
      </c>
      <c r="D30" s="26" t="s">
        <v>22</v>
      </c>
      <c r="E30" s="43" t="s">
        <v>23</v>
      </c>
      <c r="F30" s="34" t="s">
        <v>72</v>
      </c>
      <c r="G30" s="34" t="s">
        <v>73</v>
      </c>
      <c r="H30" s="41">
        <v>117.512453126</v>
      </c>
      <c r="I30" s="41">
        <v>33.4628608026</v>
      </c>
      <c r="J30" s="41">
        <v>117.513281529</v>
      </c>
      <c r="K30" s="41">
        <v>33.4623632452</v>
      </c>
      <c r="L30" s="57">
        <v>0.097521568669</v>
      </c>
      <c r="M30" s="61" t="s">
        <v>29</v>
      </c>
      <c r="N30" s="34" t="s">
        <v>30</v>
      </c>
      <c r="O30" s="34" t="s">
        <v>74</v>
      </c>
      <c r="P30" s="62" t="s">
        <v>32</v>
      </c>
      <c r="Q30" s="70"/>
      <c r="R30" s="49"/>
    </row>
    <row r="31" ht="37" customHeight="1" spans="1:18">
      <c r="A31" s="32">
        <v>3</v>
      </c>
      <c r="B31" s="27"/>
      <c r="C31" s="22" t="s">
        <v>75</v>
      </c>
      <c r="D31" s="26"/>
      <c r="E31" s="44"/>
      <c r="F31" s="27"/>
      <c r="G31" s="27"/>
      <c r="H31" s="41"/>
      <c r="I31" s="41"/>
      <c r="J31" s="41"/>
      <c r="K31" s="41"/>
      <c r="L31" s="57"/>
      <c r="M31" s="56"/>
      <c r="N31" s="27"/>
      <c r="O31" s="27"/>
      <c r="P31" s="64"/>
      <c r="Q31" s="70"/>
      <c r="R31" s="49"/>
    </row>
    <row r="32" ht="33" customHeight="1" spans="1:18">
      <c r="A32" s="32"/>
      <c r="B32" s="21"/>
      <c r="C32" s="22" t="s">
        <v>21</v>
      </c>
      <c r="D32" s="23" t="s">
        <v>22</v>
      </c>
      <c r="E32" s="23" t="s">
        <v>23</v>
      </c>
      <c r="F32" s="21"/>
      <c r="G32" s="38">
        <v>0.299</v>
      </c>
      <c r="H32" s="39"/>
      <c r="I32" s="54"/>
      <c r="J32" s="39"/>
      <c r="K32" s="54"/>
      <c r="L32" s="55">
        <f>L33+L37</f>
        <v>20.79503821205</v>
      </c>
      <c r="M32" s="21"/>
      <c r="N32" s="21"/>
      <c r="O32" s="21"/>
      <c r="P32" s="21"/>
      <c r="Q32" s="55">
        <v>10.4045</v>
      </c>
      <c r="R32" s="72"/>
    </row>
    <row r="33" ht="33" customHeight="1" spans="1:18">
      <c r="A33" s="32"/>
      <c r="B33" s="21"/>
      <c r="C33" s="22" t="s">
        <v>24</v>
      </c>
      <c r="D33" s="23" t="s">
        <v>22</v>
      </c>
      <c r="E33" s="23" t="s">
        <v>23</v>
      </c>
      <c r="F33" s="22"/>
      <c r="G33" s="21"/>
      <c r="H33" s="40"/>
      <c r="I33" s="40"/>
      <c r="J33" s="39"/>
      <c r="K33" s="54"/>
      <c r="L33" s="55">
        <f>SUM(L34:L36)</f>
        <v>10.40392016936</v>
      </c>
      <c r="M33" s="21"/>
      <c r="N33" s="22"/>
      <c r="O33" s="22"/>
      <c r="P33" s="22"/>
      <c r="Q33" s="67"/>
      <c r="R33" s="72"/>
    </row>
    <row r="34" ht="67.5" spans="1:18">
      <c r="A34" s="32"/>
      <c r="B34" s="24" t="s">
        <v>25</v>
      </c>
      <c r="C34" s="25" t="s">
        <v>26</v>
      </c>
      <c r="D34" s="26" t="s">
        <v>22</v>
      </c>
      <c r="E34" s="45" t="s">
        <v>23</v>
      </c>
      <c r="F34" s="46" t="s">
        <v>76</v>
      </c>
      <c r="G34" s="25" t="s">
        <v>77</v>
      </c>
      <c r="H34" s="41">
        <v>117.58869669</v>
      </c>
      <c r="I34" s="41">
        <v>33.5034601193</v>
      </c>
      <c r="J34" s="41">
        <v>117.594090688</v>
      </c>
      <c r="K34" s="41">
        <v>33.4952264456</v>
      </c>
      <c r="L34" s="56">
        <v>1.09064705401</v>
      </c>
      <c r="M34" s="61" t="s">
        <v>29</v>
      </c>
      <c r="N34" s="25" t="s">
        <v>30</v>
      </c>
      <c r="O34" s="25" t="s">
        <v>78</v>
      </c>
      <c r="P34" s="25" t="s">
        <v>32</v>
      </c>
      <c r="Q34" s="69"/>
      <c r="R34" s="72"/>
    </row>
    <row r="35" ht="67.5" spans="1:18">
      <c r="A35" s="32"/>
      <c r="B35" s="27" t="s">
        <v>33</v>
      </c>
      <c r="C35" s="25" t="s">
        <v>26</v>
      </c>
      <c r="D35" s="26" t="s">
        <v>22</v>
      </c>
      <c r="E35" s="47" t="s">
        <v>23</v>
      </c>
      <c r="F35" s="34" t="s">
        <v>76</v>
      </c>
      <c r="G35" s="34" t="s">
        <v>79</v>
      </c>
      <c r="H35" s="41">
        <v>117.594090688</v>
      </c>
      <c r="I35" s="41">
        <v>33.4952264456</v>
      </c>
      <c r="J35" s="41">
        <v>117.606820283</v>
      </c>
      <c r="K35" s="41">
        <v>33.464697057</v>
      </c>
      <c r="L35" s="57">
        <v>3.66311530619</v>
      </c>
      <c r="M35" s="61" t="s">
        <v>29</v>
      </c>
      <c r="N35" s="25" t="s">
        <v>30</v>
      </c>
      <c r="O35" s="34" t="s">
        <v>78</v>
      </c>
      <c r="P35" s="62" t="s">
        <v>32</v>
      </c>
      <c r="Q35" s="70"/>
      <c r="R35" s="72"/>
    </row>
    <row r="36" ht="67.5" spans="1:18">
      <c r="A36" s="32"/>
      <c r="B36" s="27" t="s">
        <v>35</v>
      </c>
      <c r="C36" s="25" t="s">
        <v>26</v>
      </c>
      <c r="D36" s="26" t="s">
        <v>22</v>
      </c>
      <c r="E36" s="47" t="s">
        <v>23</v>
      </c>
      <c r="F36" s="34" t="s">
        <v>76</v>
      </c>
      <c r="G36" s="34" t="s">
        <v>80</v>
      </c>
      <c r="H36" s="41">
        <v>117.606820283</v>
      </c>
      <c r="I36" s="41">
        <v>33.464697057</v>
      </c>
      <c r="J36" s="41">
        <v>117.613398829</v>
      </c>
      <c r="K36" s="41">
        <v>33.4140573177</v>
      </c>
      <c r="L36" s="57">
        <v>5.65015780916</v>
      </c>
      <c r="M36" s="61" t="s">
        <v>29</v>
      </c>
      <c r="N36" s="25" t="s">
        <v>30</v>
      </c>
      <c r="O36" s="34" t="s">
        <v>78</v>
      </c>
      <c r="P36" s="62" t="s">
        <v>32</v>
      </c>
      <c r="Q36" s="70"/>
      <c r="R36" s="72"/>
    </row>
    <row r="37" ht="20" customHeight="1" spans="1:18">
      <c r="A37" s="32"/>
      <c r="B37" s="28"/>
      <c r="C37" s="29" t="s">
        <v>39</v>
      </c>
      <c r="D37" s="23" t="s">
        <v>22</v>
      </c>
      <c r="E37" s="23" t="s">
        <v>23</v>
      </c>
      <c r="F37" s="42"/>
      <c r="G37" s="38"/>
      <c r="H37" s="41"/>
      <c r="I37" s="41"/>
      <c r="J37" s="41"/>
      <c r="K37" s="41"/>
      <c r="L37" s="55">
        <f>SUM(L38:L40)</f>
        <v>10.39111804269</v>
      </c>
      <c r="M37" s="42"/>
      <c r="N37" s="63"/>
      <c r="O37" s="63"/>
      <c r="P37" s="63"/>
      <c r="Q37" s="40"/>
      <c r="R37" s="72"/>
    </row>
    <row r="38" ht="67.5" spans="1:18">
      <c r="A38" s="32"/>
      <c r="B38" s="30" t="s">
        <v>40</v>
      </c>
      <c r="C38" s="25" t="s">
        <v>26</v>
      </c>
      <c r="D38" s="26" t="s">
        <v>22</v>
      </c>
      <c r="E38" s="45" t="s">
        <v>23</v>
      </c>
      <c r="F38" s="43" t="s">
        <v>76</v>
      </c>
      <c r="G38" s="34" t="s">
        <v>81</v>
      </c>
      <c r="H38" s="41">
        <v>117.58851631</v>
      </c>
      <c r="I38" s="41">
        <v>33.503421596</v>
      </c>
      <c r="J38" s="41">
        <v>117.593851444</v>
      </c>
      <c r="K38" s="41">
        <v>33.4952511417</v>
      </c>
      <c r="L38" s="56">
        <v>1.08006406333</v>
      </c>
      <c r="M38" s="61" t="s">
        <v>29</v>
      </c>
      <c r="N38" s="25" t="s">
        <v>30</v>
      </c>
      <c r="O38" s="43" t="s">
        <v>78</v>
      </c>
      <c r="P38" s="43" t="s">
        <v>32</v>
      </c>
      <c r="Q38" s="71"/>
      <c r="R38" s="72"/>
    </row>
    <row r="39" ht="67.5" spans="1:18">
      <c r="A39" s="32"/>
      <c r="B39" s="27" t="s">
        <v>42</v>
      </c>
      <c r="C39" s="25" t="s">
        <v>26</v>
      </c>
      <c r="D39" s="26" t="s">
        <v>22</v>
      </c>
      <c r="E39" s="48" t="s">
        <v>23</v>
      </c>
      <c r="F39" s="34" t="s">
        <v>76</v>
      </c>
      <c r="G39" s="34" t="s">
        <v>82</v>
      </c>
      <c r="H39" s="41">
        <v>117.593851444</v>
      </c>
      <c r="I39" s="41">
        <v>33.4952511417</v>
      </c>
      <c r="J39" s="41">
        <v>117.606481288</v>
      </c>
      <c r="K39" s="41">
        <v>33.4646619684</v>
      </c>
      <c r="L39" s="57">
        <v>3.66705506862</v>
      </c>
      <c r="M39" s="61" t="s">
        <v>29</v>
      </c>
      <c r="N39" s="25" t="s">
        <v>30</v>
      </c>
      <c r="O39" s="34" t="s">
        <v>78</v>
      </c>
      <c r="P39" s="62" t="s">
        <v>32</v>
      </c>
      <c r="Q39" s="70"/>
      <c r="R39" s="72"/>
    </row>
    <row r="40" ht="67.5" spans="1:18">
      <c r="A40" s="33"/>
      <c r="B40" s="27" t="s">
        <v>44</v>
      </c>
      <c r="C40" s="25" t="s">
        <v>26</v>
      </c>
      <c r="D40" s="26" t="s">
        <v>22</v>
      </c>
      <c r="E40" s="48" t="s">
        <v>23</v>
      </c>
      <c r="F40" s="34" t="s">
        <v>76</v>
      </c>
      <c r="G40" s="34" t="s">
        <v>83</v>
      </c>
      <c r="H40" s="41">
        <v>117.606481288</v>
      </c>
      <c r="I40" s="41">
        <v>33.4646619684</v>
      </c>
      <c r="J40" s="41">
        <v>117.613097832</v>
      </c>
      <c r="K40" s="41">
        <v>33.4141055164</v>
      </c>
      <c r="L40" s="57">
        <v>5.64399891074</v>
      </c>
      <c r="M40" s="61" t="s">
        <v>29</v>
      </c>
      <c r="N40" s="25" t="s">
        <v>30</v>
      </c>
      <c r="O40" s="34" t="s">
        <v>78</v>
      </c>
      <c r="P40" s="62" t="s">
        <v>32</v>
      </c>
      <c r="Q40" s="70"/>
      <c r="R40" s="72"/>
    </row>
    <row r="41" ht="31" customHeight="1" spans="1:18">
      <c r="A41" s="32">
        <v>4</v>
      </c>
      <c r="B41" s="27"/>
      <c r="C41" s="22" t="s">
        <v>84</v>
      </c>
      <c r="D41" s="26"/>
      <c r="E41" s="49"/>
      <c r="F41" s="27"/>
      <c r="G41" s="27"/>
      <c r="H41" s="41"/>
      <c r="I41" s="41"/>
      <c r="J41" s="41"/>
      <c r="K41" s="41"/>
      <c r="L41" s="57"/>
      <c r="M41" s="24"/>
      <c r="N41" s="24"/>
      <c r="O41" s="27"/>
      <c r="P41" s="64"/>
      <c r="Q41" s="70"/>
      <c r="R41" s="72"/>
    </row>
    <row r="42" ht="26" customHeight="1" spans="1:18">
      <c r="A42" s="32"/>
      <c r="B42" s="21"/>
      <c r="C42" s="22" t="s">
        <v>21</v>
      </c>
      <c r="D42" s="23" t="s">
        <v>22</v>
      </c>
      <c r="E42" s="23" t="s">
        <v>23</v>
      </c>
      <c r="F42" s="21"/>
      <c r="G42" s="38">
        <v>0.376</v>
      </c>
      <c r="H42" s="39"/>
      <c r="I42" s="54"/>
      <c r="J42" s="39"/>
      <c r="K42" s="54"/>
      <c r="L42" s="55">
        <f>L43+L47</f>
        <v>23.78853685665</v>
      </c>
      <c r="M42" s="21"/>
      <c r="N42" s="21"/>
      <c r="O42" s="21"/>
      <c r="P42" s="21"/>
      <c r="Q42" s="55">
        <v>11.897</v>
      </c>
      <c r="R42" s="21"/>
    </row>
    <row r="43" ht="26" customHeight="1" spans="1:18">
      <c r="A43" s="32"/>
      <c r="B43" s="21"/>
      <c r="C43" s="22" t="s">
        <v>24</v>
      </c>
      <c r="D43" s="23" t="s">
        <v>22</v>
      </c>
      <c r="E43" s="23" t="s">
        <v>23</v>
      </c>
      <c r="F43" s="22"/>
      <c r="G43" s="21"/>
      <c r="H43" s="40"/>
      <c r="I43" s="40"/>
      <c r="J43" s="39"/>
      <c r="K43" s="54"/>
      <c r="L43" s="55">
        <f>SUM(L44:L46)</f>
        <v>11.90591782266</v>
      </c>
      <c r="M43" s="21"/>
      <c r="N43" s="22"/>
      <c r="O43" s="22"/>
      <c r="P43" s="22"/>
      <c r="Q43" s="67"/>
      <c r="R43" s="68"/>
    </row>
    <row r="44" ht="67.5" spans="1:18">
      <c r="A44" s="32"/>
      <c r="B44" s="24" t="s">
        <v>85</v>
      </c>
      <c r="C44" s="25" t="s">
        <v>26</v>
      </c>
      <c r="D44" s="26" t="s">
        <v>22</v>
      </c>
      <c r="E44" s="50" t="s">
        <v>23</v>
      </c>
      <c r="F44" s="46" t="s">
        <v>27</v>
      </c>
      <c r="G44" s="25" t="s">
        <v>86</v>
      </c>
      <c r="H44" s="41">
        <v>117.371519082</v>
      </c>
      <c r="I44" s="41">
        <v>33.5654938487</v>
      </c>
      <c r="J44" s="41">
        <v>117.376850263</v>
      </c>
      <c r="K44" s="41">
        <v>33.4977923674</v>
      </c>
      <c r="L44" s="56">
        <v>7.60961885791</v>
      </c>
      <c r="M44" s="61" t="s">
        <v>29</v>
      </c>
      <c r="N44" s="25" t="s">
        <v>30</v>
      </c>
      <c r="O44" s="25" t="s">
        <v>31</v>
      </c>
      <c r="P44" s="25" t="s">
        <v>32</v>
      </c>
      <c r="Q44" s="69"/>
      <c r="R44" s="49"/>
    </row>
    <row r="45" ht="67.5" spans="1:18">
      <c r="A45" s="32"/>
      <c r="B45" s="27" t="s">
        <v>87</v>
      </c>
      <c r="C45" s="25" t="s">
        <v>26</v>
      </c>
      <c r="D45" s="26" t="s">
        <v>22</v>
      </c>
      <c r="E45" s="48" t="s">
        <v>23</v>
      </c>
      <c r="F45" s="34" t="s">
        <v>27</v>
      </c>
      <c r="G45" s="34" t="s">
        <v>88</v>
      </c>
      <c r="H45" s="41">
        <v>117.376850263</v>
      </c>
      <c r="I45" s="41">
        <v>33.4977923674</v>
      </c>
      <c r="J45" s="41">
        <v>117.38708053</v>
      </c>
      <c r="K45" s="41">
        <v>33.480756976</v>
      </c>
      <c r="L45" s="57">
        <v>2.18044510429</v>
      </c>
      <c r="M45" s="61" t="s">
        <v>29</v>
      </c>
      <c r="N45" s="25" t="s">
        <v>30</v>
      </c>
      <c r="O45" s="34" t="s">
        <v>31</v>
      </c>
      <c r="P45" s="62" t="s">
        <v>32</v>
      </c>
      <c r="Q45" s="70"/>
      <c r="R45" s="49"/>
    </row>
    <row r="46" ht="67.5" spans="1:18">
      <c r="A46" s="32"/>
      <c r="B46" s="27" t="s">
        <v>89</v>
      </c>
      <c r="C46" s="25" t="s">
        <v>26</v>
      </c>
      <c r="D46" s="26" t="s">
        <v>22</v>
      </c>
      <c r="E46" s="48" t="s">
        <v>23</v>
      </c>
      <c r="F46" s="34" t="s">
        <v>52</v>
      </c>
      <c r="G46" s="34" t="s">
        <v>90</v>
      </c>
      <c r="H46" s="41">
        <v>117.38708053</v>
      </c>
      <c r="I46" s="41">
        <v>33.480756976</v>
      </c>
      <c r="J46" s="41">
        <v>117.380656842</v>
      </c>
      <c r="K46" s="41">
        <v>33.4633038323</v>
      </c>
      <c r="L46" s="57">
        <v>2.11585386046</v>
      </c>
      <c r="M46" s="61" t="s">
        <v>29</v>
      </c>
      <c r="N46" s="25" t="s">
        <v>30</v>
      </c>
      <c r="O46" s="34" t="s">
        <v>54</v>
      </c>
      <c r="P46" s="62" t="s">
        <v>32</v>
      </c>
      <c r="Q46" s="70"/>
      <c r="R46" s="49"/>
    </row>
    <row r="47" ht="29" customHeight="1" spans="1:18">
      <c r="A47" s="32"/>
      <c r="B47" s="28"/>
      <c r="C47" s="29" t="s">
        <v>39</v>
      </c>
      <c r="D47" s="23" t="s">
        <v>22</v>
      </c>
      <c r="E47" s="23" t="s">
        <v>23</v>
      </c>
      <c r="F47" s="42"/>
      <c r="G47" s="38"/>
      <c r="H47" s="41"/>
      <c r="I47" s="41"/>
      <c r="J47" s="41"/>
      <c r="K47" s="41"/>
      <c r="L47" s="55">
        <f>SUM(L48:L49)</f>
        <v>11.88261903399</v>
      </c>
      <c r="M47" s="42"/>
      <c r="N47" s="63"/>
      <c r="O47" s="63"/>
      <c r="P47" s="63"/>
      <c r="Q47" s="40"/>
      <c r="R47" s="68"/>
    </row>
    <row r="48" ht="67.5" spans="1:18">
      <c r="A48" s="32"/>
      <c r="B48" s="30" t="s">
        <v>91</v>
      </c>
      <c r="C48" s="25" t="s">
        <v>26</v>
      </c>
      <c r="D48" s="26" t="s">
        <v>22</v>
      </c>
      <c r="E48" s="50" t="s">
        <v>23</v>
      </c>
      <c r="F48" s="43" t="s">
        <v>27</v>
      </c>
      <c r="G48" s="34" t="s">
        <v>92</v>
      </c>
      <c r="H48" s="41">
        <v>117.37141629</v>
      </c>
      <c r="I48" s="41">
        <v>33.5654968433</v>
      </c>
      <c r="J48" s="41">
        <v>117.37644488</v>
      </c>
      <c r="K48" s="41">
        <v>33.4977361274</v>
      </c>
      <c r="L48" s="56">
        <v>7.6079603923</v>
      </c>
      <c r="M48" s="61" t="s">
        <v>29</v>
      </c>
      <c r="N48" s="25" t="s">
        <v>30</v>
      </c>
      <c r="O48" s="43" t="s">
        <v>31</v>
      </c>
      <c r="P48" s="43" t="s">
        <v>32</v>
      </c>
      <c r="Q48" s="71"/>
      <c r="R48" s="49"/>
    </row>
    <row r="49" ht="67.5" spans="1:18">
      <c r="A49" s="33"/>
      <c r="B49" s="27" t="s">
        <v>93</v>
      </c>
      <c r="C49" s="25" t="s">
        <v>26</v>
      </c>
      <c r="D49" s="26" t="s">
        <v>22</v>
      </c>
      <c r="E49" s="48" t="s">
        <v>23</v>
      </c>
      <c r="F49" s="34" t="s">
        <v>27</v>
      </c>
      <c r="G49" s="34" t="s">
        <v>94</v>
      </c>
      <c r="H49" s="41">
        <v>117.37644488</v>
      </c>
      <c r="I49" s="41">
        <v>33.4977361274</v>
      </c>
      <c r="J49" s="41">
        <v>117.380335772</v>
      </c>
      <c r="K49" s="41">
        <v>33.4634352273</v>
      </c>
      <c r="L49" s="57">
        <v>4.27465864169</v>
      </c>
      <c r="M49" s="61" t="s">
        <v>29</v>
      </c>
      <c r="N49" s="25" t="s">
        <v>30</v>
      </c>
      <c r="O49" s="34" t="s">
        <v>31</v>
      </c>
      <c r="P49" s="62" t="s">
        <v>32</v>
      </c>
      <c r="Q49" s="70"/>
      <c r="R49" s="49"/>
    </row>
    <row r="50" ht="28" customHeight="1" spans="1:18">
      <c r="A50" s="32">
        <v>5</v>
      </c>
      <c r="B50" s="27"/>
      <c r="C50" s="22" t="s">
        <v>95</v>
      </c>
      <c r="D50" s="26"/>
      <c r="E50" s="49"/>
      <c r="F50" s="27"/>
      <c r="G50" s="27"/>
      <c r="H50" s="41"/>
      <c r="I50" s="41"/>
      <c r="J50" s="41"/>
      <c r="K50" s="41"/>
      <c r="L50" s="57"/>
      <c r="M50" s="24"/>
      <c r="N50" s="24"/>
      <c r="O50" s="27"/>
      <c r="P50" s="64"/>
      <c r="Q50" s="70"/>
      <c r="R50" s="49"/>
    </row>
    <row r="51" ht="29" customHeight="1" spans="1:18">
      <c r="A51" s="32"/>
      <c r="B51" s="21"/>
      <c r="C51" s="22" t="s">
        <v>21</v>
      </c>
      <c r="D51" s="23" t="s">
        <v>22</v>
      </c>
      <c r="E51" s="23" t="s">
        <v>23</v>
      </c>
      <c r="F51" s="21"/>
      <c r="G51" s="38">
        <v>0.373</v>
      </c>
      <c r="H51" s="39"/>
      <c r="I51" s="54"/>
      <c r="J51" s="39"/>
      <c r="K51" s="54"/>
      <c r="L51" s="55">
        <f>L52+L57</f>
        <v>26.505012379704</v>
      </c>
      <c r="M51" s="21"/>
      <c r="N51" s="21"/>
      <c r="O51" s="21"/>
      <c r="P51" s="21"/>
      <c r="Q51" s="55">
        <v>13.2525</v>
      </c>
      <c r="R51" s="21"/>
    </row>
    <row r="52" ht="29" customHeight="1" spans="1:18">
      <c r="A52" s="32"/>
      <c r="B52" s="21"/>
      <c r="C52" s="22" t="s">
        <v>24</v>
      </c>
      <c r="D52" s="23" t="s">
        <v>22</v>
      </c>
      <c r="E52" s="23" t="s">
        <v>23</v>
      </c>
      <c r="F52" s="22"/>
      <c r="G52" s="21"/>
      <c r="H52" s="40"/>
      <c r="I52" s="40"/>
      <c r="J52" s="39"/>
      <c r="K52" s="54"/>
      <c r="L52" s="55">
        <f>SUM(L53:L56)</f>
        <v>13.2465431428</v>
      </c>
      <c r="M52" s="21"/>
      <c r="N52" s="22"/>
      <c r="O52" s="22"/>
      <c r="P52" s="22"/>
      <c r="Q52" s="67"/>
      <c r="R52" s="68"/>
    </row>
    <row r="53" ht="67.5" spans="1:18">
      <c r="A53" s="32"/>
      <c r="B53" s="24" t="s">
        <v>96</v>
      </c>
      <c r="C53" s="25" t="s">
        <v>26</v>
      </c>
      <c r="D53" s="26" t="s">
        <v>22</v>
      </c>
      <c r="E53" s="50" t="s">
        <v>23</v>
      </c>
      <c r="F53" s="46" t="s">
        <v>97</v>
      </c>
      <c r="G53" s="25" t="s">
        <v>98</v>
      </c>
      <c r="H53" s="41">
        <v>117.538642659</v>
      </c>
      <c r="I53" s="41">
        <v>33.4436305066</v>
      </c>
      <c r="J53" s="41">
        <v>117.525828663</v>
      </c>
      <c r="K53" s="41">
        <v>33.4150377603</v>
      </c>
      <c r="L53" s="56">
        <v>4.68144963597</v>
      </c>
      <c r="M53" s="61" t="s">
        <v>29</v>
      </c>
      <c r="N53" s="25" t="s">
        <v>30</v>
      </c>
      <c r="O53" s="25" t="s">
        <v>99</v>
      </c>
      <c r="P53" s="25" t="s">
        <v>32</v>
      </c>
      <c r="Q53" s="69"/>
      <c r="R53" s="49"/>
    </row>
    <row r="54" ht="67.5" spans="1:18">
      <c r="A54" s="32"/>
      <c r="B54" s="27" t="s">
        <v>100</v>
      </c>
      <c r="C54" s="34" t="s">
        <v>26</v>
      </c>
      <c r="D54" s="26" t="s">
        <v>22</v>
      </c>
      <c r="E54" s="48" t="s">
        <v>23</v>
      </c>
      <c r="F54" s="34" t="s">
        <v>97</v>
      </c>
      <c r="G54" s="34" t="s">
        <v>101</v>
      </c>
      <c r="H54" s="41">
        <v>117.525828663</v>
      </c>
      <c r="I54" s="41">
        <v>33.4150377603</v>
      </c>
      <c r="J54" s="41">
        <v>117.520592453</v>
      </c>
      <c r="K54" s="41">
        <v>33.3946595003</v>
      </c>
      <c r="L54" s="57">
        <v>2.34078171185</v>
      </c>
      <c r="M54" s="61" t="s">
        <v>29</v>
      </c>
      <c r="N54" s="25" t="s">
        <v>30</v>
      </c>
      <c r="O54" s="34" t="s">
        <v>99</v>
      </c>
      <c r="P54" s="62" t="s">
        <v>32</v>
      </c>
      <c r="Q54" s="70"/>
      <c r="R54" s="49"/>
    </row>
    <row r="55" ht="67.5" spans="1:18">
      <c r="A55" s="32"/>
      <c r="B55" s="24" t="s">
        <v>102</v>
      </c>
      <c r="C55" s="25" t="s">
        <v>26</v>
      </c>
      <c r="D55" s="26" t="s">
        <v>22</v>
      </c>
      <c r="E55" s="50" t="s">
        <v>23</v>
      </c>
      <c r="F55" s="46" t="s">
        <v>97</v>
      </c>
      <c r="G55" s="25" t="s">
        <v>103</v>
      </c>
      <c r="H55" s="41">
        <v>117.520592453</v>
      </c>
      <c r="I55" s="41">
        <v>33.3946595003</v>
      </c>
      <c r="J55" s="41">
        <v>117.515855858</v>
      </c>
      <c r="K55" s="41">
        <v>33.3575744875</v>
      </c>
      <c r="L55" s="56">
        <v>4.14649093276</v>
      </c>
      <c r="M55" s="61" t="s">
        <v>29</v>
      </c>
      <c r="N55" s="25" t="s">
        <v>30</v>
      </c>
      <c r="O55" s="25" t="s">
        <v>99</v>
      </c>
      <c r="P55" s="25" t="s">
        <v>32</v>
      </c>
      <c r="Q55" s="69"/>
      <c r="R55" s="49"/>
    </row>
    <row r="56" ht="67.5" spans="1:18">
      <c r="A56" s="32"/>
      <c r="B56" s="27" t="s">
        <v>104</v>
      </c>
      <c r="C56" s="34" t="s">
        <v>26</v>
      </c>
      <c r="D56" s="26" t="s">
        <v>22</v>
      </c>
      <c r="E56" s="48" t="s">
        <v>23</v>
      </c>
      <c r="F56" s="34" t="s">
        <v>97</v>
      </c>
      <c r="G56" s="34" t="s">
        <v>105</v>
      </c>
      <c r="H56" s="41">
        <v>117.515855858</v>
      </c>
      <c r="I56" s="41">
        <v>33.3575744875</v>
      </c>
      <c r="J56" s="41">
        <v>117.509341674</v>
      </c>
      <c r="K56" s="41">
        <v>33.3432640882</v>
      </c>
      <c r="L56" s="57">
        <v>2.07782086222</v>
      </c>
      <c r="M56" s="61" t="s">
        <v>29</v>
      </c>
      <c r="N56" s="25" t="s">
        <v>30</v>
      </c>
      <c r="O56" s="34" t="s">
        <v>99</v>
      </c>
      <c r="P56" s="62" t="s">
        <v>32</v>
      </c>
      <c r="Q56" s="70"/>
      <c r="R56" s="49"/>
    </row>
    <row r="57" ht="31" customHeight="1" spans="1:18">
      <c r="A57" s="32"/>
      <c r="B57" s="28"/>
      <c r="C57" s="29" t="s">
        <v>39</v>
      </c>
      <c r="D57" s="23" t="s">
        <v>22</v>
      </c>
      <c r="E57" s="23" t="s">
        <v>23</v>
      </c>
      <c r="F57" s="42"/>
      <c r="G57" s="38"/>
      <c r="H57" s="41"/>
      <c r="I57" s="41"/>
      <c r="J57" s="41"/>
      <c r="K57" s="41"/>
      <c r="L57" s="55">
        <f>SUM(L58:L62)</f>
        <v>13.258469236904</v>
      </c>
      <c r="M57" s="42"/>
      <c r="N57" s="63"/>
      <c r="O57" s="63"/>
      <c r="P57" s="63"/>
      <c r="Q57" s="40"/>
      <c r="R57" s="68"/>
    </row>
    <row r="58" ht="67.5" spans="1:18">
      <c r="A58" s="32"/>
      <c r="B58" s="30" t="s">
        <v>106</v>
      </c>
      <c r="C58" s="25" t="s">
        <v>26</v>
      </c>
      <c r="D58" s="26" t="s">
        <v>22</v>
      </c>
      <c r="E58" s="50" t="s">
        <v>23</v>
      </c>
      <c r="F58" s="43" t="s">
        <v>52</v>
      </c>
      <c r="G58" s="34" t="s">
        <v>107</v>
      </c>
      <c r="H58" s="41">
        <v>117.538395863</v>
      </c>
      <c r="I58" s="41">
        <v>33.4438648699</v>
      </c>
      <c r="J58" s="41">
        <v>117.537616294</v>
      </c>
      <c r="K58" s="41">
        <v>33.4407261252</v>
      </c>
      <c r="L58" s="56">
        <v>0.355829747044</v>
      </c>
      <c r="M58" s="61" t="s">
        <v>29</v>
      </c>
      <c r="N58" s="25" t="s">
        <v>30</v>
      </c>
      <c r="O58" s="43" t="s">
        <v>54</v>
      </c>
      <c r="P58" s="43" t="s">
        <v>32</v>
      </c>
      <c r="Q58" s="71"/>
      <c r="R58" s="49"/>
    </row>
    <row r="59" ht="67.5" spans="1:18">
      <c r="A59" s="32"/>
      <c r="B59" s="27" t="s">
        <v>108</v>
      </c>
      <c r="C59" s="34" t="s">
        <v>26</v>
      </c>
      <c r="D59" s="26" t="s">
        <v>22</v>
      </c>
      <c r="E59" s="48" t="s">
        <v>23</v>
      </c>
      <c r="F59" s="34" t="s">
        <v>97</v>
      </c>
      <c r="G59" s="34" t="s">
        <v>109</v>
      </c>
      <c r="H59" s="41">
        <v>117.537616294</v>
      </c>
      <c r="I59" s="41">
        <v>33.4407261252</v>
      </c>
      <c r="J59" s="41">
        <v>117.525489404</v>
      </c>
      <c r="K59" s="41">
        <v>33.4154667662</v>
      </c>
      <c r="L59" s="57">
        <v>4.3326733686</v>
      </c>
      <c r="M59" s="61" t="s">
        <v>29</v>
      </c>
      <c r="N59" s="25" t="s">
        <v>30</v>
      </c>
      <c r="O59" s="34" t="s">
        <v>99</v>
      </c>
      <c r="P59" s="62" t="s">
        <v>32</v>
      </c>
      <c r="Q59" s="70"/>
      <c r="R59" s="49"/>
    </row>
    <row r="60" ht="67.5" spans="1:18">
      <c r="A60" s="32"/>
      <c r="B60" s="24" t="s">
        <v>110</v>
      </c>
      <c r="C60" s="25" t="s">
        <v>26</v>
      </c>
      <c r="D60" s="26" t="s">
        <v>22</v>
      </c>
      <c r="E60" s="50" t="s">
        <v>23</v>
      </c>
      <c r="F60" s="25" t="s">
        <v>97</v>
      </c>
      <c r="G60" s="25" t="s">
        <v>111</v>
      </c>
      <c r="H60" s="41">
        <v>117.525489404</v>
      </c>
      <c r="I60" s="41">
        <v>33.4154667662</v>
      </c>
      <c r="J60" s="41">
        <v>117.520277864</v>
      </c>
      <c r="K60" s="41">
        <v>33.3947000674</v>
      </c>
      <c r="L60" s="56">
        <v>2.35826846297</v>
      </c>
      <c r="M60" s="61" t="s">
        <v>29</v>
      </c>
      <c r="N60" s="25" t="s">
        <v>30</v>
      </c>
      <c r="O60" s="25" t="s">
        <v>99</v>
      </c>
      <c r="P60" s="25" t="s">
        <v>32</v>
      </c>
      <c r="Q60" s="69"/>
      <c r="R60" s="49"/>
    </row>
    <row r="61" ht="67.5" spans="1:18">
      <c r="A61" s="32"/>
      <c r="B61" s="27" t="s">
        <v>112</v>
      </c>
      <c r="C61" s="34" t="s">
        <v>26</v>
      </c>
      <c r="D61" s="26" t="s">
        <v>22</v>
      </c>
      <c r="E61" s="48" t="s">
        <v>23</v>
      </c>
      <c r="F61" s="34" t="s">
        <v>97</v>
      </c>
      <c r="G61" s="34" t="s">
        <v>113</v>
      </c>
      <c r="H61" s="41">
        <v>117.520277864</v>
      </c>
      <c r="I61" s="41">
        <v>33.3947000674</v>
      </c>
      <c r="J61" s="41">
        <v>117.515559537</v>
      </c>
      <c r="K61" s="41">
        <v>33.3575706079</v>
      </c>
      <c r="L61" s="57">
        <v>4.15161615893</v>
      </c>
      <c r="M61" s="61" t="s">
        <v>29</v>
      </c>
      <c r="N61" s="25" t="s">
        <v>30</v>
      </c>
      <c r="O61" s="34" t="s">
        <v>99</v>
      </c>
      <c r="P61" s="62" t="s">
        <v>32</v>
      </c>
      <c r="Q61" s="70"/>
      <c r="R61" s="49"/>
    </row>
    <row r="62" ht="67.5" spans="1:18">
      <c r="A62" s="33"/>
      <c r="B62" s="27" t="s">
        <v>114</v>
      </c>
      <c r="C62" s="34" t="s">
        <v>26</v>
      </c>
      <c r="D62" s="26" t="s">
        <v>22</v>
      </c>
      <c r="E62" s="48" t="s">
        <v>23</v>
      </c>
      <c r="F62" s="34" t="s">
        <v>97</v>
      </c>
      <c r="G62" s="34" t="s">
        <v>115</v>
      </c>
      <c r="H62" s="41">
        <v>117.515559537</v>
      </c>
      <c r="I62" s="41">
        <v>33.3575706079</v>
      </c>
      <c r="J62" s="41">
        <v>117.509017561</v>
      </c>
      <c r="K62" s="41">
        <v>33.3433721437</v>
      </c>
      <c r="L62" s="57">
        <v>2.06008149936</v>
      </c>
      <c r="M62" s="61" t="s">
        <v>29</v>
      </c>
      <c r="N62" s="25" t="s">
        <v>30</v>
      </c>
      <c r="O62" s="34" t="s">
        <v>99</v>
      </c>
      <c r="P62" s="62" t="s">
        <v>32</v>
      </c>
      <c r="Q62" s="70"/>
      <c r="R62" s="49"/>
    </row>
    <row r="63" ht="26" customHeight="1" spans="1:18">
      <c r="A63" s="32">
        <v>6</v>
      </c>
      <c r="B63" s="27"/>
      <c r="C63" s="22" t="s">
        <v>116</v>
      </c>
      <c r="D63" s="26"/>
      <c r="E63" s="49"/>
      <c r="F63" s="27"/>
      <c r="G63" s="27"/>
      <c r="H63" s="41"/>
      <c r="I63" s="41"/>
      <c r="J63" s="41"/>
      <c r="K63" s="41"/>
      <c r="L63" s="57"/>
      <c r="M63" s="24"/>
      <c r="N63" s="24"/>
      <c r="O63" s="27"/>
      <c r="P63" s="64"/>
      <c r="Q63" s="70"/>
      <c r="R63" s="49"/>
    </row>
    <row r="64" ht="26" customHeight="1" spans="1:18">
      <c r="A64" s="32"/>
      <c r="B64" s="21"/>
      <c r="C64" s="22" t="s">
        <v>21</v>
      </c>
      <c r="D64" s="23" t="s">
        <v>22</v>
      </c>
      <c r="E64" s="23" t="s">
        <v>23</v>
      </c>
      <c r="F64" s="21"/>
      <c r="G64" s="38">
        <v>0.402</v>
      </c>
      <c r="H64" s="39"/>
      <c r="I64" s="54"/>
      <c r="J64" s="39"/>
      <c r="K64" s="54"/>
      <c r="L64" s="55">
        <f>L65+L70</f>
        <v>27.18374158979</v>
      </c>
      <c r="M64" s="21"/>
      <c r="N64" s="21"/>
      <c r="O64" s="21"/>
      <c r="P64" s="21"/>
      <c r="Q64" s="55">
        <v>12.404</v>
      </c>
      <c r="R64" s="21"/>
    </row>
    <row r="65" ht="26" customHeight="1" spans="1:18">
      <c r="A65" s="32"/>
      <c r="B65" s="21"/>
      <c r="C65" s="22" t="s">
        <v>24</v>
      </c>
      <c r="D65" s="23" t="s">
        <v>22</v>
      </c>
      <c r="E65" s="23" t="s">
        <v>23</v>
      </c>
      <c r="F65" s="22"/>
      <c r="G65" s="21"/>
      <c r="H65" s="40"/>
      <c r="I65" s="40"/>
      <c r="J65" s="39"/>
      <c r="K65" s="54"/>
      <c r="L65" s="55">
        <f>SUM(L66:L69)</f>
        <v>13.598471180233</v>
      </c>
      <c r="M65" s="21"/>
      <c r="N65" s="22"/>
      <c r="O65" s="22"/>
      <c r="P65" s="22"/>
      <c r="Q65" s="67"/>
      <c r="R65" s="68"/>
    </row>
    <row r="66" ht="67.5" spans="1:18">
      <c r="A66" s="32"/>
      <c r="B66" s="24" t="s">
        <v>117</v>
      </c>
      <c r="C66" s="25" t="s">
        <v>26</v>
      </c>
      <c r="D66" s="26" t="s">
        <v>22</v>
      </c>
      <c r="E66" s="50" t="s">
        <v>23</v>
      </c>
      <c r="F66" s="25" t="s">
        <v>52</v>
      </c>
      <c r="G66" s="25" t="s">
        <v>118</v>
      </c>
      <c r="H66" s="41">
        <v>117.501738436</v>
      </c>
      <c r="I66" s="41">
        <v>33.4762570882</v>
      </c>
      <c r="J66" s="41">
        <v>117.498641239</v>
      </c>
      <c r="K66" s="41">
        <v>33.4659827002</v>
      </c>
      <c r="L66" s="56">
        <v>1.1778907438</v>
      </c>
      <c r="M66" s="61" t="s">
        <v>29</v>
      </c>
      <c r="N66" s="25" t="s">
        <v>30</v>
      </c>
      <c r="O66" s="25" t="s">
        <v>54</v>
      </c>
      <c r="P66" s="25" t="s">
        <v>32</v>
      </c>
      <c r="Q66" s="69"/>
      <c r="R66" s="49"/>
    </row>
    <row r="67" ht="67.5" spans="1:18">
      <c r="A67" s="32"/>
      <c r="B67" s="27" t="s">
        <v>119</v>
      </c>
      <c r="C67" s="34" t="s">
        <v>26</v>
      </c>
      <c r="D67" s="26" t="s">
        <v>22</v>
      </c>
      <c r="E67" s="48" t="s">
        <v>23</v>
      </c>
      <c r="F67" s="34" t="s">
        <v>52</v>
      </c>
      <c r="G67" s="34" t="s">
        <v>120</v>
      </c>
      <c r="H67" s="41">
        <v>117.498522053</v>
      </c>
      <c r="I67" s="41">
        <v>33.4656594489</v>
      </c>
      <c r="J67" s="41">
        <v>117.497056059</v>
      </c>
      <c r="K67" s="41">
        <v>33.4619030408</v>
      </c>
      <c r="L67" s="57">
        <v>0.438405056033</v>
      </c>
      <c r="M67" s="61" t="s">
        <v>29</v>
      </c>
      <c r="N67" s="25" t="s">
        <v>30</v>
      </c>
      <c r="O67" s="34" t="s">
        <v>54</v>
      </c>
      <c r="P67" s="62" t="s">
        <v>32</v>
      </c>
      <c r="Q67" s="70"/>
      <c r="R67" s="49"/>
    </row>
    <row r="68" ht="67.5" spans="1:18">
      <c r="A68" s="32"/>
      <c r="B68" s="24" t="s">
        <v>121</v>
      </c>
      <c r="C68" s="25" t="s">
        <v>26</v>
      </c>
      <c r="D68" s="26" t="s">
        <v>22</v>
      </c>
      <c r="E68" s="50" t="s">
        <v>23</v>
      </c>
      <c r="F68" s="25" t="s">
        <v>52</v>
      </c>
      <c r="G68" s="25" t="s">
        <v>122</v>
      </c>
      <c r="H68" s="41">
        <v>117.497056059</v>
      </c>
      <c r="I68" s="41">
        <v>33.4619030408</v>
      </c>
      <c r="J68" s="41">
        <v>117.478380585</v>
      </c>
      <c r="K68" s="41">
        <v>33.4213279925</v>
      </c>
      <c r="L68" s="56">
        <v>4.84631610154</v>
      </c>
      <c r="M68" s="61" t="s">
        <v>29</v>
      </c>
      <c r="N68" s="25" t="s">
        <v>30</v>
      </c>
      <c r="O68" s="25" t="s">
        <v>54</v>
      </c>
      <c r="P68" s="25" t="s">
        <v>32</v>
      </c>
      <c r="Q68" s="69"/>
      <c r="R68" s="49"/>
    </row>
    <row r="69" ht="67.5" spans="1:18">
      <c r="A69" s="32"/>
      <c r="B69" s="27" t="s">
        <v>123</v>
      </c>
      <c r="C69" s="34" t="s">
        <v>26</v>
      </c>
      <c r="D69" s="26" t="s">
        <v>22</v>
      </c>
      <c r="E69" s="48" t="s">
        <v>23</v>
      </c>
      <c r="F69" s="34" t="s">
        <v>52</v>
      </c>
      <c r="G69" s="34" t="s">
        <v>124</v>
      </c>
      <c r="H69" s="41">
        <v>117.478380585</v>
      </c>
      <c r="I69" s="41">
        <v>33.4213279925</v>
      </c>
      <c r="J69" s="41">
        <v>117.461540138</v>
      </c>
      <c r="K69" s="41">
        <v>33.3595752931</v>
      </c>
      <c r="L69" s="57">
        <v>7.13585927886</v>
      </c>
      <c r="M69" s="61" t="s">
        <v>29</v>
      </c>
      <c r="N69" s="25" t="s">
        <v>30</v>
      </c>
      <c r="O69" s="34" t="s">
        <v>54</v>
      </c>
      <c r="P69" s="62" t="s">
        <v>32</v>
      </c>
      <c r="Q69" s="70"/>
      <c r="R69" s="49"/>
    </row>
    <row r="70" ht="26" customHeight="1" spans="1:18">
      <c r="A70" s="32"/>
      <c r="B70" s="28"/>
      <c r="C70" s="29" t="s">
        <v>39</v>
      </c>
      <c r="D70" s="23" t="s">
        <v>22</v>
      </c>
      <c r="E70" s="23" t="s">
        <v>23</v>
      </c>
      <c r="F70" s="42"/>
      <c r="G70" s="38"/>
      <c r="H70" s="41"/>
      <c r="I70" s="41"/>
      <c r="J70" s="41"/>
      <c r="K70" s="41"/>
      <c r="L70" s="55">
        <f>SUM(L71:L74)</f>
        <v>13.585270409557</v>
      </c>
      <c r="M70" s="42"/>
      <c r="N70" s="63"/>
      <c r="O70" s="63"/>
      <c r="P70" s="63"/>
      <c r="Q70" s="40"/>
      <c r="R70" s="68"/>
    </row>
    <row r="71" ht="67.5" spans="1:18">
      <c r="A71" s="32"/>
      <c r="B71" s="24" t="s">
        <v>125</v>
      </c>
      <c r="C71" s="25" t="s">
        <v>26</v>
      </c>
      <c r="D71" s="26" t="s">
        <v>22</v>
      </c>
      <c r="E71" s="50" t="s">
        <v>23</v>
      </c>
      <c r="F71" s="46" t="s">
        <v>52</v>
      </c>
      <c r="G71" s="25" t="s">
        <v>126</v>
      </c>
      <c r="H71" s="41">
        <v>117.501555973</v>
      </c>
      <c r="I71" s="41">
        <v>33.4764550856</v>
      </c>
      <c r="J71" s="41">
        <v>117.498403493</v>
      </c>
      <c r="K71" s="41">
        <v>33.4660108691</v>
      </c>
      <c r="L71" s="56">
        <v>1.19697099451</v>
      </c>
      <c r="M71" s="61" t="s">
        <v>29</v>
      </c>
      <c r="N71" s="25" t="s">
        <v>30</v>
      </c>
      <c r="O71" s="25" t="s">
        <v>54</v>
      </c>
      <c r="P71" s="25" t="s">
        <v>32</v>
      </c>
      <c r="Q71" s="69"/>
      <c r="R71" s="49"/>
    </row>
    <row r="72" ht="67.5" spans="1:18">
      <c r="A72" s="32"/>
      <c r="B72" s="27" t="s">
        <v>127</v>
      </c>
      <c r="C72" s="34" t="s">
        <v>26</v>
      </c>
      <c r="D72" s="26" t="s">
        <v>22</v>
      </c>
      <c r="E72" s="48" t="s">
        <v>23</v>
      </c>
      <c r="F72" s="34" t="s">
        <v>52</v>
      </c>
      <c r="G72" s="34" t="s">
        <v>128</v>
      </c>
      <c r="H72" s="41">
        <v>117.498167998</v>
      </c>
      <c r="I72" s="41">
        <v>33.4657390297</v>
      </c>
      <c r="J72" s="41">
        <v>117.496797777</v>
      </c>
      <c r="K72" s="41">
        <v>33.4619553419</v>
      </c>
      <c r="L72" s="57">
        <v>0.438857145777</v>
      </c>
      <c r="M72" s="61" t="s">
        <v>29</v>
      </c>
      <c r="N72" s="25" t="s">
        <v>30</v>
      </c>
      <c r="O72" s="34" t="s">
        <v>54</v>
      </c>
      <c r="P72" s="62" t="s">
        <v>32</v>
      </c>
      <c r="Q72" s="70"/>
      <c r="R72" s="49"/>
    </row>
    <row r="73" ht="67.5" spans="1:18">
      <c r="A73" s="32"/>
      <c r="B73" s="30" t="s">
        <v>129</v>
      </c>
      <c r="C73" s="73" t="s">
        <v>26</v>
      </c>
      <c r="D73" s="26" t="s">
        <v>22</v>
      </c>
      <c r="E73" s="50" t="s">
        <v>23</v>
      </c>
      <c r="F73" s="43" t="s">
        <v>52</v>
      </c>
      <c r="G73" s="34" t="s">
        <v>130</v>
      </c>
      <c r="H73" s="41">
        <v>117.496797777</v>
      </c>
      <c r="I73" s="41">
        <v>33.4619553419</v>
      </c>
      <c r="J73" s="41">
        <v>117.477942515</v>
      </c>
      <c r="K73" s="41">
        <v>33.4211303814</v>
      </c>
      <c r="L73" s="56">
        <v>4.87954213564</v>
      </c>
      <c r="M73" s="61" t="s">
        <v>29</v>
      </c>
      <c r="N73" s="25" t="s">
        <v>30</v>
      </c>
      <c r="O73" s="43" t="s">
        <v>54</v>
      </c>
      <c r="P73" s="43" t="s">
        <v>32</v>
      </c>
      <c r="Q73" s="71"/>
      <c r="R73" s="49"/>
    </row>
    <row r="74" ht="67.5" spans="1:18">
      <c r="A74" s="33"/>
      <c r="B74" s="27" t="s">
        <v>131</v>
      </c>
      <c r="C74" s="34" t="s">
        <v>26</v>
      </c>
      <c r="D74" s="26" t="s">
        <v>22</v>
      </c>
      <c r="E74" s="48" t="s">
        <v>23</v>
      </c>
      <c r="F74" s="34" t="s">
        <v>52</v>
      </c>
      <c r="G74" s="34" t="s">
        <v>132</v>
      </c>
      <c r="H74" s="41">
        <v>117.477942515</v>
      </c>
      <c r="I74" s="41">
        <v>33.4211303814</v>
      </c>
      <c r="J74" s="41">
        <v>117.461112066</v>
      </c>
      <c r="K74" s="41">
        <v>33.3599903274</v>
      </c>
      <c r="L74" s="57">
        <v>7.06990013363</v>
      </c>
      <c r="M74" s="61" t="s">
        <v>29</v>
      </c>
      <c r="N74" s="25" t="s">
        <v>30</v>
      </c>
      <c r="O74" s="34" t="s">
        <v>54</v>
      </c>
      <c r="P74" s="62" t="s">
        <v>32</v>
      </c>
      <c r="Q74" s="70"/>
      <c r="R74" s="49"/>
    </row>
    <row r="75" ht="27" customHeight="1" spans="1:18">
      <c r="A75" s="32">
        <v>7</v>
      </c>
      <c r="B75" s="27"/>
      <c r="C75" s="22" t="s">
        <v>133</v>
      </c>
      <c r="D75" s="26"/>
      <c r="E75" s="49"/>
      <c r="F75" s="27"/>
      <c r="G75" s="27"/>
      <c r="H75" s="41"/>
      <c r="I75" s="41"/>
      <c r="J75" s="41"/>
      <c r="K75" s="41"/>
      <c r="L75" s="57"/>
      <c r="M75" s="24"/>
      <c r="N75" s="24"/>
      <c r="O75" s="27"/>
      <c r="P75" s="64"/>
      <c r="Q75" s="70"/>
      <c r="R75" s="49"/>
    </row>
    <row r="76" ht="26" customHeight="1" spans="1:18">
      <c r="A76" s="32"/>
      <c r="B76" s="21"/>
      <c r="C76" s="22" t="s">
        <v>21</v>
      </c>
      <c r="D76" s="23" t="s">
        <v>22</v>
      </c>
      <c r="E76" s="23" t="s">
        <v>23</v>
      </c>
      <c r="F76" s="21"/>
      <c r="G76" s="38">
        <v>1.048</v>
      </c>
      <c r="H76" s="39"/>
      <c r="I76" s="54"/>
      <c r="J76" s="39"/>
      <c r="K76" s="54"/>
      <c r="L76" s="55">
        <f>L77+L81</f>
        <v>30.03141966191</v>
      </c>
      <c r="M76" s="21"/>
      <c r="N76" s="21"/>
      <c r="O76" s="21"/>
      <c r="P76" s="21"/>
      <c r="Q76" s="55">
        <v>19.2645</v>
      </c>
      <c r="R76" s="21"/>
    </row>
    <row r="77" ht="26" customHeight="1" spans="1:18">
      <c r="A77" s="32"/>
      <c r="B77" s="21"/>
      <c r="C77" s="22" t="s">
        <v>24</v>
      </c>
      <c r="D77" s="23" t="s">
        <v>22</v>
      </c>
      <c r="E77" s="23" t="s">
        <v>23</v>
      </c>
      <c r="F77" s="22"/>
      <c r="G77" s="21"/>
      <c r="H77" s="40"/>
      <c r="I77" s="40"/>
      <c r="J77" s="39"/>
      <c r="K77" s="54"/>
      <c r="L77" s="55">
        <f>SUM(L78:L80)</f>
        <v>14.45213927005</v>
      </c>
      <c r="M77" s="21"/>
      <c r="N77" s="22"/>
      <c r="O77" s="22"/>
      <c r="P77" s="22"/>
      <c r="Q77" s="67"/>
      <c r="R77" s="68"/>
    </row>
    <row r="78" ht="67.5" spans="1:18">
      <c r="A78" s="32"/>
      <c r="B78" s="27" t="s">
        <v>134</v>
      </c>
      <c r="C78" s="25" t="s">
        <v>26</v>
      </c>
      <c r="D78" s="26" t="s">
        <v>22</v>
      </c>
      <c r="E78" s="48" t="s">
        <v>23</v>
      </c>
      <c r="F78" s="34" t="s">
        <v>135</v>
      </c>
      <c r="G78" s="34" t="s">
        <v>136</v>
      </c>
      <c r="H78" s="41">
        <v>117.397169331</v>
      </c>
      <c r="I78" s="41">
        <v>33.7980298063</v>
      </c>
      <c r="J78" s="41">
        <v>117.466722562</v>
      </c>
      <c r="K78" s="41">
        <v>33.7994426203</v>
      </c>
      <c r="L78" s="57">
        <v>7.01514910379</v>
      </c>
      <c r="M78" s="61" t="s">
        <v>29</v>
      </c>
      <c r="N78" s="25" t="s">
        <v>30</v>
      </c>
      <c r="O78" s="34" t="s">
        <v>137</v>
      </c>
      <c r="P78" s="62" t="s">
        <v>32</v>
      </c>
      <c r="Q78" s="70"/>
      <c r="R78" s="49"/>
    </row>
    <row r="79" ht="67.5" spans="1:18">
      <c r="A79" s="32"/>
      <c r="B79" s="24" t="s">
        <v>138</v>
      </c>
      <c r="C79" s="25" t="s">
        <v>26</v>
      </c>
      <c r="D79" s="26" t="s">
        <v>22</v>
      </c>
      <c r="E79" s="50" t="s">
        <v>23</v>
      </c>
      <c r="F79" s="25" t="s">
        <v>135</v>
      </c>
      <c r="G79" s="25" t="s">
        <v>139</v>
      </c>
      <c r="H79" s="41">
        <v>117.466722562</v>
      </c>
      <c r="I79" s="41">
        <v>33.7994426203</v>
      </c>
      <c r="J79" s="41">
        <v>117.521468121</v>
      </c>
      <c r="K79" s="41">
        <v>33.7715624341</v>
      </c>
      <c r="L79" s="56">
        <v>6.34097556935</v>
      </c>
      <c r="M79" s="61" t="s">
        <v>29</v>
      </c>
      <c r="N79" s="25" t="s">
        <v>30</v>
      </c>
      <c r="O79" s="25" t="s">
        <v>137</v>
      </c>
      <c r="P79" s="25" t="s">
        <v>32</v>
      </c>
      <c r="Q79" s="69"/>
      <c r="R79" s="49"/>
    </row>
    <row r="80" ht="67.5" spans="1:18">
      <c r="A80" s="32"/>
      <c r="B80" s="27" t="s">
        <v>140</v>
      </c>
      <c r="C80" s="25" t="s">
        <v>26</v>
      </c>
      <c r="D80" s="26" t="s">
        <v>22</v>
      </c>
      <c r="E80" s="48" t="s">
        <v>23</v>
      </c>
      <c r="F80" s="34" t="s">
        <v>141</v>
      </c>
      <c r="G80" s="34" t="s">
        <v>142</v>
      </c>
      <c r="H80" s="41">
        <v>117.521468121</v>
      </c>
      <c r="I80" s="41">
        <v>33.7715624341</v>
      </c>
      <c r="J80" s="41">
        <v>117.533193976</v>
      </c>
      <c r="K80" s="41">
        <v>33.7704452385</v>
      </c>
      <c r="L80" s="57">
        <v>1.09601459691</v>
      </c>
      <c r="M80" s="61" t="s">
        <v>29</v>
      </c>
      <c r="N80" s="25" t="s">
        <v>30</v>
      </c>
      <c r="O80" s="34" t="s">
        <v>143</v>
      </c>
      <c r="P80" s="62" t="s">
        <v>32</v>
      </c>
      <c r="Q80" s="70"/>
      <c r="R80" s="49"/>
    </row>
    <row r="81" ht="26" customHeight="1" spans="1:18">
      <c r="A81" s="32"/>
      <c r="B81" s="28"/>
      <c r="C81" s="29" t="s">
        <v>39</v>
      </c>
      <c r="D81" s="23" t="s">
        <v>22</v>
      </c>
      <c r="E81" s="23" t="s">
        <v>23</v>
      </c>
      <c r="F81" s="42"/>
      <c r="G81" s="38"/>
      <c r="H81" s="41"/>
      <c r="I81" s="41"/>
      <c r="J81" s="41"/>
      <c r="K81" s="41"/>
      <c r="L81" s="55">
        <f>SUM(L82:L85)</f>
        <v>15.57928039186</v>
      </c>
      <c r="M81" s="42"/>
      <c r="N81" s="63"/>
      <c r="O81" s="63"/>
      <c r="P81" s="63"/>
      <c r="Q81" s="40"/>
      <c r="R81" s="68"/>
    </row>
    <row r="82" ht="67.5" spans="1:18">
      <c r="A82" s="32"/>
      <c r="B82" s="27" t="s">
        <v>144</v>
      </c>
      <c r="C82" s="25" t="s">
        <v>26</v>
      </c>
      <c r="D82" s="74" t="s">
        <v>22</v>
      </c>
      <c r="E82" s="47" t="s">
        <v>23</v>
      </c>
      <c r="F82" s="79" t="s">
        <v>135</v>
      </c>
      <c r="G82" s="34" t="s">
        <v>145</v>
      </c>
      <c r="H82" s="41">
        <v>117.386432653</v>
      </c>
      <c r="I82" s="41">
        <v>33.7944015892</v>
      </c>
      <c r="J82" s="41">
        <v>117.388058201</v>
      </c>
      <c r="K82" s="41">
        <v>33.7948935721</v>
      </c>
      <c r="L82" s="57">
        <v>0.16030812034</v>
      </c>
      <c r="M82" s="25" t="s">
        <v>29</v>
      </c>
      <c r="N82" s="25" t="s">
        <v>30</v>
      </c>
      <c r="O82" s="34" t="s">
        <v>137</v>
      </c>
      <c r="P82" s="62" t="s">
        <v>32</v>
      </c>
      <c r="Q82" s="70"/>
      <c r="R82" s="49"/>
    </row>
    <row r="83" ht="67.5" spans="1:18">
      <c r="A83" s="32"/>
      <c r="B83" s="27" t="s">
        <v>146</v>
      </c>
      <c r="C83" s="25" t="s">
        <v>26</v>
      </c>
      <c r="D83" s="26" t="s">
        <v>22</v>
      </c>
      <c r="E83" s="48" t="s">
        <v>23</v>
      </c>
      <c r="F83" s="34" t="s">
        <v>135</v>
      </c>
      <c r="G83" s="34" t="s">
        <v>147</v>
      </c>
      <c r="H83" s="41">
        <v>117.388622382</v>
      </c>
      <c r="I83" s="41">
        <v>33.7949093288</v>
      </c>
      <c r="J83" s="41">
        <v>117.466574545</v>
      </c>
      <c r="K83" s="41">
        <v>33.7990097656</v>
      </c>
      <c r="L83" s="57">
        <v>7.92662713829</v>
      </c>
      <c r="M83" s="25" t="s">
        <v>29</v>
      </c>
      <c r="N83" s="25" t="s">
        <v>30</v>
      </c>
      <c r="O83" s="34" t="s">
        <v>137</v>
      </c>
      <c r="P83" s="62" t="s">
        <v>32</v>
      </c>
      <c r="Q83" s="70"/>
      <c r="R83" s="49"/>
    </row>
    <row r="84" ht="67.5" spans="1:18">
      <c r="A84" s="32"/>
      <c r="B84" s="30" t="s">
        <v>148</v>
      </c>
      <c r="C84" s="25" t="s">
        <v>26</v>
      </c>
      <c r="D84" s="26" t="s">
        <v>22</v>
      </c>
      <c r="E84" s="50" t="s">
        <v>23</v>
      </c>
      <c r="F84" s="43" t="s">
        <v>135</v>
      </c>
      <c r="G84" s="34" t="s">
        <v>149</v>
      </c>
      <c r="H84" s="41">
        <v>117.466574545</v>
      </c>
      <c r="I84" s="41">
        <v>33.7990097656</v>
      </c>
      <c r="J84" s="41">
        <v>117.509733486</v>
      </c>
      <c r="K84" s="41">
        <v>33.7728329508</v>
      </c>
      <c r="L84" s="56">
        <v>5.25913297832</v>
      </c>
      <c r="M84" s="25" t="s">
        <v>29</v>
      </c>
      <c r="N84" s="25" t="s">
        <v>30</v>
      </c>
      <c r="O84" s="43" t="s">
        <v>137</v>
      </c>
      <c r="P84" s="43" t="s">
        <v>32</v>
      </c>
      <c r="Q84" s="71"/>
      <c r="R84" s="49"/>
    </row>
    <row r="85" ht="67.5" spans="1:18">
      <c r="A85" s="33"/>
      <c r="B85" s="27" t="s">
        <v>150</v>
      </c>
      <c r="C85" s="25" t="s">
        <v>26</v>
      </c>
      <c r="D85" s="26" t="s">
        <v>22</v>
      </c>
      <c r="E85" s="48" t="s">
        <v>23</v>
      </c>
      <c r="F85" s="34" t="s">
        <v>141</v>
      </c>
      <c r="G85" s="34" t="s">
        <v>151</v>
      </c>
      <c r="H85" s="41">
        <v>117.509733486</v>
      </c>
      <c r="I85" s="41">
        <v>33.7728329508</v>
      </c>
      <c r="J85" s="41">
        <v>117.53330985</v>
      </c>
      <c r="K85" s="41">
        <v>33.7697280245</v>
      </c>
      <c r="L85" s="57">
        <v>2.23321215491</v>
      </c>
      <c r="M85" s="25" t="s">
        <v>29</v>
      </c>
      <c r="N85" s="25" t="s">
        <v>30</v>
      </c>
      <c r="O85" s="34" t="s">
        <v>143</v>
      </c>
      <c r="P85" s="62" t="s">
        <v>32</v>
      </c>
      <c r="Q85" s="70"/>
      <c r="R85" s="49"/>
    </row>
    <row r="86" ht="26" customHeight="1" spans="1:18">
      <c r="A86" s="32">
        <v>8</v>
      </c>
      <c r="B86" s="27"/>
      <c r="C86" s="22" t="s">
        <v>152</v>
      </c>
      <c r="D86" s="26"/>
      <c r="E86" s="49"/>
      <c r="F86" s="27"/>
      <c r="G86" s="27"/>
      <c r="H86" s="41"/>
      <c r="I86" s="41"/>
      <c r="J86" s="41"/>
      <c r="K86" s="41"/>
      <c r="L86" s="57"/>
      <c r="M86" s="24"/>
      <c r="N86" s="24"/>
      <c r="O86" s="27"/>
      <c r="P86" s="64"/>
      <c r="Q86" s="70"/>
      <c r="R86" s="49"/>
    </row>
    <row r="87" ht="26" customHeight="1" spans="1:18">
      <c r="A87" s="32"/>
      <c r="B87" s="21"/>
      <c r="C87" s="22" t="s">
        <v>21</v>
      </c>
      <c r="D87" s="23" t="s">
        <v>22</v>
      </c>
      <c r="E87" s="23" t="s">
        <v>23</v>
      </c>
      <c r="F87" s="21"/>
      <c r="G87" s="38">
        <v>0.025</v>
      </c>
      <c r="H87" s="39"/>
      <c r="I87" s="54"/>
      <c r="J87" s="39"/>
      <c r="K87" s="54"/>
      <c r="L87" s="55">
        <f>L88+L90</f>
        <v>2.346823566541</v>
      </c>
      <c r="M87" s="21"/>
      <c r="N87" s="21"/>
      <c r="O87" s="21"/>
      <c r="P87" s="21"/>
      <c r="Q87" s="55">
        <v>1.1735</v>
      </c>
      <c r="R87" s="21"/>
    </row>
    <row r="88" ht="26" customHeight="1" spans="1:18">
      <c r="A88" s="32"/>
      <c r="B88" s="21"/>
      <c r="C88" s="22" t="s">
        <v>24</v>
      </c>
      <c r="D88" s="23" t="s">
        <v>22</v>
      </c>
      <c r="E88" s="23" t="s">
        <v>23</v>
      </c>
      <c r="F88" s="22"/>
      <c r="G88" s="21"/>
      <c r="H88" s="40"/>
      <c r="I88" s="40"/>
      <c r="J88" s="39"/>
      <c r="K88" s="54"/>
      <c r="L88" s="55">
        <f>L89</f>
        <v>1.40191062668</v>
      </c>
      <c r="M88" s="21"/>
      <c r="N88" s="22"/>
      <c r="O88" s="22"/>
      <c r="P88" s="22"/>
      <c r="Q88" s="67"/>
      <c r="R88" s="68"/>
    </row>
    <row r="89" ht="67.5" spans="1:18">
      <c r="A89" s="32"/>
      <c r="B89" s="24" t="s">
        <v>153</v>
      </c>
      <c r="C89" s="25" t="s">
        <v>26</v>
      </c>
      <c r="D89" s="26" t="s">
        <v>22</v>
      </c>
      <c r="E89" s="45" t="s">
        <v>23</v>
      </c>
      <c r="F89" s="46" t="s">
        <v>135</v>
      </c>
      <c r="G89" s="25" t="s">
        <v>154</v>
      </c>
      <c r="H89" s="41">
        <v>117.375468656</v>
      </c>
      <c r="I89" s="41">
        <v>33.7593433331</v>
      </c>
      <c r="J89" s="41">
        <v>117.378326952</v>
      </c>
      <c r="K89" s="41">
        <v>33.7471573677</v>
      </c>
      <c r="L89" s="56">
        <v>1.40191062668</v>
      </c>
      <c r="M89" s="25" t="s">
        <v>29</v>
      </c>
      <c r="N89" s="25" t="s">
        <v>30</v>
      </c>
      <c r="O89" s="25" t="s">
        <v>137</v>
      </c>
      <c r="P89" s="25" t="s">
        <v>32</v>
      </c>
      <c r="Q89" s="69"/>
      <c r="R89" s="49"/>
    </row>
    <row r="90" ht="25" customHeight="1" spans="1:18">
      <c r="A90" s="32"/>
      <c r="B90" s="28"/>
      <c r="C90" s="29" t="s">
        <v>39</v>
      </c>
      <c r="D90" s="23" t="s">
        <v>22</v>
      </c>
      <c r="E90" s="23" t="s">
        <v>23</v>
      </c>
      <c r="F90" s="42"/>
      <c r="G90" s="38"/>
      <c r="H90" s="41"/>
      <c r="I90" s="41"/>
      <c r="J90" s="41"/>
      <c r="K90" s="41"/>
      <c r="L90" s="55">
        <f>L91</f>
        <v>0.944912939861</v>
      </c>
      <c r="M90" s="42"/>
      <c r="N90" s="63"/>
      <c r="O90" s="63"/>
      <c r="P90" s="63"/>
      <c r="Q90" s="40"/>
      <c r="R90" s="68"/>
    </row>
    <row r="91" ht="67.5" spans="1:18">
      <c r="A91" s="33"/>
      <c r="B91" s="30" t="s">
        <v>155</v>
      </c>
      <c r="C91" s="73" t="s">
        <v>26</v>
      </c>
      <c r="D91" s="26" t="s">
        <v>22</v>
      </c>
      <c r="E91" s="50" t="s">
        <v>23</v>
      </c>
      <c r="F91" s="43" t="s">
        <v>135</v>
      </c>
      <c r="G91" s="34" t="s">
        <v>156</v>
      </c>
      <c r="H91" s="41">
        <v>117.376092603</v>
      </c>
      <c r="I91" s="41">
        <v>33.7558262142</v>
      </c>
      <c r="J91" s="41">
        <v>117.378042906</v>
      </c>
      <c r="K91" s="41">
        <v>33.747509408</v>
      </c>
      <c r="L91" s="56">
        <v>0.944912939861</v>
      </c>
      <c r="M91" s="81" t="s">
        <v>29</v>
      </c>
      <c r="N91" s="43" t="s">
        <v>30</v>
      </c>
      <c r="O91" s="43" t="s">
        <v>137</v>
      </c>
      <c r="P91" s="43" t="s">
        <v>32</v>
      </c>
      <c r="Q91" s="71"/>
      <c r="R91" s="49"/>
    </row>
    <row r="92" ht="24" customHeight="1" spans="1:18">
      <c r="A92" s="32">
        <v>9</v>
      </c>
      <c r="B92" s="30"/>
      <c r="C92" s="75" t="s">
        <v>157</v>
      </c>
      <c r="D92" s="26"/>
      <c r="E92" s="71"/>
      <c r="F92" s="44"/>
      <c r="G92" s="27"/>
      <c r="H92" s="41"/>
      <c r="I92" s="41"/>
      <c r="J92" s="41"/>
      <c r="K92" s="41"/>
      <c r="L92" s="56"/>
      <c r="M92" s="82"/>
      <c r="N92" s="44"/>
      <c r="O92" s="44"/>
      <c r="P92" s="44"/>
      <c r="Q92" s="71"/>
      <c r="R92" s="49"/>
    </row>
    <row r="93" ht="25" customHeight="1" spans="1:18">
      <c r="A93" s="32"/>
      <c r="B93" s="21"/>
      <c r="C93" s="22" t="s">
        <v>21</v>
      </c>
      <c r="D93" s="23" t="s">
        <v>22</v>
      </c>
      <c r="E93" s="23" t="s">
        <v>23</v>
      </c>
      <c r="F93" s="21"/>
      <c r="G93" s="38">
        <v>0.527</v>
      </c>
      <c r="H93" s="39"/>
      <c r="I93" s="54"/>
      <c r="J93" s="39"/>
      <c r="K93" s="54"/>
      <c r="L93" s="55">
        <f>L94+L99</f>
        <v>31.6739379773462</v>
      </c>
      <c r="M93" s="21"/>
      <c r="N93" s="21"/>
      <c r="O93" s="21"/>
      <c r="P93" s="21"/>
      <c r="Q93" s="55">
        <v>15.861</v>
      </c>
      <c r="R93" s="21"/>
    </row>
    <row r="94" ht="25" customHeight="1" spans="1:18">
      <c r="A94" s="32"/>
      <c r="B94" s="21"/>
      <c r="C94" s="22" t="s">
        <v>24</v>
      </c>
      <c r="D94" s="23" t="s">
        <v>22</v>
      </c>
      <c r="E94" s="23" t="s">
        <v>23</v>
      </c>
      <c r="F94" s="22"/>
      <c r="G94" s="21"/>
      <c r="H94" s="40"/>
      <c r="I94" s="40"/>
      <c r="J94" s="39"/>
      <c r="K94" s="54"/>
      <c r="L94" s="55">
        <f>SUM(L95:L98)</f>
        <v>16.760286456048</v>
      </c>
      <c r="M94" s="21"/>
      <c r="N94" s="22"/>
      <c r="O94" s="22"/>
      <c r="P94" s="22"/>
      <c r="Q94" s="67"/>
      <c r="R94" s="68"/>
    </row>
    <row r="95" ht="67.5" spans="1:18">
      <c r="A95" s="32"/>
      <c r="B95" s="24" t="s">
        <v>158</v>
      </c>
      <c r="C95" s="25" t="s">
        <v>26</v>
      </c>
      <c r="D95" s="26" t="s">
        <v>22</v>
      </c>
      <c r="E95" s="50" t="s">
        <v>23</v>
      </c>
      <c r="F95" s="25" t="s">
        <v>27</v>
      </c>
      <c r="G95" s="25" t="s">
        <v>159</v>
      </c>
      <c r="H95" s="41">
        <v>117.435572387</v>
      </c>
      <c r="I95" s="41">
        <v>33.5372952669</v>
      </c>
      <c r="J95" s="41">
        <v>117.425137631</v>
      </c>
      <c r="K95" s="41">
        <v>33.4967941391</v>
      </c>
      <c r="L95" s="56">
        <v>4.74932486449</v>
      </c>
      <c r="M95" s="61" t="s">
        <v>29</v>
      </c>
      <c r="N95" s="25" t="s">
        <v>30</v>
      </c>
      <c r="O95" s="25" t="s">
        <v>32</v>
      </c>
      <c r="P95" s="25" t="s">
        <v>32</v>
      </c>
      <c r="Q95" s="69"/>
      <c r="R95" s="49"/>
    </row>
    <row r="96" ht="67.5" spans="1:18">
      <c r="A96" s="32"/>
      <c r="B96" s="27" t="s">
        <v>160</v>
      </c>
      <c r="C96" s="34" t="s">
        <v>26</v>
      </c>
      <c r="D96" s="26" t="s">
        <v>22</v>
      </c>
      <c r="E96" s="48" t="s">
        <v>23</v>
      </c>
      <c r="F96" s="34" t="s">
        <v>27</v>
      </c>
      <c r="G96" s="34" t="s">
        <v>161</v>
      </c>
      <c r="H96" s="41">
        <v>117.425137631</v>
      </c>
      <c r="I96" s="41">
        <v>33.4967941391</v>
      </c>
      <c r="J96" s="41">
        <v>117.418797627</v>
      </c>
      <c r="K96" s="41">
        <v>33.4755323848</v>
      </c>
      <c r="L96" s="57">
        <v>2.44906421497</v>
      </c>
      <c r="M96" s="61" t="s">
        <v>29</v>
      </c>
      <c r="N96" s="25" t="s">
        <v>30</v>
      </c>
      <c r="O96" s="34" t="s">
        <v>32</v>
      </c>
      <c r="P96" s="62" t="s">
        <v>32</v>
      </c>
      <c r="Q96" s="70"/>
      <c r="R96" s="49"/>
    </row>
    <row r="97" ht="67.5" spans="1:18">
      <c r="A97" s="32"/>
      <c r="B97" s="24" t="s">
        <v>162</v>
      </c>
      <c r="C97" s="25" t="s">
        <v>26</v>
      </c>
      <c r="D97" s="26" t="s">
        <v>22</v>
      </c>
      <c r="E97" s="50" t="s">
        <v>23</v>
      </c>
      <c r="F97" s="25" t="s">
        <v>52</v>
      </c>
      <c r="G97" s="25" t="s">
        <v>163</v>
      </c>
      <c r="H97" s="41">
        <v>117.418797627</v>
      </c>
      <c r="I97" s="41">
        <v>33.4755323848</v>
      </c>
      <c r="J97" s="41">
        <v>117.421684351</v>
      </c>
      <c r="K97" s="41">
        <v>33.3991354957</v>
      </c>
      <c r="L97" s="56">
        <v>8.66823857681</v>
      </c>
      <c r="M97" s="61" t="s">
        <v>29</v>
      </c>
      <c r="N97" s="25" t="s">
        <v>30</v>
      </c>
      <c r="O97" s="25" t="s">
        <v>32</v>
      </c>
      <c r="P97" s="25" t="s">
        <v>32</v>
      </c>
      <c r="Q97" s="69"/>
      <c r="R97" s="49"/>
    </row>
    <row r="98" ht="67.5" spans="1:18">
      <c r="A98" s="32"/>
      <c r="B98" s="27" t="s">
        <v>164</v>
      </c>
      <c r="C98" s="34" t="s">
        <v>26</v>
      </c>
      <c r="D98" s="26" t="s">
        <v>22</v>
      </c>
      <c r="E98" s="48" t="s">
        <v>23</v>
      </c>
      <c r="F98" s="34" t="s">
        <v>52</v>
      </c>
      <c r="G98" s="34" t="s">
        <v>165</v>
      </c>
      <c r="H98" s="41">
        <v>117.421684351</v>
      </c>
      <c r="I98" s="41">
        <v>33.3991354957</v>
      </c>
      <c r="J98" s="41">
        <v>117.42314572</v>
      </c>
      <c r="K98" s="41">
        <v>33.3912089292</v>
      </c>
      <c r="L98" s="57">
        <v>0.893658799778</v>
      </c>
      <c r="M98" s="61" t="s">
        <v>29</v>
      </c>
      <c r="N98" s="25" t="s">
        <v>30</v>
      </c>
      <c r="O98" s="34" t="s">
        <v>32</v>
      </c>
      <c r="P98" s="62" t="s">
        <v>32</v>
      </c>
      <c r="Q98" s="70"/>
      <c r="R98" s="49"/>
    </row>
    <row r="99" ht="24" customHeight="1" spans="1:18">
      <c r="A99" s="32"/>
      <c r="B99" s="28"/>
      <c r="C99" s="29" t="s">
        <v>39</v>
      </c>
      <c r="D99" s="23" t="s">
        <v>22</v>
      </c>
      <c r="E99" s="23" t="s">
        <v>23</v>
      </c>
      <c r="F99" s="42"/>
      <c r="G99" s="38"/>
      <c r="H99" s="41"/>
      <c r="I99" s="41"/>
      <c r="J99" s="41"/>
      <c r="K99" s="41"/>
      <c r="L99" s="55">
        <f>SUM(L100:L104)</f>
        <v>14.9136515212982</v>
      </c>
      <c r="M99" s="42"/>
      <c r="N99" s="63"/>
      <c r="O99" s="63"/>
      <c r="P99" s="63"/>
      <c r="Q99" s="40"/>
      <c r="R99" s="68"/>
    </row>
    <row r="100" ht="67.5" spans="1:18">
      <c r="A100" s="32"/>
      <c r="B100" s="27" t="s">
        <v>166</v>
      </c>
      <c r="C100" s="25" t="s">
        <v>26</v>
      </c>
      <c r="D100" s="26" t="s">
        <v>22</v>
      </c>
      <c r="E100" s="48" t="s">
        <v>23</v>
      </c>
      <c r="F100" s="34" t="s">
        <v>27</v>
      </c>
      <c r="G100" s="34" t="s">
        <v>167</v>
      </c>
      <c r="H100" s="41">
        <v>117.435310895</v>
      </c>
      <c r="I100" s="41">
        <v>33.5373461097</v>
      </c>
      <c r="J100" s="41">
        <v>117.424800329</v>
      </c>
      <c r="K100" s="41">
        <v>33.4968458848</v>
      </c>
      <c r="L100" s="57">
        <v>4.75171945196</v>
      </c>
      <c r="M100" s="61" t="s">
        <v>29</v>
      </c>
      <c r="N100" s="25" t="s">
        <v>30</v>
      </c>
      <c r="O100" s="34" t="s">
        <v>32</v>
      </c>
      <c r="P100" s="62" t="s">
        <v>32</v>
      </c>
      <c r="Q100" s="70"/>
      <c r="R100" s="49"/>
    </row>
    <row r="101" ht="67.5" spans="1:18">
      <c r="A101" s="32"/>
      <c r="B101" s="24" t="s">
        <v>168</v>
      </c>
      <c r="C101" s="34" t="s">
        <v>26</v>
      </c>
      <c r="D101" s="26" t="s">
        <v>22</v>
      </c>
      <c r="E101" s="50" t="s">
        <v>23</v>
      </c>
      <c r="F101" s="25" t="s">
        <v>27</v>
      </c>
      <c r="G101" s="25" t="s">
        <v>169</v>
      </c>
      <c r="H101" s="41">
        <v>117.424800329</v>
      </c>
      <c r="I101" s="41">
        <v>33.4968458848</v>
      </c>
      <c r="J101" s="41">
        <v>117.419862393</v>
      </c>
      <c r="K101" s="41">
        <v>33.4791054112</v>
      </c>
      <c r="L101" s="56">
        <v>2.03720063355</v>
      </c>
      <c r="M101" s="61" t="s">
        <v>29</v>
      </c>
      <c r="N101" s="25" t="s">
        <v>30</v>
      </c>
      <c r="O101" s="25" t="s">
        <v>32</v>
      </c>
      <c r="P101" s="25" t="s">
        <v>32</v>
      </c>
      <c r="Q101" s="69"/>
      <c r="R101" s="49"/>
    </row>
    <row r="102" ht="67.5" spans="1:18">
      <c r="A102" s="32"/>
      <c r="B102" s="27" t="s">
        <v>170</v>
      </c>
      <c r="C102" s="25" t="s">
        <v>26</v>
      </c>
      <c r="D102" s="26" t="s">
        <v>22</v>
      </c>
      <c r="E102" s="48" t="s">
        <v>23</v>
      </c>
      <c r="F102" s="34" t="s">
        <v>52</v>
      </c>
      <c r="G102" s="34" t="s">
        <v>171</v>
      </c>
      <c r="H102" s="41">
        <v>117.419862393</v>
      </c>
      <c r="I102" s="41">
        <v>33.4791054112</v>
      </c>
      <c r="J102" s="41">
        <v>117.411764731</v>
      </c>
      <c r="K102" s="41">
        <v>33.4579561735</v>
      </c>
      <c r="L102" s="57">
        <v>2.47432723634</v>
      </c>
      <c r="M102" s="61" t="s">
        <v>29</v>
      </c>
      <c r="N102" s="25" t="s">
        <v>30</v>
      </c>
      <c r="O102" s="34" t="s">
        <v>32</v>
      </c>
      <c r="P102" s="62" t="s">
        <v>32</v>
      </c>
      <c r="Q102" s="70"/>
      <c r="R102" s="49"/>
    </row>
    <row r="103" ht="67.5" spans="1:18">
      <c r="A103" s="32"/>
      <c r="B103" s="30" t="s">
        <v>172</v>
      </c>
      <c r="C103" s="34" t="s">
        <v>26</v>
      </c>
      <c r="D103" s="26" t="s">
        <v>22</v>
      </c>
      <c r="E103" s="50" t="s">
        <v>23</v>
      </c>
      <c r="F103" s="43" t="s">
        <v>52</v>
      </c>
      <c r="G103" s="34" t="s">
        <v>173</v>
      </c>
      <c r="H103" s="41">
        <v>117.411764731</v>
      </c>
      <c r="I103" s="41">
        <v>33.4579561735</v>
      </c>
      <c r="J103" s="41">
        <v>117.411745707</v>
      </c>
      <c r="K103" s="41">
        <v>33.4575470368</v>
      </c>
      <c r="L103" s="56">
        <v>0.0454479106182</v>
      </c>
      <c r="M103" s="61" t="s">
        <v>29</v>
      </c>
      <c r="N103" s="25" t="s">
        <v>30</v>
      </c>
      <c r="O103" s="43" t="s">
        <v>32</v>
      </c>
      <c r="P103" s="43" t="s">
        <v>32</v>
      </c>
      <c r="Q103" s="71"/>
      <c r="R103" s="49"/>
    </row>
    <row r="104" ht="67.5" spans="1:18">
      <c r="A104" s="33"/>
      <c r="B104" s="27" t="s">
        <v>174</v>
      </c>
      <c r="C104" s="34" t="s">
        <v>26</v>
      </c>
      <c r="D104" s="26" t="s">
        <v>22</v>
      </c>
      <c r="E104" s="48" t="s">
        <v>23</v>
      </c>
      <c r="F104" s="34" t="s">
        <v>52</v>
      </c>
      <c r="G104" s="34" t="s">
        <v>175</v>
      </c>
      <c r="H104" s="41">
        <v>117.411745707</v>
      </c>
      <c r="I104" s="41">
        <v>33.4575470368</v>
      </c>
      <c r="J104" s="41">
        <v>117.421601025</v>
      </c>
      <c r="K104" s="41">
        <v>33.4078178985</v>
      </c>
      <c r="L104" s="57">
        <v>5.60495628883</v>
      </c>
      <c r="M104" s="61" t="s">
        <v>29</v>
      </c>
      <c r="N104" s="25" t="s">
        <v>30</v>
      </c>
      <c r="O104" s="34" t="s">
        <v>32</v>
      </c>
      <c r="P104" s="62" t="s">
        <v>32</v>
      </c>
      <c r="Q104" s="70"/>
      <c r="R104" s="49"/>
    </row>
    <row r="105" ht="28" customHeight="1" spans="1:18">
      <c r="A105" s="76">
        <v>10</v>
      </c>
      <c r="B105" s="27"/>
      <c r="C105" s="22" t="s">
        <v>176</v>
      </c>
      <c r="D105" s="26"/>
      <c r="E105" s="49"/>
      <c r="F105" s="27"/>
      <c r="G105" s="27"/>
      <c r="H105" s="41"/>
      <c r="I105" s="41"/>
      <c r="J105" s="41"/>
      <c r="K105" s="41"/>
      <c r="L105" s="57"/>
      <c r="M105" s="56"/>
      <c r="N105" s="24"/>
      <c r="O105" s="27"/>
      <c r="P105" s="64"/>
      <c r="Q105" s="70"/>
      <c r="R105" s="49"/>
    </row>
    <row r="106" ht="28" customHeight="1" spans="1:18">
      <c r="A106" s="77"/>
      <c r="B106" s="21"/>
      <c r="C106" s="22" t="s">
        <v>21</v>
      </c>
      <c r="D106" s="23" t="s">
        <v>22</v>
      </c>
      <c r="E106" s="23" t="s">
        <v>23</v>
      </c>
      <c r="F106" s="21"/>
      <c r="G106" s="38">
        <v>0.288</v>
      </c>
      <c r="H106" s="39"/>
      <c r="I106" s="54"/>
      <c r="J106" s="39"/>
      <c r="K106" s="54"/>
      <c r="L106" s="55">
        <f>L107+L112</f>
        <v>21.778140891983</v>
      </c>
      <c r="M106" s="21"/>
      <c r="N106" s="21"/>
      <c r="O106" s="21"/>
      <c r="P106" s="21"/>
      <c r="Q106" s="55">
        <v>10.894</v>
      </c>
      <c r="R106" s="21"/>
    </row>
    <row r="107" ht="28" customHeight="1" spans="1:18">
      <c r="A107" s="77"/>
      <c r="B107" s="21"/>
      <c r="C107" s="22" t="s">
        <v>24</v>
      </c>
      <c r="D107" s="23" t="s">
        <v>22</v>
      </c>
      <c r="E107" s="23" t="s">
        <v>23</v>
      </c>
      <c r="F107" s="22"/>
      <c r="G107" s="21"/>
      <c r="H107" s="40"/>
      <c r="I107" s="40"/>
      <c r="J107" s="39"/>
      <c r="K107" s="54"/>
      <c r="L107" s="55">
        <f>SUM(L108:L111)</f>
        <v>10.935139133325</v>
      </c>
      <c r="M107" s="21"/>
      <c r="N107" s="22"/>
      <c r="O107" s="22"/>
      <c r="P107" s="22"/>
      <c r="Q107" s="67"/>
      <c r="R107" s="68"/>
    </row>
    <row r="108" ht="67.5" spans="1:18">
      <c r="A108" s="77"/>
      <c r="B108" s="24" t="s">
        <v>177</v>
      </c>
      <c r="C108" s="25" t="s">
        <v>26</v>
      </c>
      <c r="D108" s="26" t="s">
        <v>22</v>
      </c>
      <c r="E108" s="50" t="s">
        <v>23</v>
      </c>
      <c r="F108" s="25" t="s">
        <v>27</v>
      </c>
      <c r="G108" s="25" t="s">
        <v>178</v>
      </c>
      <c r="H108" s="41">
        <v>117.311856838</v>
      </c>
      <c r="I108" s="41">
        <v>33.5862950315</v>
      </c>
      <c r="J108" s="41">
        <v>117.317983149</v>
      </c>
      <c r="K108" s="41">
        <v>33.5736979235</v>
      </c>
      <c r="L108" s="56">
        <v>1.68256711209</v>
      </c>
      <c r="M108" s="61" t="s">
        <v>29</v>
      </c>
      <c r="N108" s="25" t="s">
        <v>30</v>
      </c>
      <c r="O108" s="25" t="s">
        <v>31</v>
      </c>
      <c r="P108" s="25" t="s">
        <v>32</v>
      </c>
      <c r="Q108" s="69"/>
      <c r="R108" s="49"/>
    </row>
    <row r="109" ht="67.5" spans="1:18">
      <c r="A109" s="77"/>
      <c r="B109" s="27" t="s">
        <v>179</v>
      </c>
      <c r="C109" s="25" t="s">
        <v>26</v>
      </c>
      <c r="D109" s="26" t="s">
        <v>22</v>
      </c>
      <c r="E109" s="48" t="s">
        <v>23</v>
      </c>
      <c r="F109" s="34" t="s">
        <v>27</v>
      </c>
      <c r="G109" s="34" t="s">
        <v>180</v>
      </c>
      <c r="H109" s="41">
        <v>117.317983149</v>
      </c>
      <c r="I109" s="41">
        <v>33.5736979235</v>
      </c>
      <c r="J109" s="41">
        <v>117.310054395</v>
      </c>
      <c r="K109" s="41">
        <v>33.5252112737</v>
      </c>
      <c r="L109" s="57">
        <v>5.4449350647</v>
      </c>
      <c r="M109" s="61" t="s">
        <v>29</v>
      </c>
      <c r="N109" s="25" t="s">
        <v>30</v>
      </c>
      <c r="O109" s="34" t="s">
        <v>31</v>
      </c>
      <c r="P109" s="62" t="s">
        <v>32</v>
      </c>
      <c r="Q109" s="70"/>
      <c r="R109" s="49"/>
    </row>
    <row r="110" ht="67.5" spans="1:18">
      <c r="A110" s="77"/>
      <c r="B110" s="24" t="s">
        <v>181</v>
      </c>
      <c r="C110" s="25" t="s">
        <v>26</v>
      </c>
      <c r="D110" s="26" t="s">
        <v>22</v>
      </c>
      <c r="E110" s="50" t="s">
        <v>23</v>
      </c>
      <c r="F110" s="25" t="s">
        <v>27</v>
      </c>
      <c r="G110" s="25" t="s">
        <v>182</v>
      </c>
      <c r="H110" s="41">
        <v>117.310054395</v>
      </c>
      <c r="I110" s="41">
        <v>33.5252112737</v>
      </c>
      <c r="J110" s="41">
        <v>117.309426405</v>
      </c>
      <c r="K110" s="41">
        <v>33.499492058</v>
      </c>
      <c r="L110" s="56">
        <v>2.86180107723</v>
      </c>
      <c r="M110" s="61" t="s">
        <v>29</v>
      </c>
      <c r="N110" s="25" t="s">
        <v>30</v>
      </c>
      <c r="O110" s="25" t="s">
        <v>31</v>
      </c>
      <c r="P110" s="25" t="s">
        <v>32</v>
      </c>
      <c r="Q110" s="69"/>
      <c r="R110" s="49"/>
    </row>
    <row r="111" ht="67.5" spans="1:18">
      <c r="A111" s="77"/>
      <c r="B111" s="27" t="s">
        <v>183</v>
      </c>
      <c r="C111" s="25" t="s">
        <v>26</v>
      </c>
      <c r="D111" s="26" t="s">
        <v>22</v>
      </c>
      <c r="E111" s="48" t="s">
        <v>23</v>
      </c>
      <c r="F111" s="34" t="s">
        <v>27</v>
      </c>
      <c r="G111" s="34" t="s">
        <v>184</v>
      </c>
      <c r="H111" s="41">
        <v>117.309426405</v>
      </c>
      <c r="I111" s="41">
        <v>33.499492058</v>
      </c>
      <c r="J111" s="41">
        <v>117.309123396</v>
      </c>
      <c r="K111" s="41">
        <v>33.490977028</v>
      </c>
      <c r="L111" s="57">
        <v>0.945835879305</v>
      </c>
      <c r="M111" s="61" t="s">
        <v>29</v>
      </c>
      <c r="N111" s="25" t="s">
        <v>30</v>
      </c>
      <c r="O111" s="34" t="s">
        <v>31</v>
      </c>
      <c r="P111" s="62" t="s">
        <v>32</v>
      </c>
      <c r="Q111" s="70"/>
      <c r="R111" s="49"/>
    </row>
    <row r="112" ht="22" customHeight="1" spans="1:18">
      <c r="A112" s="77"/>
      <c r="B112" s="28"/>
      <c r="C112" s="29" t="s">
        <v>39</v>
      </c>
      <c r="D112" s="23" t="s">
        <v>22</v>
      </c>
      <c r="E112" s="23" t="s">
        <v>23</v>
      </c>
      <c r="F112" s="42"/>
      <c r="G112" s="38"/>
      <c r="H112" s="41"/>
      <c r="I112" s="41"/>
      <c r="J112" s="41"/>
      <c r="K112" s="41"/>
      <c r="L112" s="55">
        <f>SUM(L113:L116)</f>
        <v>10.843001758658</v>
      </c>
      <c r="M112" s="42"/>
      <c r="N112" s="63"/>
      <c r="O112" s="63"/>
      <c r="P112" s="63"/>
      <c r="Q112" s="40"/>
      <c r="R112" s="68"/>
    </row>
    <row r="113" ht="67.5" spans="1:18">
      <c r="A113" s="77"/>
      <c r="B113" s="24" t="s">
        <v>185</v>
      </c>
      <c r="C113" s="25" t="s">
        <v>26</v>
      </c>
      <c r="D113" s="26" t="s">
        <v>22</v>
      </c>
      <c r="E113" s="50" t="s">
        <v>23</v>
      </c>
      <c r="F113" s="25" t="s">
        <v>27</v>
      </c>
      <c r="G113" s="25" t="s">
        <v>186</v>
      </c>
      <c r="H113" s="41">
        <v>117.311574244</v>
      </c>
      <c r="I113" s="41">
        <v>33.5863117441</v>
      </c>
      <c r="J113" s="41">
        <v>117.317784928</v>
      </c>
      <c r="K113" s="41">
        <v>33.5737426178</v>
      </c>
      <c r="L113" s="56">
        <v>1.67719274683</v>
      </c>
      <c r="M113" s="61" t="s">
        <v>29</v>
      </c>
      <c r="N113" s="25" t="s">
        <v>30</v>
      </c>
      <c r="O113" s="25" t="s">
        <v>31</v>
      </c>
      <c r="P113" s="25" t="s">
        <v>32</v>
      </c>
      <c r="Q113" s="69"/>
      <c r="R113" s="49"/>
    </row>
    <row r="114" ht="67.5" spans="1:18">
      <c r="A114" s="77"/>
      <c r="B114" s="27" t="s">
        <v>187</v>
      </c>
      <c r="C114" s="25" t="s">
        <v>26</v>
      </c>
      <c r="D114" s="26" t="s">
        <v>22</v>
      </c>
      <c r="E114" s="48" t="s">
        <v>23</v>
      </c>
      <c r="F114" s="34" t="s">
        <v>27</v>
      </c>
      <c r="G114" s="34" t="s">
        <v>188</v>
      </c>
      <c r="H114" s="41">
        <v>117.317784928</v>
      </c>
      <c r="I114" s="41">
        <v>33.5737426178</v>
      </c>
      <c r="J114" s="41">
        <v>117.309764102</v>
      </c>
      <c r="K114" s="41">
        <v>33.5252323067</v>
      </c>
      <c r="L114" s="57">
        <v>5.43305686349</v>
      </c>
      <c r="M114" s="61" t="s">
        <v>29</v>
      </c>
      <c r="N114" s="25" t="s">
        <v>30</v>
      </c>
      <c r="O114" s="34" t="s">
        <v>31</v>
      </c>
      <c r="P114" s="62" t="s">
        <v>32</v>
      </c>
      <c r="Q114" s="70"/>
      <c r="R114" s="49"/>
    </row>
    <row r="115" ht="67.5" spans="1:18">
      <c r="A115" s="77"/>
      <c r="B115" s="30" t="s">
        <v>189</v>
      </c>
      <c r="C115" s="25" t="s">
        <v>26</v>
      </c>
      <c r="D115" s="26" t="s">
        <v>22</v>
      </c>
      <c r="E115" s="50" t="s">
        <v>23</v>
      </c>
      <c r="F115" s="43" t="s">
        <v>27</v>
      </c>
      <c r="G115" s="34" t="s">
        <v>190</v>
      </c>
      <c r="H115" s="41">
        <v>117.309764102</v>
      </c>
      <c r="I115" s="41">
        <v>33.5252323067</v>
      </c>
      <c r="J115" s="41">
        <v>117.30898993</v>
      </c>
      <c r="K115" s="41">
        <v>33.499504535</v>
      </c>
      <c r="L115" s="56">
        <v>2.85499232832</v>
      </c>
      <c r="M115" s="61" t="s">
        <v>29</v>
      </c>
      <c r="N115" s="25" t="s">
        <v>30</v>
      </c>
      <c r="O115" s="43" t="s">
        <v>31</v>
      </c>
      <c r="P115" s="43" t="s">
        <v>32</v>
      </c>
      <c r="Q115" s="71"/>
      <c r="R115" s="49"/>
    </row>
    <row r="116" ht="67.5" spans="1:18">
      <c r="A116" s="78"/>
      <c r="B116" s="27" t="s">
        <v>191</v>
      </c>
      <c r="C116" s="25" t="s">
        <v>26</v>
      </c>
      <c r="D116" s="26" t="s">
        <v>22</v>
      </c>
      <c r="E116" s="48" t="s">
        <v>23</v>
      </c>
      <c r="F116" s="34" t="s">
        <v>27</v>
      </c>
      <c r="G116" s="34" t="s">
        <v>192</v>
      </c>
      <c r="H116" s="41">
        <v>117.30898993</v>
      </c>
      <c r="I116" s="41">
        <v>33.499504535</v>
      </c>
      <c r="J116" s="41">
        <v>117.308786738</v>
      </c>
      <c r="K116" s="41">
        <v>33.4915947234</v>
      </c>
      <c r="L116" s="57">
        <v>0.877759820018</v>
      </c>
      <c r="M116" s="61" t="s">
        <v>29</v>
      </c>
      <c r="N116" s="25" t="s">
        <v>30</v>
      </c>
      <c r="O116" s="34" t="s">
        <v>31</v>
      </c>
      <c r="P116" s="62" t="s">
        <v>32</v>
      </c>
      <c r="Q116" s="70"/>
      <c r="R116" s="49"/>
    </row>
    <row r="117" ht="31" customHeight="1" spans="1:18">
      <c r="A117" s="77">
        <v>11</v>
      </c>
      <c r="B117" s="27"/>
      <c r="C117" s="22" t="s">
        <v>193</v>
      </c>
      <c r="D117" s="26"/>
      <c r="E117" s="49"/>
      <c r="F117" s="27"/>
      <c r="G117" s="27"/>
      <c r="H117" s="41"/>
      <c r="I117" s="41"/>
      <c r="J117" s="41"/>
      <c r="K117" s="41"/>
      <c r="L117" s="57"/>
      <c r="M117" s="24"/>
      <c r="N117" s="24"/>
      <c r="O117" s="27"/>
      <c r="P117" s="64"/>
      <c r="Q117" s="70"/>
      <c r="R117" s="49"/>
    </row>
    <row r="118" ht="26" customHeight="1" spans="1:18">
      <c r="A118" s="77"/>
      <c r="B118" s="21"/>
      <c r="C118" s="22" t="s">
        <v>21</v>
      </c>
      <c r="D118" s="23" t="s">
        <v>22</v>
      </c>
      <c r="E118" s="23" t="s">
        <v>23</v>
      </c>
      <c r="F118" s="21"/>
      <c r="G118" s="80">
        <v>0.42</v>
      </c>
      <c r="H118" s="39"/>
      <c r="I118" s="54"/>
      <c r="J118" s="39"/>
      <c r="K118" s="54"/>
      <c r="L118" s="55">
        <f>L119+L125</f>
        <v>22.542768754765</v>
      </c>
      <c r="M118" s="21"/>
      <c r="N118" s="21"/>
      <c r="O118" s="21"/>
      <c r="P118" s="21"/>
      <c r="Q118" s="55">
        <v>11.271</v>
      </c>
      <c r="R118" s="21"/>
    </row>
    <row r="119" ht="26" customHeight="1" spans="1:18">
      <c r="A119" s="77"/>
      <c r="B119" s="21"/>
      <c r="C119" s="22" t="s">
        <v>24</v>
      </c>
      <c r="D119" s="23" t="s">
        <v>22</v>
      </c>
      <c r="E119" s="23" t="s">
        <v>23</v>
      </c>
      <c r="F119" s="22"/>
      <c r="G119" s="21"/>
      <c r="H119" s="40"/>
      <c r="I119" s="40"/>
      <c r="J119" s="39"/>
      <c r="K119" s="54"/>
      <c r="L119" s="55">
        <f>SUM(L120:L124)</f>
        <v>11.222540342136</v>
      </c>
      <c r="M119" s="21"/>
      <c r="N119" s="22"/>
      <c r="O119" s="22"/>
      <c r="P119" s="22"/>
      <c r="Q119" s="67"/>
      <c r="R119" s="68"/>
    </row>
    <row r="120" ht="67.5" spans="1:18">
      <c r="A120" s="77"/>
      <c r="B120" s="24" t="s">
        <v>158</v>
      </c>
      <c r="C120" s="26" t="s">
        <v>26</v>
      </c>
      <c r="D120" s="26" t="s">
        <v>22</v>
      </c>
      <c r="E120" s="50" t="s">
        <v>23</v>
      </c>
      <c r="F120" s="25" t="s">
        <v>194</v>
      </c>
      <c r="G120" s="25" t="s">
        <v>195</v>
      </c>
      <c r="H120" s="41">
        <v>117.461060838</v>
      </c>
      <c r="I120" s="41">
        <v>33.9373693168</v>
      </c>
      <c r="J120" s="41">
        <v>117.44050537</v>
      </c>
      <c r="K120" s="41">
        <v>33.9091233025</v>
      </c>
      <c r="L120" s="56">
        <v>3.85674282606</v>
      </c>
      <c r="M120" s="61" t="s">
        <v>29</v>
      </c>
      <c r="N120" s="25" t="s">
        <v>30</v>
      </c>
      <c r="O120" s="25" t="s">
        <v>196</v>
      </c>
      <c r="P120" s="25" t="s">
        <v>32</v>
      </c>
      <c r="Q120" s="69"/>
      <c r="R120" s="49"/>
    </row>
    <row r="121" ht="67.5" spans="1:18">
      <c r="A121" s="77"/>
      <c r="B121" s="27" t="s">
        <v>160</v>
      </c>
      <c r="C121" s="26" t="s">
        <v>26</v>
      </c>
      <c r="D121" s="26" t="s">
        <v>22</v>
      </c>
      <c r="E121" s="48" t="s">
        <v>23</v>
      </c>
      <c r="F121" s="34" t="s">
        <v>194</v>
      </c>
      <c r="G121" s="34" t="s">
        <v>197</v>
      </c>
      <c r="H121" s="41">
        <v>117.44050537</v>
      </c>
      <c r="I121" s="41">
        <v>33.9091233025</v>
      </c>
      <c r="J121" s="41">
        <v>117.442560847</v>
      </c>
      <c r="K121" s="41">
        <v>33.8778871126</v>
      </c>
      <c r="L121" s="57">
        <v>3.5537154827</v>
      </c>
      <c r="M121" s="61" t="s">
        <v>29</v>
      </c>
      <c r="N121" s="25" t="s">
        <v>30</v>
      </c>
      <c r="O121" s="25" t="s">
        <v>196</v>
      </c>
      <c r="P121" s="62" t="s">
        <v>32</v>
      </c>
      <c r="Q121" s="70"/>
      <c r="R121" s="49"/>
    </row>
    <row r="122" ht="67.5" spans="1:18">
      <c r="A122" s="77"/>
      <c r="B122" s="24" t="s">
        <v>162</v>
      </c>
      <c r="C122" s="26" t="s">
        <v>26</v>
      </c>
      <c r="D122" s="26" t="s">
        <v>22</v>
      </c>
      <c r="E122" s="50" t="s">
        <v>23</v>
      </c>
      <c r="F122" s="25" t="s">
        <v>194</v>
      </c>
      <c r="G122" s="25" t="s">
        <v>198</v>
      </c>
      <c r="H122" s="41">
        <v>117.442560847</v>
      </c>
      <c r="I122" s="41">
        <v>33.8778871126</v>
      </c>
      <c r="J122" s="41">
        <v>117.451211633</v>
      </c>
      <c r="K122" s="41">
        <v>33.8599117233</v>
      </c>
      <c r="L122" s="56">
        <v>2.63598084336</v>
      </c>
      <c r="M122" s="61" t="s">
        <v>29</v>
      </c>
      <c r="N122" s="25" t="s">
        <v>30</v>
      </c>
      <c r="O122" s="25" t="s">
        <v>196</v>
      </c>
      <c r="P122" s="25" t="s">
        <v>32</v>
      </c>
      <c r="Q122" s="69"/>
      <c r="R122" s="49"/>
    </row>
    <row r="123" ht="67.5" spans="1:18">
      <c r="A123" s="77"/>
      <c r="B123" s="27" t="s">
        <v>164</v>
      </c>
      <c r="C123" s="26" t="s">
        <v>26</v>
      </c>
      <c r="D123" s="26" t="s">
        <v>22</v>
      </c>
      <c r="E123" s="48" t="s">
        <v>23</v>
      </c>
      <c r="F123" s="34" t="s">
        <v>194</v>
      </c>
      <c r="G123" s="34" t="s">
        <v>199</v>
      </c>
      <c r="H123" s="41">
        <v>117.451211633</v>
      </c>
      <c r="I123" s="41">
        <v>33.8599117233</v>
      </c>
      <c r="J123" s="41">
        <v>117.452340262</v>
      </c>
      <c r="K123" s="41">
        <v>33.8591581572</v>
      </c>
      <c r="L123" s="57">
        <v>0.133893699056</v>
      </c>
      <c r="M123" s="61" t="s">
        <v>29</v>
      </c>
      <c r="N123" s="25" t="s">
        <v>30</v>
      </c>
      <c r="O123" s="25" t="s">
        <v>196</v>
      </c>
      <c r="P123" s="62" t="s">
        <v>32</v>
      </c>
      <c r="Q123" s="70"/>
      <c r="R123" s="49"/>
    </row>
    <row r="124" ht="67.5" spans="1:18">
      <c r="A124" s="77"/>
      <c r="B124" s="24" t="s">
        <v>200</v>
      </c>
      <c r="C124" s="26" t="s">
        <v>26</v>
      </c>
      <c r="D124" s="26" t="s">
        <v>22</v>
      </c>
      <c r="E124" s="50" t="s">
        <v>23</v>
      </c>
      <c r="F124" s="25" t="s">
        <v>201</v>
      </c>
      <c r="G124" s="25" t="s">
        <v>202</v>
      </c>
      <c r="H124" s="41">
        <v>117.452340262</v>
      </c>
      <c r="I124" s="41">
        <v>33.8591581572</v>
      </c>
      <c r="J124" s="41">
        <v>117.459124818</v>
      </c>
      <c r="K124" s="41">
        <v>33.8519181608</v>
      </c>
      <c r="L124" s="56">
        <v>1.04220749096</v>
      </c>
      <c r="M124" s="61" t="s">
        <v>29</v>
      </c>
      <c r="N124" s="25" t="s">
        <v>30</v>
      </c>
      <c r="O124" s="25" t="s">
        <v>203</v>
      </c>
      <c r="P124" s="25" t="s">
        <v>32</v>
      </c>
      <c r="Q124" s="69"/>
      <c r="R124" s="49"/>
    </row>
    <row r="125" ht="28" customHeight="1" spans="1:18">
      <c r="A125" s="77"/>
      <c r="B125" s="28"/>
      <c r="C125" s="29" t="s">
        <v>39</v>
      </c>
      <c r="D125" s="23" t="s">
        <v>22</v>
      </c>
      <c r="E125" s="23" t="s">
        <v>23</v>
      </c>
      <c r="F125" s="42"/>
      <c r="G125" s="38"/>
      <c r="H125" s="41"/>
      <c r="I125" s="41"/>
      <c r="J125" s="41"/>
      <c r="K125" s="41"/>
      <c r="L125" s="55">
        <f>SUM(L126:L132)</f>
        <v>11.320228412629</v>
      </c>
      <c r="M125" s="42"/>
      <c r="N125" s="63"/>
      <c r="O125" s="63"/>
      <c r="P125" s="63"/>
      <c r="Q125" s="40"/>
      <c r="R125" s="68"/>
    </row>
    <row r="126" ht="67.5" spans="1:18">
      <c r="A126" s="77"/>
      <c r="B126" s="24" t="s">
        <v>166</v>
      </c>
      <c r="C126" s="26" t="s">
        <v>26</v>
      </c>
      <c r="D126" s="26" t="s">
        <v>22</v>
      </c>
      <c r="E126" s="50" t="s">
        <v>23</v>
      </c>
      <c r="F126" s="25" t="s">
        <v>204</v>
      </c>
      <c r="G126" s="25" t="s">
        <v>205</v>
      </c>
      <c r="H126" s="41">
        <v>117.460918062</v>
      </c>
      <c r="I126" s="41">
        <v>33.937467891</v>
      </c>
      <c r="J126" s="41">
        <v>117.457273827</v>
      </c>
      <c r="K126" s="41">
        <v>33.933426323</v>
      </c>
      <c r="L126" s="56">
        <v>0.566595628286</v>
      </c>
      <c r="M126" s="61" t="s">
        <v>29</v>
      </c>
      <c r="N126" s="25" t="s">
        <v>30</v>
      </c>
      <c r="O126" s="25" t="s">
        <v>206</v>
      </c>
      <c r="P126" s="25" t="s">
        <v>32</v>
      </c>
      <c r="Q126" s="69"/>
      <c r="R126" s="49"/>
    </row>
    <row r="127" ht="67.5" spans="1:18">
      <c r="A127" s="77"/>
      <c r="B127" s="27" t="s">
        <v>168</v>
      </c>
      <c r="C127" s="26" t="s">
        <v>26</v>
      </c>
      <c r="D127" s="26" t="s">
        <v>22</v>
      </c>
      <c r="E127" s="48" t="s">
        <v>23</v>
      </c>
      <c r="F127" s="34" t="s">
        <v>194</v>
      </c>
      <c r="G127" s="34" t="s">
        <v>207</v>
      </c>
      <c r="H127" s="41">
        <v>117.457273827</v>
      </c>
      <c r="I127" s="41">
        <v>33.933426323</v>
      </c>
      <c r="J127" s="41">
        <v>117.45555488</v>
      </c>
      <c r="K127" s="41">
        <v>33.9323566396</v>
      </c>
      <c r="L127" s="57">
        <v>0.203191523063</v>
      </c>
      <c r="M127" s="61" t="s">
        <v>29</v>
      </c>
      <c r="N127" s="25" t="s">
        <v>30</v>
      </c>
      <c r="O127" s="25" t="s">
        <v>196</v>
      </c>
      <c r="P127" s="62" t="s">
        <v>32</v>
      </c>
      <c r="Q127" s="70"/>
      <c r="R127" s="49"/>
    </row>
    <row r="128" ht="67.5" spans="1:18">
      <c r="A128" s="77"/>
      <c r="B128" s="24" t="s">
        <v>170</v>
      </c>
      <c r="C128" s="26" t="s">
        <v>26</v>
      </c>
      <c r="D128" s="26" t="s">
        <v>22</v>
      </c>
      <c r="E128" s="50" t="s">
        <v>23</v>
      </c>
      <c r="F128" s="25" t="s">
        <v>204</v>
      </c>
      <c r="G128" s="25" t="s">
        <v>208</v>
      </c>
      <c r="H128" s="41">
        <v>117.45555488</v>
      </c>
      <c r="I128" s="41">
        <v>33.9323566396</v>
      </c>
      <c r="J128" s="41">
        <v>117.450707219</v>
      </c>
      <c r="K128" s="41">
        <v>33.9241403093</v>
      </c>
      <c r="L128" s="56">
        <v>1.06819522868</v>
      </c>
      <c r="M128" s="61" t="s">
        <v>29</v>
      </c>
      <c r="N128" s="25" t="s">
        <v>30</v>
      </c>
      <c r="O128" s="25" t="s">
        <v>206</v>
      </c>
      <c r="P128" s="25" t="s">
        <v>32</v>
      </c>
      <c r="Q128" s="69"/>
      <c r="R128" s="49"/>
    </row>
    <row r="129" ht="67.5" spans="1:18">
      <c r="A129" s="77"/>
      <c r="B129" s="27" t="s">
        <v>172</v>
      </c>
      <c r="C129" s="26" t="s">
        <v>26</v>
      </c>
      <c r="D129" s="26" t="s">
        <v>22</v>
      </c>
      <c r="E129" s="48" t="s">
        <v>23</v>
      </c>
      <c r="F129" s="34" t="s">
        <v>194</v>
      </c>
      <c r="G129" s="34" t="s">
        <v>209</v>
      </c>
      <c r="H129" s="41">
        <v>117.450707219</v>
      </c>
      <c r="I129" s="41">
        <v>33.9241403093</v>
      </c>
      <c r="J129" s="41">
        <v>117.440109771</v>
      </c>
      <c r="K129" s="41">
        <v>33.9091594924</v>
      </c>
      <c r="L129" s="57">
        <v>2.04501869491</v>
      </c>
      <c r="M129" s="61" t="s">
        <v>29</v>
      </c>
      <c r="N129" s="25" t="s">
        <v>30</v>
      </c>
      <c r="O129" s="25" t="s">
        <v>196</v>
      </c>
      <c r="P129" s="62" t="s">
        <v>32</v>
      </c>
      <c r="Q129" s="70"/>
      <c r="R129" s="49"/>
    </row>
    <row r="130" ht="67.5" spans="1:18">
      <c r="A130" s="77"/>
      <c r="B130" s="24" t="s">
        <v>174</v>
      </c>
      <c r="C130" s="26" t="s">
        <v>26</v>
      </c>
      <c r="D130" s="26" t="s">
        <v>22</v>
      </c>
      <c r="E130" s="50" t="s">
        <v>23</v>
      </c>
      <c r="F130" s="25" t="s">
        <v>194</v>
      </c>
      <c r="G130" s="25" t="s">
        <v>210</v>
      </c>
      <c r="H130" s="41">
        <v>117.440109771</v>
      </c>
      <c r="I130" s="41">
        <v>33.9091594924</v>
      </c>
      <c r="J130" s="41">
        <v>117.442298682</v>
      </c>
      <c r="K130" s="41">
        <v>33.8970414081</v>
      </c>
      <c r="L130" s="56">
        <v>1.36867263293</v>
      </c>
      <c r="M130" s="61" t="s">
        <v>29</v>
      </c>
      <c r="N130" s="25" t="s">
        <v>30</v>
      </c>
      <c r="O130" s="25" t="s">
        <v>196</v>
      </c>
      <c r="P130" s="25" t="s">
        <v>32</v>
      </c>
      <c r="Q130" s="69"/>
      <c r="R130" s="49"/>
    </row>
    <row r="131" ht="67.5" spans="1:18">
      <c r="A131" s="77"/>
      <c r="B131" s="30" t="s">
        <v>211</v>
      </c>
      <c r="C131" s="26" t="s">
        <v>26</v>
      </c>
      <c r="D131" s="26" t="s">
        <v>22</v>
      </c>
      <c r="E131" s="50" t="s">
        <v>23</v>
      </c>
      <c r="F131" s="43" t="s">
        <v>201</v>
      </c>
      <c r="G131" s="34" t="s">
        <v>212</v>
      </c>
      <c r="H131" s="41">
        <v>117.442298682</v>
      </c>
      <c r="I131" s="41">
        <v>33.8970414081</v>
      </c>
      <c r="J131" s="41">
        <v>117.442072899</v>
      </c>
      <c r="K131" s="41">
        <v>33.8780258168</v>
      </c>
      <c r="L131" s="56">
        <v>2.176401913</v>
      </c>
      <c r="M131" s="61" t="s">
        <v>29</v>
      </c>
      <c r="N131" s="25" t="s">
        <v>30</v>
      </c>
      <c r="O131" s="25" t="s">
        <v>203</v>
      </c>
      <c r="P131" s="43" t="s">
        <v>32</v>
      </c>
      <c r="Q131" s="71"/>
      <c r="R131" s="49"/>
    </row>
    <row r="132" ht="67.5" spans="1:18">
      <c r="A132" s="78"/>
      <c r="B132" s="27" t="s">
        <v>213</v>
      </c>
      <c r="C132" s="26" t="s">
        <v>26</v>
      </c>
      <c r="D132" s="26" t="s">
        <v>22</v>
      </c>
      <c r="E132" s="48" t="s">
        <v>23</v>
      </c>
      <c r="F132" s="34" t="s">
        <v>201</v>
      </c>
      <c r="G132" s="34" t="s">
        <v>214</v>
      </c>
      <c r="H132" s="41">
        <v>117.442072899</v>
      </c>
      <c r="I132" s="41">
        <v>33.8780258168</v>
      </c>
      <c r="J132" s="41">
        <v>117.459134678</v>
      </c>
      <c r="K132" s="41">
        <v>33.8516364262</v>
      </c>
      <c r="L132" s="57">
        <v>3.89215279176</v>
      </c>
      <c r="M132" s="61" t="s">
        <v>29</v>
      </c>
      <c r="N132" s="25" t="s">
        <v>30</v>
      </c>
      <c r="O132" s="25" t="s">
        <v>203</v>
      </c>
      <c r="P132" s="62" t="s">
        <v>32</v>
      </c>
      <c r="Q132" s="70"/>
      <c r="R132" s="49"/>
    </row>
    <row r="133" ht="31" customHeight="1" spans="1:18">
      <c r="A133" s="77">
        <v>12</v>
      </c>
      <c r="B133" s="27"/>
      <c r="C133" s="22" t="s">
        <v>215</v>
      </c>
      <c r="D133" s="26"/>
      <c r="E133" s="49"/>
      <c r="F133" s="27"/>
      <c r="G133" s="27"/>
      <c r="H133" s="41"/>
      <c r="I133" s="41"/>
      <c r="J133" s="41"/>
      <c r="K133" s="41"/>
      <c r="L133" s="57"/>
      <c r="M133" s="24"/>
      <c r="N133" s="24"/>
      <c r="O133" s="27"/>
      <c r="P133" s="64"/>
      <c r="Q133" s="70"/>
      <c r="R133" s="49"/>
    </row>
    <row r="134" ht="30" customHeight="1" spans="1:18">
      <c r="A134" s="77"/>
      <c r="B134" s="21"/>
      <c r="C134" s="22" t="s">
        <v>21</v>
      </c>
      <c r="D134" s="23" t="s">
        <v>22</v>
      </c>
      <c r="E134" s="23" t="s">
        <v>23</v>
      </c>
      <c r="F134" s="21"/>
      <c r="G134" s="38">
        <v>0.498</v>
      </c>
      <c r="H134" s="39"/>
      <c r="I134" s="54"/>
      <c r="J134" s="39"/>
      <c r="K134" s="54"/>
      <c r="L134" s="55">
        <f>L135+L141</f>
        <v>25.709687198826</v>
      </c>
      <c r="M134" s="21"/>
      <c r="N134" s="21"/>
      <c r="O134" s="21"/>
      <c r="P134" s="21"/>
      <c r="Q134" s="55">
        <v>12.847</v>
      </c>
      <c r="R134" s="21"/>
    </row>
    <row r="135" ht="30" customHeight="1" spans="1:18">
      <c r="A135" s="77"/>
      <c r="B135" s="21"/>
      <c r="C135" s="22" t="s">
        <v>24</v>
      </c>
      <c r="D135" s="23" t="s">
        <v>22</v>
      </c>
      <c r="E135" s="23" t="s">
        <v>23</v>
      </c>
      <c r="F135" s="22"/>
      <c r="G135" s="21"/>
      <c r="H135" s="40"/>
      <c r="I135" s="40"/>
      <c r="J135" s="39"/>
      <c r="K135" s="54"/>
      <c r="L135" s="55">
        <f>SUM(L136:L140)</f>
        <v>12.886688728697</v>
      </c>
      <c r="M135" s="21"/>
      <c r="N135" s="22"/>
      <c r="O135" s="22"/>
      <c r="P135" s="22"/>
      <c r="Q135" s="67"/>
      <c r="R135" s="68"/>
    </row>
    <row r="136" ht="67.5" spans="1:18">
      <c r="A136" s="77"/>
      <c r="B136" s="24" t="s">
        <v>216</v>
      </c>
      <c r="C136" s="26" t="s">
        <v>26</v>
      </c>
      <c r="D136" s="26" t="s">
        <v>22</v>
      </c>
      <c r="E136" s="50" t="s">
        <v>23</v>
      </c>
      <c r="F136" s="25" t="s">
        <v>194</v>
      </c>
      <c r="G136" s="25" t="s">
        <v>217</v>
      </c>
      <c r="H136" s="41">
        <v>117.501087877</v>
      </c>
      <c r="I136" s="41">
        <v>33.9620581696</v>
      </c>
      <c r="J136" s="41">
        <v>117.481568718</v>
      </c>
      <c r="K136" s="41">
        <v>33.906544198</v>
      </c>
      <c r="L136" s="56">
        <v>7.13710222275</v>
      </c>
      <c r="M136" s="61" t="s">
        <v>29</v>
      </c>
      <c r="N136" s="25" t="s">
        <v>30</v>
      </c>
      <c r="O136" s="25" t="s">
        <v>196</v>
      </c>
      <c r="P136" s="25" t="s">
        <v>32</v>
      </c>
      <c r="Q136" s="69"/>
      <c r="R136" s="49"/>
    </row>
    <row r="137" ht="67.5" spans="1:18">
      <c r="A137" s="77"/>
      <c r="B137" s="27" t="s">
        <v>218</v>
      </c>
      <c r="C137" s="26" t="s">
        <v>26</v>
      </c>
      <c r="D137" s="26" t="s">
        <v>22</v>
      </c>
      <c r="E137" s="48" t="s">
        <v>23</v>
      </c>
      <c r="F137" s="34" t="s">
        <v>194</v>
      </c>
      <c r="G137" s="34" t="s">
        <v>219</v>
      </c>
      <c r="H137" s="41">
        <v>117.481568718</v>
      </c>
      <c r="I137" s="41">
        <v>33.906544198</v>
      </c>
      <c r="J137" s="41">
        <v>117.481570059</v>
      </c>
      <c r="K137" s="41">
        <v>33.904669766</v>
      </c>
      <c r="L137" s="57">
        <v>0.208381466107</v>
      </c>
      <c r="M137" s="61" t="s">
        <v>29</v>
      </c>
      <c r="N137" s="25" t="s">
        <v>30</v>
      </c>
      <c r="O137" s="25" t="s">
        <v>196</v>
      </c>
      <c r="P137" s="62" t="s">
        <v>32</v>
      </c>
      <c r="Q137" s="70"/>
      <c r="R137" s="49"/>
    </row>
    <row r="138" ht="67.5" spans="1:18">
      <c r="A138" s="77"/>
      <c r="B138" s="24" t="s">
        <v>220</v>
      </c>
      <c r="C138" s="26" t="s">
        <v>26</v>
      </c>
      <c r="D138" s="26" t="s">
        <v>22</v>
      </c>
      <c r="E138" s="50" t="s">
        <v>23</v>
      </c>
      <c r="F138" s="25" t="s">
        <v>194</v>
      </c>
      <c r="G138" s="25" t="s">
        <v>221</v>
      </c>
      <c r="H138" s="41">
        <v>117.481570059</v>
      </c>
      <c r="I138" s="41">
        <v>33.904669766</v>
      </c>
      <c r="J138" s="41">
        <v>117.478681027</v>
      </c>
      <c r="K138" s="41">
        <v>33.892753735</v>
      </c>
      <c r="L138" s="56">
        <v>1.43023207038</v>
      </c>
      <c r="M138" s="61" t="s">
        <v>29</v>
      </c>
      <c r="N138" s="25" t="s">
        <v>30</v>
      </c>
      <c r="O138" s="25" t="s">
        <v>196</v>
      </c>
      <c r="P138" s="25" t="s">
        <v>32</v>
      </c>
      <c r="Q138" s="69"/>
      <c r="R138" s="49"/>
    </row>
    <row r="139" ht="67.5" spans="1:18">
      <c r="A139" s="77"/>
      <c r="B139" s="24" t="s">
        <v>222</v>
      </c>
      <c r="C139" s="26" t="s">
        <v>26</v>
      </c>
      <c r="D139" s="26" t="s">
        <v>22</v>
      </c>
      <c r="E139" s="50" t="s">
        <v>23</v>
      </c>
      <c r="F139" s="25" t="s">
        <v>194</v>
      </c>
      <c r="G139" s="25" t="s">
        <v>223</v>
      </c>
      <c r="H139" s="41">
        <v>117.478681027</v>
      </c>
      <c r="I139" s="41">
        <v>33.892753735</v>
      </c>
      <c r="J139" s="41">
        <v>117.473326795</v>
      </c>
      <c r="K139" s="41">
        <v>33.8729546297</v>
      </c>
      <c r="L139" s="56">
        <v>2.28024609085</v>
      </c>
      <c r="M139" s="61" t="s">
        <v>29</v>
      </c>
      <c r="N139" s="25" t="s">
        <v>30</v>
      </c>
      <c r="O139" s="25" t="s">
        <v>196</v>
      </c>
      <c r="P139" s="25" t="s">
        <v>32</v>
      </c>
      <c r="Q139" s="69"/>
      <c r="R139" s="49"/>
    </row>
    <row r="140" ht="67.5" spans="1:18">
      <c r="A140" s="77"/>
      <c r="B140" s="27" t="s">
        <v>224</v>
      </c>
      <c r="C140" s="26" t="s">
        <v>26</v>
      </c>
      <c r="D140" s="26" t="s">
        <v>22</v>
      </c>
      <c r="E140" s="48" t="s">
        <v>23</v>
      </c>
      <c r="F140" s="34" t="s">
        <v>201</v>
      </c>
      <c r="G140" s="34" t="s">
        <v>225</v>
      </c>
      <c r="H140" s="41">
        <v>117.473326795</v>
      </c>
      <c r="I140" s="41">
        <v>33.8729546297</v>
      </c>
      <c r="J140" s="41">
        <v>117.461374151</v>
      </c>
      <c r="K140" s="41">
        <v>33.862086628</v>
      </c>
      <c r="L140" s="57">
        <v>1.83072687861</v>
      </c>
      <c r="M140" s="61" t="s">
        <v>29</v>
      </c>
      <c r="N140" s="25" t="s">
        <v>30</v>
      </c>
      <c r="O140" s="25" t="s">
        <v>203</v>
      </c>
      <c r="P140" s="62" t="s">
        <v>32</v>
      </c>
      <c r="Q140" s="70"/>
      <c r="R140" s="49"/>
    </row>
    <row r="141" ht="28" customHeight="1" spans="1:18">
      <c r="A141" s="77"/>
      <c r="B141" s="28"/>
      <c r="C141" s="29" t="s">
        <v>39</v>
      </c>
      <c r="D141" s="23" t="s">
        <v>22</v>
      </c>
      <c r="E141" s="23" t="s">
        <v>23</v>
      </c>
      <c r="F141" s="42"/>
      <c r="G141" s="38"/>
      <c r="H141" s="41"/>
      <c r="I141" s="41"/>
      <c r="J141" s="41"/>
      <c r="K141" s="41"/>
      <c r="L141" s="55">
        <f>SUM(L142:L145)</f>
        <v>12.822998470129</v>
      </c>
      <c r="M141" s="42"/>
      <c r="N141" s="63"/>
      <c r="O141" s="63"/>
      <c r="P141" s="63"/>
      <c r="Q141" s="40"/>
      <c r="R141" s="68"/>
    </row>
    <row r="142" ht="67.5" spans="1:18">
      <c r="A142" s="77"/>
      <c r="B142" s="24" t="s">
        <v>226</v>
      </c>
      <c r="C142" s="26" t="s">
        <v>26</v>
      </c>
      <c r="D142" s="26" t="s">
        <v>22</v>
      </c>
      <c r="E142" s="50" t="s">
        <v>23</v>
      </c>
      <c r="F142" s="25" t="s">
        <v>194</v>
      </c>
      <c r="G142" s="25" t="s">
        <v>227</v>
      </c>
      <c r="H142" s="41">
        <v>117.501000226</v>
      </c>
      <c r="I142" s="41">
        <v>33.9620465831</v>
      </c>
      <c r="J142" s="41">
        <v>117.48115343</v>
      </c>
      <c r="K142" s="41">
        <v>33.9065433083</v>
      </c>
      <c r="L142" s="56">
        <v>7.12501556632</v>
      </c>
      <c r="M142" s="61" t="s">
        <v>29</v>
      </c>
      <c r="N142" s="25" t="s">
        <v>30</v>
      </c>
      <c r="O142" s="25" t="s">
        <v>196</v>
      </c>
      <c r="P142" s="25" t="s">
        <v>32</v>
      </c>
      <c r="Q142" s="69"/>
      <c r="R142" s="49"/>
    </row>
    <row r="143" ht="67.5" spans="1:18">
      <c r="A143" s="77"/>
      <c r="B143" s="27" t="s">
        <v>228</v>
      </c>
      <c r="C143" s="26" t="s">
        <v>26</v>
      </c>
      <c r="D143" s="26" t="s">
        <v>22</v>
      </c>
      <c r="E143" s="48" t="s">
        <v>23</v>
      </c>
      <c r="F143" s="34" t="s">
        <v>194</v>
      </c>
      <c r="G143" s="34" t="s">
        <v>219</v>
      </c>
      <c r="H143" s="41">
        <v>117.48115343</v>
      </c>
      <c r="I143" s="41">
        <v>33.9065433083</v>
      </c>
      <c r="J143" s="41">
        <v>117.481315073</v>
      </c>
      <c r="K143" s="41">
        <v>33.9046721512</v>
      </c>
      <c r="L143" s="57">
        <v>0.208186935949</v>
      </c>
      <c r="M143" s="61" t="s">
        <v>29</v>
      </c>
      <c r="N143" s="25" t="s">
        <v>30</v>
      </c>
      <c r="O143" s="25" t="s">
        <v>196</v>
      </c>
      <c r="P143" s="62" t="s">
        <v>32</v>
      </c>
      <c r="Q143" s="70"/>
      <c r="R143" s="49"/>
    </row>
    <row r="144" ht="67.5" spans="1:18">
      <c r="A144" s="77"/>
      <c r="B144" s="30" t="s">
        <v>229</v>
      </c>
      <c r="C144" s="26" t="s">
        <v>26</v>
      </c>
      <c r="D144" s="26" t="s">
        <v>22</v>
      </c>
      <c r="E144" s="50" t="s">
        <v>23</v>
      </c>
      <c r="F144" s="43" t="s">
        <v>194</v>
      </c>
      <c r="G144" s="34" t="s">
        <v>230</v>
      </c>
      <c r="H144" s="41">
        <v>117.481315073</v>
      </c>
      <c r="I144" s="41">
        <v>33.9046721512</v>
      </c>
      <c r="J144" s="41">
        <v>117.478640728</v>
      </c>
      <c r="K144" s="41">
        <v>33.8933142776</v>
      </c>
      <c r="L144" s="56">
        <v>1.38869827717</v>
      </c>
      <c r="M144" s="61" t="s">
        <v>29</v>
      </c>
      <c r="N144" s="25" t="s">
        <v>30</v>
      </c>
      <c r="O144" s="25" t="s">
        <v>196</v>
      </c>
      <c r="P144" s="43" t="s">
        <v>32</v>
      </c>
      <c r="Q144" s="71"/>
      <c r="R144" s="49"/>
    </row>
    <row r="145" ht="67.5" spans="1:18">
      <c r="A145" s="78"/>
      <c r="B145" s="27" t="s">
        <v>231</v>
      </c>
      <c r="C145" s="26" t="s">
        <v>26</v>
      </c>
      <c r="D145" s="26" t="s">
        <v>22</v>
      </c>
      <c r="E145" s="48" t="s">
        <v>23</v>
      </c>
      <c r="F145" s="34" t="s">
        <v>194</v>
      </c>
      <c r="G145" s="34" t="s">
        <v>232</v>
      </c>
      <c r="H145" s="41">
        <v>117.478640728</v>
      </c>
      <c r="I145" s="41">
        <v>33.8933142776</v>
      </c>
      <c r="J145" s="41">
        <v>117.461350665</v>
      </c>
      <c r="K145" s="41">
        <v>33.8627350848</v>
      </c>
      <c r="L145" s="57">
        <v>4.10109769069</v>
      </c>
      <c r="M145" s="61" t="s">
        <v>29</v>
      </c>
      <c r="N145" s="25" t="s">
        <v>30</v>
      </c>
      <c r="O145" s="25" t="s">
        <v>196</v>
      </c>
      <c r="P145" s="62" t="s">
        <v>32</v>
      </c>
      <c r="Q145" s="70"/>
      <c r="R145" s="49"/>
    </row>
    <row r="146" ht="31" customHeight="1" spans="1:18">
      <c r="A146" s="77">
        <v>13</v>
      </c>
      <c r="B146" s="27"/>
      <c r="C146" s="22" t="s">
        <v>233</v>
      </c>
      <c r="D146" s="26"/>
      <c r="E146" s="49"/>
      <c r="F146" s="27"/>
      <c r="G146" s="27"/>
      <c r="H146" s="41"/>
      <c r="I146" s="41"/>
      <c r="J146" s="41"/>
      <c r="K146" s="41"/>
      <c r="L146" s="57"/>
      <c r="M146" s="24"/>
      <c r="N146" s="24"/>
      <c r="O146" s="27"/>
      <c r="P146" s="64"/>
      <c r="Q146" s="70"/>
      <c r="R146" s="49"/>
    </row>
    <row r="147" ht="25" customHeight="1" spans="1:18">
      <c r="A147" s="77"/>
      <c r="B147" s="21"/>
      <c r="C147" s="22" t="s">
        <v>21</v>
      </c>
      <c r="D147" s="23" t="s">
        <v>22</v>
      </c>
      <c r="E147" s="23" t="s">
        <v>23</v>
      </c>
      <c r="F147" s="21"/>
      <c r="G147" s="38">
        <v>0.367</v>
      </c>
      <c r="H147" s="39"/>
      <c r="I147" s="54"/>
      <c r="J147" s="39"/>
      <c r="K147" s="54"/>
      <c r="L147" s="55">
        <f>L148+L155</f>
        <v>24.8109706330822</v>
      </c>
      <c r="M147" s="21"/>
      <c r="N147" s="21"/>
      <c r="O147" s="21"/>
      <c r="P147" s="21"/>
      <c r="Q147" s="55">
        <v>12.6305</v>
      </c>
      <c r="R147" s="21"/>
    </row>
    <row r="148" ht="25" customHeight="1" spans="1:18">
      <c r="A148" s="77"/>
      <c r="B148" s="21"/>
      <c r="C148" s="22" t="s">
        <v>24</v>
      </c>
      <c r="D148" s="23" t="s">
        <v>22</v>
      </c>
      <c r="E148" s="23" t="s">
        <v>23</v>
      </c>
      <c r="F148" s="22"/>
      <c r="G148" s="21"/>
      <c r="H148" s="40"/>
      <c r="I148" s="40"/>
      <c r="J148" s="39"/>
      <c r="K148" s="54"/>
      <c r="L148" s="55">
        <f>SUM(L149:L154)</f>
        <v>12.3025979876952</v>
      </c>
      <c r="M148" s="21"/>
      <c r="N148" s="22"/>
      <c r="O148" s="22"/>
      <c r="P148" s="22"/>
      <c r="Q148" s="67"/>
      <c r="R148" s="68"/>
    </row>
    <row r="149" ht="67.5" spans="1:18">
      <c r="A149" s="77"/>
      <c r="B149" s="24" t="s">
        <v>234</v>
      </c>
      <c r="C149" s="26" t="s">
        <v>26</v>
      </c>
      <c r="D149" s="26" t="s">
        <v>22</v>
      </c>
      <c r="E149" s="50" t="s">
        <v>23</v>
      </c>
      <c r="F149" s="25" t="s">
        <v>235</v>
      </c>
      <c r="G149" s="25" t="s">
        <v>236</v>
      </c>
      <c r="H149" s="41">
        <v>117.621741961</v>
      </c>
      <c r="I149" s="41">
        <v>33.7696772277</v>
      </c>
      <c r="J149" s="41">
        <v>117.625068197</v>
      </c>
      <c r="K149" s="41">
        <v>33.762947893</v>
      </c>
      <c r="L149" s="56">
        <v>0.809164635862</v>
      </c>
      <c r="M149" s="61" t="s">
        <v>29</v>
      </c>
      <c r="N149" s="25" t="s">
        <v>30</v>
      </c>
      <c r="O149" s="25" t="s">
        <v>237</v>
      </c>
      <c r="P149" s="25" t="s">
        <v>32</v>
      </c>
      <c r="Q149" s="69"/>
      <c r="R149" s="49"/>
    </row>
    <row r="150" ht="67.5" spans="1:18">
      <c r="A150" s="77"/>
      <c r="B150" s="27" t="s">
        <v>238</v>
      </c>
      <c r="C150" s="26" t="s">
        <v>26</v>
      </c>
      <c r="D150" s="26" t="s">
        <v>22</v>
      </c>
      <c r="E150" s="48" t="s">
        <v>23</v>
      </c>
      <c r="F150" s="34" t="s">
        <v>239</v>
      </c>
      <c r="G150" s="34" t="s">
        <v>240</v>
      </c>
      <c r="H150" s="41">
        <v>117.625068197</v>
      </c>
      <c r="I150" s="41">
        <v>33.762947893</v>
      </c>
      <c r="J150" s="41">
        <v>117.625104193</v>
      </c>
      <c r="K150" s="41">
        <v>33.7628933295</v>
      </c>
      <c r="L150" s="57">
        <v>0.00691029887019</v>
      </c>
      <c r="M150" s="61" t="s">
        <v>29</v>
      </c>
      <c r="N150" s="25" t="s">
        <v>30</v>
      </c>
      <c r="O150" s="34" t="s">
        <v>241</v>
      </c>
      <c r="P150" s="62" t="s">
        <v>32</v>
      </c>
      <c r="Q150" s="70"/>
      <c r="R150" s="49"/>
    </row>
    <row r="151" ht="67.5" spans="1:18">
      <c r="A151" s="77"/>
      <c r="B151" s="24" t="s">
        <v>242</v>
      </c>
      <c r="C151" s="26" t="s">
        <v>26</v>
      </c>
      <c r="D151" s="26" t="s">
        <v>22</v>
      </c>
      <c r="E151" s="50" t="s">
        <v>23</v>
      </c>
      <c r="F151" s="25" t="s">
        <v>243</v>
      </c>
      <c r="G151" s="25" t="s">
        <v>244</v>
      </c>
      <c r="H151" s="41">
        <v>117.625104193</v>
      </c>
      <c r="I151" s="41">
        <v>33.7628933295</v>
      </c>
      <c r="J151" s="41">
        <v>117.630023095</v>
      </c>
      <c r="K151" s="41">
        <v>33.7489126823</v>
      </c>
      <c r="L151" s="56">
        <v>1.68185709127</v>
      </c>
      <c r="M151" s="61" t="s">
        <v>29</v>
      </c>
      <c r="N151" s="25" t="s">
        <v>30</v>
      </c>
      <c r="O151" s="25" t="s">
        <v>245</v>
      </c>
      <c r="P151" s="25" t="s">
        <v>32</v>
      </c>
      <c r="Q151" s="69"/>
      <c r="R151" s="49"/>
    </row>
    <row r="152" ht="67.5" spans="1:18">
      <c r="A152" s="77"/>
      <c r="B152" s="27" t="s">
        <v>246</v>
      </c>
      <c r="C152" s="26" t="s">
        <v>26</v>
      </c>
      <c r="D152" s="26" t="s">
        <v>22</v>
      </c>
      <c r="E152" s="48" t="s">
        <v>23</v>
      </c>
      <c r="F152" s="34" t="s">
        <v>243</v>
      </c>
      <c r="G152" s="34" t="s">
        <v>247</v>
      </c>
      <c r="H152" s="41">
        <v>117.630023095</v>
      </c>
      <c r="I152" s="41">
        <v>33.7489126823</v>
      </c>
      <c r="J152" s="41">
        <v>117.644295922</v>
      </c>
      <c r="K152" s="41">
        <v>33.7166604263</v>
      </c>
      <c r="L152" s="57">
        <v>4.01756326695</v>
      </c>
      <c r="M152" s="61" t="s">
        <v>29</v>
      </c>
      <c r="N152" s="25" t="s">
        <v>30</v>
      </c>
      <c r="O152" s="34" t="s">
        <v>245</v>
      </c>
      <c r="P152" s="62" t="s">
        <v>32</v>
      </c>
      <c r="Q152" s="70"/>
      <c r="R152" s="49"/>
    </row>
    <row r="153" ht="67.5" spans="1:18">
      <c r="A153" s="77"/>
      <c r="B153" s="24" t="s">
        <v>248</v>
      </c>
      <c r="C153" s="26" t="s">
        <v>26</v>
      </c>
      <c r="D153" s="26" t="s">
        <v>22</v>
      </c>
      <c r="E153" s="50" t="s">
        <v>23</v>
      </c>
      <c r="F153" s="25" t="s">
        <v>243</v>
      </c>
      <c r="G153" s="25" t="s">
        <v>249</v>
      </c>
      <c r="H153" s="41">
        <v>117.644295922</v>
      </c>
      <c r="I153" s="41">
        <v>33.7166604263</v>
      </c>
      <c r="J153" s="41">
        <v>117.681919124</v>
      </c>
      <c r="K153" s="41">
        <v>33.6852314641</v>
      </c>
      <c r="L153" s="56">
        <v>5.08556902491</v>
      </c>
      <c r="M153" s="61" t="s">
        <v>29</v>
      </c>
      <c r="N153" s="25" t="s">
        <v>30</v>
      </c>
      <c r="O153" s="25" t="s">
        <v>245</v>
      </c>
      <c r="P153" s="25" t="s">
        <v>32</v>
      </c>
      <c r="Q153" s="69"/>
      <c r="R153" s="49"/>
    </row>
    <row r="154" ht="67.5" spans="1:18">
      <c r="A154" s="77"/>
      <c r="B154" s="27" t="s">
        <v>250</v>
      </c>
      <c r="C154" s="26" t="s">
        <v>26</v>
      </c>
      <c r="D154" s="26" t="s">
        <v>22</v>
      </c>
      <c r="E154" s="47" t="s">
        <v>23</v>
      </c>
      <c r="F154" s="34" t="s">
        <v>243</v>
      </c>
      <c r="G154" s="34" t="s">
        <v>251</v>
      </c>
      <c r="H154" s="41">
        <v>117.681919124</v>
      </c>
      <c r="I154" s="41">
        <v>33.6852314641</v>
      </c>
      <c r="J154" s="41">
        <v>117.688417189</v>
      </c>
      <c r="K154" s="41">
        <v>33.6819971115</v>
      </c>
      <c r="L154" s="57">
        <v>0.701533669833</v>
      </c>
      <c r="M154" s="61" t="s">
        <v>29</v>
      </c>
      <c r="N154" s="25" t="s">
        <v>30</v>
      </c>
      <c r="O154" s="34" t="s">
        <v>245</v>
      </c>
      <c r="P154" s="62" t="s">
        <v>32</v>
      </c>
      <c r="Q154" s="70"/>
      <c r="R154" s="49"/>
    </row>
    <row r="155" ht="34" customHeight="1" spans="1:18">
      <c r="A155" s="77"/>
      <c r="B155" s="28"/>
      <c r="C155" s="29" t="s">
        <v>39</v>
      </c>
      <c r="D155" s="23" t="s">
        <v>22</v>
      </c>
      <c r="E155" s="23" t="s">
        <v>23</v>
      </c>
      <c r="F155" s="42"/>
      <c r="G155" s="38"/>
      <c r="H155" s="41"/>
      <c r="I155" s="41"/>
      <c r="J155" s="41"/>
      <c r="K155" s="41"/>
      <c r="L155" s="55">
        <f>SUM(L156:L160)</f>
        <v>12.508372645387</v>
      </c>
      <c r="M155" s="42"/>
      <c r="N155" s="63"/>
      <c r="O155" s="63"/>
      <c r="P155" s="63"/>
      <c r="Q155" s="40"/>
      <c r="R155" s="68"/>
    </row>
    <row r="156" ht="67.5" spans="1:18">
      <c r="A156" s="77"/>
      <c r="B156" s="27" t="s">
        <v>252</v>
      </c>
      <c r="C156" s="26" t="s">
        <v>26</v>
      </c>
      <c r="D156" s="26" t="s">
        <v>22</v>
      </c>
      <c r="E156" s="48" t="s">
        <v>23</v>
      </c>
      <c r="F156" s="34" t="s">
        <v>235</v>
      </c>
      <c r="G156" s="34" t="s">
        <v>253</v>
      </c>
      <c r="H156" s="41">
        <v>117.621488126</v>
      </c>
      <c r="I156" s="41">
        <v>33.769576134</v>
      </c>
      <c r="J156" s="41">
        <v>117.624823879</v>
      </c>
      <c r="K156" s="41">
        <v>33.7627614643</v>
      </c>
      <c r="L156" s="57">
        <v>0.816865956861</v>
      </c>
      <c r="M156" s="61" t="s">
        <v>29</v>
      </c>
      <c r="N156" s="25" t="s">
        <v>30</v>
      </c>
      <c r="O156" s="34" t="s">
        <v>237</v>
      </c>
      <c r="P156" s="62" t="s">
        <v>32</v>
      </c>
      <c r="Q156" s="70"/>
      <c r="R156" s="49"/>
    </row>
    <row r="157" ht="67.5" spans="1:18">
      <c r="A157" s="77"/>
      <c r="B157" s="24" t="s">
        <v>254</v>
      </c>
      <c r="C157" s="26" t="s">
        <v>26</v>
      </c>
      <c r="D157" s="26" t="s">
        <v>22</v>
      </c>
      <c r="E157" s="50" t="s">
        <v>23</v>
      </c>
      <c r="F157" s="25" t="s">
        <v>243</v>
      </c>
      <c r="G157" s="25" t="s">
        <v>255</v>
      </c>
      <c r="H157" s="41">
        <v>117.624823879</v>
      </c>
      <c r="I157" s="41">
        <v>33.7627614643</v>
      </c>
      <c r="J157" s="41">
        <v>117.62965767</v>
      </c>
      <c r="K157" s="41">
        <v>33.7489418969</v>
      </c>
      <c r="L157" s="56">
        <v>1.6623401244</v>
      </c>
      <c r="M157" s="61" t="s">
        <v>29</v>
      </c>
      <c r="N157" s="25" t="s">
        <v>30</v>
      </c>
      <c r="O157" s="25" t="s">
        <v>245</v>
      </c>
      <c r="P157" s="25" t="s">
        <v>32</v>
      </c>
      <c r="Q157" s="69"/>
      <c r="R157" s="49"/>
    </row>
    <row r="158" ht="67.5" spans="1:18">
      <c r="A158" s="77"/>
      <c r="B158" s="27" t="s">
        <v>256</v>
      </c>
      <c r="C158" s="26" t="s">
        <v>26</v>
      </c>
      <c r="D158" s="26" t="s">
        <v>22</v>
      </c>
      <c r="E158" s="48" t="s">
        <v>23</v>
      </c>
      <c r="F158" s="34" t="s">
        <v>243</v>
      </c>
      <c r="G158" s="34" t="s">
        <v>257</v>
      </c>
      <c r="H158" s="41">
        <v>117.62965767</v>
      </c>
      <c r="I158" s="41">
        <v>33.7489418969</v>
      </c>
      <c r="J158" s="41">
        <v>117.644094265</v>
      </c>
      <c r="K158" s="41">
        <v>33.7165097323</v>
      </c>
      <c r="L158" s="57">
        <v>4.05631999374</v>
      </c>
      <c r="M158" s="61" t="s">
        <v>29</v>
      </c>
      <c r="N158" s="25" t="s">
        <v>30</v>
      </c>
      <c r="O158" s="34" t="s">
        <v>245</v>
      </c>
      <c r="P158" s="62" t="s">
        <v>32</v>
      </c>
      <c r="Q158" s="70"/>
      <c r="R158" s="49"/>
    </row>
    <row r="159" ht="67.5" spans="1:18">
      <c r="A159" s="77"/>
      <c r="B159" s="30" t="s">
        <v>258</v>
      </c>
      <c r="C159" s="26" t="s">
        <v>26</v>
      </c>
      <c r="D159" s="26" t="s">
        <v>22</v>
      </c>
      <c r="E159" s="50" t="s">
        <v>23</v>
      </c>
      <c r="F159" s="43" t="s">
        <v>243</v>
      </c>
      <c r="G159" s="34" t="s">
        <v>259</v>
      </c>
      <c r="H159" s="41">
        <v>117.644094265</v>
      </c>
      <c r="I159" s="41">
        <v>33.7165097323</v>
      </c>
      <c r="J159" s="41">
        <v>117.681876765</v>
      </c>
      <c r="K159" s="41">
        <v>33.6848758001</v>
      </c>
      <c r="L159" s="56">
        <v>5.1114814377</v>
      </c>
      <c r="M159" s="61" t="s">
        <v>29</v>
      </c>
      <c r="N159" s="25" t="s">
        <v>30</v>
      </c>
      <c r="O159" s="43" t="s">
        <v>245</v>
      </c>
      <c r="P159" s="43" t="s">
        <v>32</v>
      </c>
      <c r="Q159" s="71"/>
      <c r="R159" s="49"/>
    </row>
    <row r="160" ht="67.5" spans="1:18">
      <c r="A160" s="78"/>
      <c r="B160" s="27" t="s">
        <v>260</v>
      </c>
      <c r="C160" s="26" t="s">
        <v>26</v>
      </c>
      <c r="D160" s="26" t="s">
        <v>22</v>
      </c>
      <c r="E160" s="48" t="s">
        <v>23</v>
      </c>
      <c r="F160" s="34" t="s">
        <v>243</v>
      </c>
      <c r="G160" s="34" t="s">
        <v>261</v>
      </c>
      <c r="H160" s="41">
        <v>117.681876765</v>
      </c>
      <c r="I160" s="41">
        <v>33.6848758001</v>
      </c>
      <c r="J160" s="41">
        <v>117.689791202</v>
      </c>
      <c r="K160" s="41">
        <v>33.6810046769</v>
      </c>
      <c r="L160" s="57">
        <v>0.861365132686</v>
      </c>
      <c r="M160" s="61" t="s">
        <v>29</v>
      </c>
      <c r="N160" s="25" t="s">
        <v>30</v>
      </c>
      <c r="O160" s="34" t="s">
        <v>245</v>
      </c>
      <c r="P160" s="62" t="s">
        <v>32</v>
      </c>
      <c r="Q160" s="70"/>
      <c r="R160" s="49"/>
    </row>
    <row r="161" ht="29" customHeight="1" spans="1:18">
      <c r="A161" s="77">
        <v>14</v>
      </c>
      <c r="B161" s="27"/>
      <c r="C161" s="22" t="s">
        <v>262</v>
      </c>
      <c r="D161" s="26"/>
      <c r="E161" s="49"/>
      <c r="F161" s="27"/>
      <c r="G161" s="27"/>
      <c r="H161" s="41"/>
      <c r="I161" s="41"/>
      <c r="J161" s="41"/>
      <c r="K161" s="41"/>
      <c r="L161" s="57"/>
      <c r="M161" s="24"/>
      <c r="N161" s="24"/>
      <c r="O161" s="27"/>
      <c r="P161" s="64"/>
      <c r="Q161" s="70"/>
      <c r="R161" s="49"/>
    </row>
    <row r="162" ht="30" customHeight="1" spans="1:18">
      <c r="A162" s="77"/>
      <c r="B162" s="21"/>
      <c r="C162" s="22" t="s">
        <v>21</v>
      </c>
      <c r="D162" s="23" t="s">
        <v>22</v>
      </c>
      <c r="E162" s="23" t="s">
        <v>23</v>
      </c>
      <c r="F162" s="21"/>
      <c r="G162" s="38">
        <v>0.454</v>
      </c>
      <c r="H162" s="39"/>
      <c r="I162" s="54"/>
      <c r="J162" s="39"/>
      <c r="K162" s="54"/>
      <c r="L162" s="55">
        <f>L163+L169</f>
        <v>21.17437031021</v>
      </c>
      <c r="M162" s="21"/>
      <c r="N162" s="21"/>
      <c r="O162" s="21"/>
      <c r="P162" s="21"/>
      <c r="Q162" s="55">
        <v>10.7745</v>
      </c>
      <c r="R162" s="21"/>
    </row>
    <row r="163" ht="30" customHeight="1" spans="1:18">
      <c r="A163" s="77"/>
      <c r="B163" s="21"/>
      <c r="C163" s="22" t="s">
        <v>24</v>
      </c>
      <c r="D163" s="23" t="s">
        <v>22</v>
      </c>
      <c r="E163" s="23" t="s">
        <v>23</v>
      </c>
      <c r="F163" s="22"/>
      <c r="G163" s="21"/>
      <c r="H163" s="40"/>
      <c r="I163" s="40"/>
      <c r="J163" s="39"/>
      <c r="K163" s="54"/>
      <c r="L163" s="55">
        <f>SUM(L164:L168)</f>
        <v>10.57874573303</v>
      </c>
      <c r="M163" s="21"/>
      <c r="N163" s="22"/>
      <c r="O163" s="22"/>
      <c r="P163" s="22"/>
      <c r="Q163" s="67"/>
      <c r="R163" s="68"/>
    </row>
    <row r="164" ht="67.5" spans="1:18">
      <c r="A164" s="77"/>
      <c r="B164" s="24" t="s">
        <v>263</v>
      </c>
      <c r="C164" s="26" t="s">
        <v>26</v>
      </c>
      <c r="D164" s="26" t="s">
        <v>22</v>
      </c>
      <c r="E164" s="50" t="s">
        <v>23</v>
      </c>
      <c r="F164" s="25" t="s">
        <v>264</v>
      </c>
      <c r="G164" s="25" t="s">
        <v>265</v>
      </c>
      <c r="H164" s="41">
        <v>117.604411687</v>
      </c>
      <c r="I164" s="41">
        <v>33.6083539064</v>
      </c>
      <c r="J164" s="41">
        <v>117.596531997</v>
      </c>
      <c r="K164" s="41">
        <v>33.595225842</v>
      </c>
      <c r="L164" s="56">
        <v>1.6515158059</v>
      </c>
      <c r="M164" s="61" t="s">
        <v>29</v>
      </c>
      <c r="N164" s="25" t="s">
        <v>30</v>
      </c>
      <c r="O164" s="25" t="s">
        <v>266</v>
      </c>
      <c r="P164" s="25" t="s">
        <v>32</v>
      </c>
      <c r="Q164" s="69"/>
      <c r="R164" s="49"/>
    </row>
    <row r="165" ht="67.5" spans="1:18">
      <c r="A165" s="77"/>
      <c r="B165" s="27" t="s">
        <v>267</v>
      </c>
      <c r="C165" s="26" t="s">
        <v>26</v>
      </c>
      <c r="D165" s="26" t="s">
        <v>22</v>
      </c>
      <c r="E165" s="48" t="s">
        <v>23</v>
      </c>
      <c r="F165" s="34" t="s">
        <v>264</v>
      </c>
      <c r="G165" s="34" t="s">
        <v>268</v>
      </c>
      <c r="H165" s="41">
        <v>117.596531997</v>
      </c>
      <c r="I165" s="41">
        <v>33.595225842</v>
      </c>
      <c r="J165" s="41">
        <v>117.592933397</v>
      </c>
      <c r="K165" s="41">
        <v>33.5837931617</v>
      </c>
      <c r="L165" s="57">
        <v>1.31305106793</v>
      </c>
      <c r="M165" s="61" t="s">
        <v>29</v>
      </c>
      <c r="N165" s="25" t="s">
        <v>30</v>
      </c>
      <c r="O165" s="25" t="s">
        <v>266</v>
      </c>
      <c r="P165" s="62" t="s">
        <v>32</v>
      </c>
      <c r="Q165" s="70"/>
      <c r="R165" s="49"/>
    </row>
    <row r="166" ht="67.5" spans="1:18">
      <c r="A166" s="77"/>
      <c r="B166" s="24" t="s">
        <v>269</v>
      </c>
      <c r="C166" s="26" t="s">
        <v>26</v>
      </c>
      <c r="D166" s="26" t="s">
        <v>22</v>
      </c>
      <c r="E166" s="50" t="s">
        <v>23</v>
      </c>
      <c r="F166" s="25" t="s">
        <v>264</v>
      </c>
      <c r="G166" s="25" t="s">
        <v>270</v>
      </c>
      <c r="H166" s="41">
        <v>117.592933397</v>
      </c>
      <c r="I166" s="41">
        <v>33.5837931617</v>
      </c>
      <c r="J166" s="41">
        <v>117.59399615</v>
      </c>
      <c r="K166" s="41">
        <v>33.5452666375</v>
      </c>
      <c r="L166" s="56">
        <v>4.28030673283</v>
      </c>
      <c r="M166" s="61" t="s">
        <v>29</v>
      </c>
      <c r="N166" s="25" t="s">
        <v>30</v>
      </c>
      <c r="O166" s="25" t="s">
        <v>266</v>
      </c>
      <c r="P166" s="25" t="s">
        <v>32</v>
      </c>
      <c r="Q166" s="69"/>
      <c r="R166" s="49"/>
    </row>
    <row r="167" ht="67.5" spans="1:18">
      <c r="A167" s="77"/>
      <c r="B167" s="27" t="s">
        <v>271</v>
      </c>
      <c r="C167" s="26" t="s">
        <v>26</v>
      </c>
      <c r="D167" s="26" t="s">
        <v>22</v>
      </c>
      <c r="E167" s="48" t="s">
        <v>23</v>
      </c>
      <c r="F167" s="34" t="s">
        <v>264</v>
      </c>
      <c r="G167" s="34" t="s">
        <v>272</v>
      </c>
      <c r="H167" s="41">
        <v>117.59399615</v>
      </c>
      <c r="I167" s="41">
        <v>33.5452666375</v>
      </c>
      <c r="J167" s="41">
        <v>117.59383908</v>
      </c>
      <c r="K167" s="41">
        <v>33.5251072458</v>
      </c>
      <c r="L167" s="57">
        <v>2.23844815274</v>
      </c>
      <c r="M167" s="61" t="s">
        <v>29</v>
      </c>
      <c r="N167" s="25" t="s">
        <v>30</v>
      </c>
      <c r="O167" s="25" t="s">
        <v>266</v>
      </c>
      <c r="P167" s="62" t="s">
        <v>32</v>
      </c>
      <c r="Q167" s="70"/>
      <c r="R167" s="49"/>
    </row>
    <row r="168" ht="67.5" spans="1:18">
      <c r="A168" s="77"/>
      <c r="B168" s="24" t="s">
        <v>273</v>
      </c>
      <c r="C168" s="26" t="s">
        <v>26</v>
      </c>
      <c r="D168" s="26" t="s">
        <v>22</v>
      </c>
      <c r="E168" s="50" t="s">
        <v>23</v>
      </c>
      <c r="F168" s="25" t="s">
        <v>274</v>
      </c>
      <c r="G168" s="25" t="s">
        <v>275</v>
      </c>
      <c r="H168" s="41">
        <v>117.59383908</v>
      </c>
      <c r="I168" s="41">
        <v>33.5251072458</v>
      </c>
      <c r="J168" s="41">
        <v>117.593574759</v>
      </c>
      <c r="K168" s="41">
        <v>33.5152345053</v>
      </c>
      <c r="L168" s="56">
        <v>1.09542397363</v>
      </c>
      <c r="M168" s="61" t="s">
        <v>29</v>
      </c>
      <c r="N168" s="25" t="s">
        <v>30</v>
      </c>
      <c r="O168" s="25" t="s">
        <v>276</v>
      </c>
      <c r="P168" s="25" t="s">
        <v>32</v>
      </c>
      <c r="Q168" s="69"/>
      <c r="R168" s="49"/>
    </row>
    <row r="169" ht="24" customHeight="1" spans="1:18">
      <c r="A169" s="77"/>
      <c r="B169" s="28"/>
      <c r="C169" s="29" t="s">
        <v>39</v>
      </c>
      <c r="D169" s="23" t="s">
        <v>22</v>
      </c>
      <c r="E169" s="23" t="s">
        <v>23</v>
      </c>
      <c r="F169" s="42"/>
      <c r="G169" s="38"/>
      <c r="H169" s="41"/>
      <c r="I169" s="41"/>
      <c r="J169" s="41"/>
      <c r="K169" s="41"/>
      <c r="L169" s="55">
        <f>SUM(L170:L174)</f>
        <v>10.59562457718</v>
      </c>
      <c r="M169" s="42"/>
      <c r="N169" s="63"/>
      <c r="O169" s="63"/>
      <c r="P169" s="63"/>
      <c r="Q169" s="40"/>
      <c r="R169" s="68"/>
    </row>
    <row r="170" ht="67.5" spans="1:18">
      <c r="A170" s="77"/>
      <c r="B170" s="24" t="s">
        <v>277</v>
      </c>
      <c r="C170" s="26" t="s">
        <v>26</v>
      </c>
      <c r="D170" s="26" t="s">
        <v>22</v>
      </c>
      <c r="E170" s="50" t="s">
        <v>23</v>
      </c>
      <c r="F170" s="25" t="s">
        <v>264</v>
      </c>
      <c r="G170" s="25" t="s">
        <v>278</v>
      </c>
      <c r="H170" s="41">
        <v>117.603930192</v>
      </c>
      <c r="I170" s="41">
        <v>33.6084619099</v>
      </c>
      <c r="J170" s="41">
        <v>117.596083084</v>
      </c>
      <c r="K170" s="41">
        <v>33.5953560665</v>
      </c>
      <c r="L170" s="56">
        <v>1.65135859878</v>
      </c>
      <c r="M170" s="61" t="s">
        <v>29</v>
      </c>
      <c r="N170" s="25" t="s">
        <v>30</v>
      </c>
      <c r="O170" s="25" t="s">
        <v>266</v>
      </c>
      <c r="P170" s="25" t="s">
        <v>32</v>
      </c>
      <c r="Q170" s="69"/>
      <c r="R170" s="49"/>
    </row>
    <row r="171" ht="67.5" spans="1:18">
      <c r="A171" s="77"/>
      <c r="B171" s="27" t="s">
        <v>279</v>
      </c>
      <c r="C171" s="26" t="s">
        <v>26</v>
      </c>
      <c r="D171" s="26" t="s">
        <v>22</v>
      </c>
      <c r="E171" s="48" t="s">
        <v>23</v>
      </c>
      <c r="F171" s="34" t="s">
        <v>264</v>
      </c>
      <c r="G171" s="34" t="s">
        <v>280</v>
      </c>
      <c r="H171" s="41">
        <v>117.596083084</v>
      </c>
      <c r="I171" s="41">
        <v>33.5953560665</v>
      </c>
      <c r="J171" s="41">
        <v>117.592460539</v>
      </c>
      <c r="K171" s="41">
        <v>33.583822141</v>
      </c>
      <c r="L171" s="57">
        <v>1.32409892534</v>
      </c>
      <c r="M171" s="61" t="s">
        <v>29</v>
      </c>
      <c r="N171" s="25" t="s">
        <v>30</v>
      </c>
      <c r="O171" s="34" t="s">
        <v>281</v>
      </c>
      <c r="P171" s="62" t="s">
        <v>32</v>
      </c>
      <c r="Q171" s="70"/>
      <c r="R171" s="49"/>
    </row>
    <row r="172" ht="67.5" spans="1:18">
      <c r="A172" s="77"/>
      <c r="B172" s="24" t="s">
        <v>282</v>
      </c>
      <c r="C172" s="26" t="s">
        <v>26</v>
      </c>
      <c r="D172" s="26" t="s">
        <v>22</v>
      </c>
      <c r="E172" s="50" t="s">
        <v>23</v>
      </c>
      <c r="F172" s="25" t="s">
        <v>264</v>
      </c>
      <c r="G172" s="25" t="s">
        <v>270</v>
      </c>
      <c r="H172" s="41">
        <v>117.592460539</v>
      </c>
      <c r="I172" s="41">
        <v>33.583822141</v>
      </c>
      <c r="J172" s="41">
        <v>117.593541316</v>
      </c>
      <c r="K172" s="41">
        <v>33.5452704622</v>
      </c>
      <c r="L172" s="56">
        <v>4.28720558712</v>
      </c>
      <c r="M172" s="61" t="s">
        <v>29</v>
      </c>
      <c r="N172" s="25" t="s">
        <v>30</v>
      </c>
      <c r="O172" s="34" t="s">
        <v>281</v>
      </c>
      <c r="P172" s="25" t="s">
        <v>32</v>
      </c>
      <c r="Q172" s="69"/>
      <c r="R172" s="49"/>
    </row>
    <row r="173" ht="67.5" spans="1:18">
      <c r="A173" s="77"/>
      <c r="B173" s="30" t="s">
        <v>283</v>
      </c>
      <c r="C173" s="26" t="s">
        <v>26</v>
      </c>
      <c r="D173" s="26" t="s">
        <v>22</v>
      </c>
      <c r="E173" s="50" t="s">
        <v>23</v>
      </c>
      <c r="F173" s="43" t="s">
        <v>264</v>
      </c>
      <c r="G173" s="34" t="s">
        <v>284</v>
      </c>
      <c r="H173" s="41">
        <v>117.593541316</v>
      </c>
      <c r="I173" s="41">
        <v>33.5452704622</v>
      </c>
      <c r="J173" s="41">
        <v>117.593393827</v>
      </c>
      <c r="K173" s="41">
        <v>33.5259471431</v>
      </c>
      <c r="L173" s="56">
        <v>2.14517750986</v>
      </c>
      <c r="M173" s="61" t="s">
        <v>29</v>
      </c>
      <c r="N173" s="25" t="s">
        <v>30</v>
      </c>
      <c r="O173" s="34" t="s">
        <v>281</v>
      </c>
      <c r="P173" s="43" t="s">
        <v>32</v>
      </c>
      <c r="Q173" s="71"/>
      <c r="R173" s="49"/>
    </row>
    <row r="174" ht="67.5" spans="1:18">
      <c r="A174" s="78"/>
      <c r="B174" s="27" t="s">
        <v>285</v>
      </c>
      <c r="C174" s="26" t="s">
        <v>26</v>
      </c>
      <c r="D174" s="26" t="s">
        <v>22</v>
      </c>
      <c r="E174" s="48" t="s">
        <v>23</v>
      </c>
      <c r="F174" s="34" t="s">
        <v>274</v>
      </c>
      <c r="G174" s="34" t="s">
        <v>286</v>
      </c>
      <c r="H174" s="41">
        <v>117.593393827</v>
      </c>
      <c r="I174" s="41">
        <v>33.5259471431</v>
      </c>
      <c r="J174" s="41">
        <v>117.593061763</v>
      </c>
      <c r="K174" s="41">
        <v>33.5152424541</v>
      </c>
      <c r="L174" s="57">
        <v>1.18778395608</v>
      </c>
      <c r="M174" s="61" t="s">
        <v>29</v>
      </c>
      <c r="N174" s="25" t="s">
        <v>30</v>
      </c>
      <c r="O174" s="34" t="s">
        <v>276</v>
      </c>
      <c r="P174" s="62" t="s">
        <v>32</v>
      </c>
      <c r="Q174" s="70"/>
      <c r="R174" s="49"/>
    </row>
    <row r="175" ht="28" customHeight="1" spans="1:18">
      <c r="A175" s="77">
        <v>15</v>
      </c>
      <c r="B175" s="27"/>
      <c r="C175" s="22" t="s">
        <v>287</v>
      </c>
      <c r="D175" s="26"/>
      <c r="E175" s="49"/>
      <c r="F175" s="27"/>
      <c r="G175" s="27"/>
      <c r="H175" s="41"/>
      <c r="I175" s="41"/>
      <c r="J175" s="41"/>
      <c r="K175" s="41"/>
      <c r="L175" s="57"/>
      <c r="M175" s="24"/>
      <c r="N175" s="24"/>
      <c r="O175" s="27"/>
      <c r="P175" s="64"/>
      <c r="Q175" s="70"/>
      <c r="R175" s="49"/>
    </row>
    <row r="176" ht="28" customHeight="1" spans="1:18">
      <c r="A176" s="77"/>
      <c r="B176" s="21"/>
      <c r="C176" s="22" t="s">
        <v>21</v>
      </c>
      <c r="D176" s="23" t="s">
        <v>22</v>
      </c>
      <c r="E176" s="23" t="s">
        <v>23</v>
      </c>
      <c r="F176" s="21"/>
      <c r="G176" s="38">
        <v>0.262</v>
      </c>
      <c r="H176" s="39"/>
      <c r="I176" s="54"/>
      <c r="J176" s="39"/>
      <c r="K176" s="54"/>
      <c r="L176" s="55">
        <f>L177+L181</f>
        <v>10.643161106735</v>
      </c>
      <c r="M176" s="21"/>
      <c r="N176" s="21"/>
      <c r="O176" s="21"/>
      <c r="P176" s="21"/>
      <c r="Q176" s="55">
        <v>5.3215</v>
      </c>
      <c r="R176" s="21"/>
    </row>
    <row r="177" ht="28" customHeight="1" spans="1:18">
      <c r="A177" s="77"/>
      <c r="B177" s="21"/>
      <c r="C177" s="22" t="s">
        <v>24</v>
      </c>
      <c r="D177" s="23" t="s">
        <v>22</v>
      </c>
      <c r="E177" s="23" t="s">
        <v>23</v>
      </c>
      <c r="F177" s="22"/>
      <c r="G177" s="21"/>
      <c r="H177" s="40"/>
      <c r="I177" s="40"/>
      <c r="J177" s="39"/>
      <c r="K177" s="54"/>
      <c r="L177" s="55">
        <f>SUM(L178:L180)</f>
        <v>5.314772105368</v>
      </c>
      <c r="M177" s="21"/>
      <c r="N177" s="22"/>
      <c r="O177" s="22"/>
      <c r="P177" s="22"/>
      <c r="Q177" s="67"/>
      <c r="R177" s="68"/>
    </row>
    <row r="178" ht="67.5" spans="1:18">
      <c r="A178" s="77"/>
      <c r="B178" s="24" t="s">
        <v>288</v>
      </c>
      <c r="C178" s="26" t="s">
        <v>26</v>
      </c>
      <c r="D178" s="26" t="s">
        <v>22</v>
      </c>
      <c r="E178" s="50" t="s">
        <v>23</v>
      </c>
      <c r="F178" s="25" t="s">
        <v>135</v>
      </c>
      <c r="G178" s="25" t="s">
        <v>289</v>
      </c>
      <c r="H178" s="41">
        <v>117.397124317</v>
      </c>
      <c r="I178" s="41">
        <v>33.7811521316</v>
      </c>
      <c r="J178" s="41">
        <v>117.397555584</v>
      </c>
      <c r="K178" s="41">
        <v>33.7739759148</v>
      </c>
      <c r="L178" s="56">
        <v>0.797049123568</v>
      </c>
      <c r="M178" s="61" t="s">
        <v>29</v>
      </c>
      <c r="N178" s="25" t="s">
        <v>30</v>
      </c>
      <c r="O178" s="25" t="s">
        <v>137</v>
      </c>
      <c r="P178" s="25" t="s">
        <v>32</v>
      </c>
      <c r="Q178" s="69"/>
      <c r="R178" s="49"/>
    </row>
    <row r="179" ht="67.5" spans="1:18">
      <c r="A179" s="77"/>
      <c r="B179" s="27" t="s">
        <v>290</v>
      </c>
      <c r="C179" s="26" t="s">
        <v>26</v>
      </c>
      <c r="D179" s="26" t="s">
        <v>22</v>
      </c>
      <c r="E179" s="48" t="s">
        <v>23</v>
      </c>
      <c r="F179" s="34" t="s">
        <v>135</v>
      </c>
      <c r="G179" s="34" t="s">
        <v>291</v>
      </c>
      <c r="H179" s="41">
        <v>117.397555584</v>
      </c>
      <c r="I179" s="41">
        <v>33.7739759148</v>
      </c>
      <c r="J179" s="41">
        <v>117.399387621</v>
      </c>
      <c r="K179" s="41">
        <v>33.7468017389</v>
      </c>
      <c r="L179" s="57">
        <v>3.01902391408</v>
      </c>
      <c r="M179" s="61" t="s">
        <v>29</v>
      </c>
      <c r="N179" s="25" t="s">
        <v>30</v>
      </c>
      <c r="O179" s="34" t="s">
        <v>137</v>
      </c>
      <c r="P179" s="62" t="s">
        <v>32</v>
      </c>
      <c r="Q179" s="70"/>
      <c r="R179" s="49"/>
    </row>
    <row r="180" ht="67.5" spans="1:18">
      <c r="A180" s="77"/>
      <c r="B180" s="27" t="s">
        <v>292</v>
      </c>
      <c r="C180" s="26" t="s">
        <v>26</v>
      </c>
      <c r="D180" s="26" t="s">
        <v>22</v>
      </c>
      <c r="E180" s="48" t="s">
        <v>23</v>
      </c>
      <c r="F180" s="34" t="s">
        <v>135</v>
      </c>
      <c r="G180" s="34" t="s">
        <v>293</v>
      </c>
      <c r="H180" s="41">
        <v>117.399451071</v>
      </c>
      <c r="I180" s="41">
        <v>33.7450339936</v>
      </c>
      <c r="J180" s="41">
        <v>117.400329012</v>
      </c>
      <c r="K180" s="41">
        <v>33.7315981175</v>
      </c>
      <c r="L180" s="57">
        <v>1.49869906772</v>
      </c>
      <c r="M180" s="61" t="s">
        <v>29</v>
      </c>
      <c r="N180" s="25" t="s">
        <v>30</v>
      </c>
      <c r="O180" s="34" t="s">
        <v>137</v>
      </c>
      <c r="P180" s="62" t="s">
        <v>32</v>
      </c>
      <c r="Q180" s="70"/>
      <c r="R180" s="49"/>
    </row>
    <row r="181" ht="23" customHeight="1" spans="1:18">
      <c r="A181" s="77"/>
      <c r="B181" s="28"/>
      <c r="C181" s="29" t="s">
        <v>39</v>
      </c>
      <c r="D181" s="23" t="s">
        <v>22</v>
      </c>
      <c r="E181" s="23" t="s">
        <v>23</v>
      </c>
      <c r="F181" s="42"/>
      <c r="G181" s="38"/>
      <c r="H181" s="41"/>
      <c r="I181" s="41"/>
      <c r="J181" s="41"/>
      <c r="K181" s="41"/>
      <c r="L181" s="55">
        <f>SUM(L182:L184)</f>
        <v>5.328389001367</v>
      </c>
      <c r="M181" s="42"/>
      <c r="N181" s="63"/>
      <c r="O181" s="63"/>
      <c r="P181" s="63"/>
      <c r="Q181" s="40"/>
      <c r="R181" s="68"/>
    </row>
    <row r="182" ht="67.5" spans="1:18">
      <c r="A182" s="77"/>
      <c r="B182" s="27" t="s">
        <v>294</v>
      </c>
      <c r="C182" s="26" t="s">
        <v>26</v>
      </c>
      <c r="D182" s="26" t="s">
        <v>22</v>
      </c>
      <c r="E182" s="48" t="s">
        <v>23</v>
      </c>
      <c r="F182" s="34" t="s">
        <v>135</v>
      </c>
      <c r="G182" s="34" t="s">
        <v>295</v>
      </c>
      <c r="H182" s="41">
        <v>117.39658385</v>
      </c>
      <c r="I182" s="41">
        <v>33.7811530962</v>
      </c>
      <c r="J182" s="41">
        <v>117.39710433</v>
      </c>
      <c r="K182" s="41">
        <v>33.7739734078</v>
      </c>
      <c r="L182" s="57">
        <v>0.798262846427</v>
      </c>
      <c r="M182" s="61" t="s">
        <v>29</v>
      </c>
      <c r="N182" s="25" t="s">
        <v>30</v>
      </c>
      <c r="O182" s="34" t="s">
        <v>137</v>
      </c>
      <c r="P182" s="62" t="s">
        <v>32</v>
      </c>
      <c r="Q182" s="70"/>
      <c r="R182" s="49"/>
    </row>
    <row r="183" ht="67.5" spans="1:18">
      <c r="A183" s="77"/>
      <c r="B183" s="30" t="s">
        <v>296</v>
      </c>
      <c r="C183" s="26" t="s">
        <v>26</v>
      </c>
      <c r="D183" s="26" t="s">
        <v>22</v>
      </c>
      <c r="E183" s="50" t="s">
        <v>23</v>
      </c>
      <c r="F183" s="43" t="s">
        <v>135</v>
      </c>
      <c r="G183" s="34" t="s">
        <v>297</v>
      </c>
      <c r="H183" s="41">
        <v>117.39710433</v>
      </c>
      <c r="I183" s="41">
        <v>33.7739734078</v>
      </c>
      <c r="J183" s="41">
        <v>117.398842661</v>
      </c>
      <c r="K183" s="41">
        <v>33.7468949129</v>
      </c>
      <c r="L183" s="56">
        <v>3.03278319492</v>
      </c>
      <c r="M183" s="61" t="s">
        <v>29</v>
      </c>
      <c r="N183" s="25" t="s">
        <v>30</v>
      </c>
      <c r="O183" s="43" t="s">
        <v>137</v>
      </c>
      <c r="P183" s="43" t="s">
        <v>32</v>
      </c>
      <c r="Q183" s="71"/>
      <c r="R183" s="49"/>
    </row>
    <row r="184" ht="67.5" spans="1:18">
      <c r="A184" s="78"/>
      <c r="B184" s="27" t="s">
        <v>298</v>
      </c>
      <c r="C184" s="26" t="s">
        <v>26</v>
      </c>
      <c r="D184" s="26" t="s">
        <v>22</v>
      </c>
      <c r="E184" s="48" t="s">
        <v>23</v>
      </c>
      <c r="F184" s="34" t="s">
        <v>135</v>
      </c>
      <c r="G184" s="34" t="s">
        <v>299</v>
      </c>
      <c r="H184" s="41">
        <v>117.398913265</v>
      </c>
      <c r="I184" s="41">
        <v>33.7450762197</v>
      </c>
      <c r="J184" s="41">
        <v>117.399786966</v>
      </c>
      <c r="K184" s="41">
        <v>33.7315971878</v>
      </c>
      <c r="L184" s="57">
        <v>1.49734296002</v>
      </c>
      <c r="M184" s="61" t="s">
        <v>29</v>
      </c>
      <c r="N184" s="25" t="s">
        <v>30</v>
      </c>
      <c r="O184" s="34" t="s">
        <v>137</v>
      </c>
      <c r="P184" s="62" t="s">
        <v>32</v>
      </c>
      <c r="Q184" s="70"/>
      <c r="R184" s="49"/>
    </row>
    <row r="185" ht="31" customHeight="1" spans="1:18">
      <c r="A185" s="77">
        <v>16</v>
      </c>
      <c r="B185" s="27"/>
      <c r="C185" s="22" t="s">
        <v>300</v>
      </c>
      <c r="D185" s="26"/>
      <c r="E185" s="49"/>
      <c r="F185" s="27"/>
      <c r="G185" s="27"/>
      <c r="H185" s="41"/>
      <c r="I185" s="41"/>
      <c r="J185" s="41"/>
      <c r="K185" s="41"/>
      <c r="L185" s="57"/>
      <c r="M185" s="24"/>
      <c r="N185" s="24"/>
      <c r="O185" s="27"/>
      <c r="P185" s="64"/>
      <c r="Q185" s="70"/>
      <c r="R185" s="49"/>
    </row>
    <row r="186" ht="31" customHeight="1" spans="1:18">
      <c r="A186" s="77"/>
      <c r="B186" s="21"/>
      <c r="C186" s="22" t="s">
        <v>21</v>
      </c>
      <c r="D186" s="23" t="s">
        <v>22</v>
      </c>
      <c r="E186" s="23" t="s">
        <v>23</v>
      </c>
      <c r="F186" s="21"/>
      <c r="G186" s="38">
        <v>0.553</v>
      </c>
      <c r="H186" s="39"/>
      <c r="I186" s="54"/>
      <c r="J186" s="39"/>
      <c r="K186" s="54"/>
      <c r="L186" s="55">
        <f>L187+L196</f>
        <v>22.9269801172019</v>
      </c>
      <c r="M186" s="21"/>
      <c r="N186" s="21"/>
      <c r="O186" s="21"/>
      <c r="P186" s="21"/>
      <c r="Q186" s="55">
        <v>11.4627077640696</v>
      </c>
      <c r="R186" s="21"/>
    </row>
    <row r="187" ht="31" customHeight="1" spans="1:18">
      <c r="A187" s="77"/>
      <c r="B187" s="21"/>
      <c r="C187" s="22" t="s">
        <v>24</v>
      </c>
      <c r="D187" s="23" t="s">
        <v>22</v>
      </c>
      <c r="E187" s="23" t="s">
        <v>23</v>
      </c>
      <c r="F187" s="22"/>
      <c r="G187" s="21"/>
      <c r="H187" s="40"/>
      <c r="I187" s="40"/>
      <c r="J187" s="39"/>
      <c r="K187" s="54"/>
      <c r="L187" s="55">
        <f>SUM(L188:L195)</f>
        <v>11.4725075915838</v>
      </c>
      <c r="M187" s="21"/>
      <c r="N187" s="22"/>
      <c r="O187" s="22"/>
      <c r="P187" s="22"/>
      <c r="Q187" s="67"/>
      <c r="R187" s="68"/>
    </row>
    <row r="188" ht="67.5" spans="1:18">
      <c r="A188" s="77"/>
      <c r="B188" s="24" t="s">
        <v>301</v>
      </c>
      <c r="C188" s="26" t="s">
        <v>26</v>
      </c>
      <c r="D188" s="26" t="s">
        <v>22</v>
      </c>
      <c r="E188" s="50" t="s">
        <v>23</v>
      </c>
      <c r="F188" s="25" t="s">
        <v>302</v>
      </c>
      <c r="G188" s="25" t="s">
        <v>303</v>
      </c>
      <c r="H188" s="41">
        <v>117.409881862</v>
      </c>
      <c r="I188" s="41">
        <v>33.7301362306</v>
      </c>
      <c r="J188" s="41">
        <v>117.410753581</v>
      </c>
      <c r="K188" s="41">
        <v>33.701343014</v>
      </c>
      <c r="L188" s="56">
        <v>3.19517353161</v>
      </c>
      <c r="M188" s="61" t="s">
        <v>29</v>
      </c>
      <c r="N188" s="25" t="s">
        <v>30</v>
      </c>
      <c r="O188" s="25" t="s">
        <v>304</v>
      </c>
      <c r="P188" s="25" t="s">
        <v>32</v>
      </c>
      <c r="Q188" s="69"/>
      <c r="R188" s="49"/>
    </row>
    <row r="189" ht="67.5" spans="1:18">
      <c r="A189" s="77"/>
      <c r="B189" s="27" t="s">
        <v>305</v>
      </c>
      <c r="C189" s="26" t="s">
        <v>26</v>
      </c>
      <c r="D189" s="26" t="s">
        <v>22</v>
      </c>
      <c r="E189" s="48" t="s">
        <v>23</v>
      </c>
      <c r="F189" s="34" t="s">
        <v>302</v>
      </c>
      <c r="G189" s="34" t="s">
        <v>306</v>
      </c>
      <c r="H189" s="41">
        <v>117.410753581</v>
      </c>
      <c r="I189" s="41">
        <v>33.701343014</v>
      </c>
      <c r="J189" s="41">
        <v>117.410770163</v>
      </c>
      <c r="K189" s="41">
        <v>33.7010527091</v>
      </c>
      <c r="L189" s="57">
        <v>0.0322370059939</v>
      </c>
      <c r="M189" s="61" t="s">
        <v>29</v>
      </c>
      <c r="N189" s="25" t="s">
        <v>30</v>
      </c>
      <c r="O189" s="34" t="s">
        <v>304</v>
      </c>
      <c r="P189" s="62" t="s">
        <v>32</v>
      </c>
      <c r="Q189" s="70"/>
      <c r="R189" s="49"/>
    </row>
    <row r="190" ht="67.5" spans="1:18">
      <c r="A190" s="77"/>
      <c r="B190" s="24" t="s">
        <v>307</v>
      </c>
      <c r="C190" s="26" t="s">
        <v>26</v>
      </c>
      <c r="D190" s="26" t="s">
        <v>22</v>
      </c>
      <c r="E190" s="50" t="s">
        <v>23</v>
      </c>
      <c r="F190" s="25" t="s">
        <v>302</v>
      </c>
      <c r="G190" s="25" t="s">
        <v>308</v>
      </c>
      <c r="H190" s="41">
        <v>117.410770163</v>
      </c>
      <c r="I190" s="41">
        <v>33.7010527091</v>
      </c>
      <c r="J190" s="41">
        <v>117.410862233</v>
      </c>
      <c r="K190" s="41">
        <v>33.697618016</v>
      </c>
      <c r="L190" s="56">
        <v>0.381090179683</v>
      </c>
      <c r="M190" s="61" t="s">
        <v>29</v>
      </c>
      <c r="N190" s="25" t="s">
        <v>30</v>
      </c>
      <c r="O190" s="25" t="s">
        <v>304</v>
      </c>
      <c r="P190" s="25" t="s">
        <v>32</v>
      </c>
      <c r="Q190" s="69"/>
      <c r="R190" s="49"/>
    </row>
    <row r="191" ht="67.5" spans="1:18">
      <c r="A191" s="77"/>
      <c r="B191" s="27" t="s">
        <v>309</v>
      </c>
      <c r="C191" s="26" t="s">
        <v>26</v>
      </c>
      <c r="D191" s="26" t="s">
        <v>22</v>
      </c>
      <c r="E191" s="48" t="s">
        <v>23</v>
      </c>
      <c r="F191" s="34" t="s">
        <v>302</v>
      </c>
      <c r="G191" s="34" t="s">
        <v>310</v>
      </c>
      <c r="H191" s="41">
        <v>117.410862233</v>
      </c>
      <c r="I191" s="41">
        <v>33.697618016</v>
      </c>
      <c r="J191" s="41">
        <v>117.41130923</v>
      </c>
      <c r="K191" s="41">
        <v>33.6757322354</v>
      </c>
      <c r="L191" s="57">
        <v>2.42827274201</v>
      </c>
      <c r="M191" s="61" t="s">
        <v>29</v>
      </c>
      <c r="N191" s="25" t="s">
        <v>30</v>
      </c>
      <c r="O191" s="34" t="s">
        <v>304</v>
      </c>
      <c r="P191" s="62" t="s">
        <v>32</v>
      </c>
      <c r="Q191" s="70"/>
      <c r="R191" s="49"/>
    </row>
    <row r="192" ht="67.5" spans="1:18">
      <c r="A192" s="77"/>
      <c r="B192" s="24" t="s">
        <v>311</v>
      </c>
      <c r="C192" s="26" t="s">
        <v>26</v>
      </c>
      <c r="D192" s="26" t="s">
        <v>22</v>
      </c>
      <c r="E192" s="50" t="s">
        <v>23</v>
      </c>
      <c r="F192" s="25" t="s">
        <v>302</v>
      </c>
      <c r="G192" s="25" t="s">
        <v>312</v>
      </c>
      <c r="H192" s="41">
        <v>117.41130923</v>
      </c>
      <c r="I192" s="41">
        <v>33.6757322354</v>
      </c>
      <c r="J192" s="41">
        <v>117.411318487</v>
      </c>
      <c r="K192" s="41">
        <v>33.6754379115</v>
      </c>
      <c r="L192" s="56">
        <v>0.0326573647459</v>
      </c>
      <c r="M192" s="61" t="s">
        <v>29</v>
      </c>
      <c r="N192" s="25" t="s">
        <v>30</v>
      </c>
      <c r="O192" s="25" t="s">
        <v>304</v>
      </c>
      <c r="P192" s="25" t="s">
        <v>32</v>
      </c>
      <c r="Q192" s="69"/>
      <c r="R192" s="49"/>
    </row>
    <row r="193" ht="67.5" spans="1:18">
      <c r="A193" s="77"/>
      <c r="B193" s="27" t="s">
        <v>313</v>
      </c>
      <c r="C193" s="26" t="s">
        <v>26</v>
      </c>
      <c r="D193" s="26" t="s">
        <v>22</v>
      </c>
      <c r="E193" s="48" t="s">
        <v>23</v>
      </c>
      <c r="F193" s="34" t="s">
        <v>302</v>
      </c>
      <c r="G193" s="34" t="s">
        <v>314</v>
      </c>
      <c r="H193" s="41">
        <v>117.411318487</v>
      </c>
      <c r="I193" s="41">
        <v>33.6754379115</v>
      </c>
      <c r="J193" s="41">
        <v>117.411804691</v>
      </c>
      <c r="K193" s="41">
        <v>33.6496006199</v>
      </c>
      <c r="L193" s="57">
        <v>2.86647462621</v>
      </c>
      <c r="M193" s="61" t="s">
        <v>29</v>
      </c>
      <c r="N193" s="25" t="s">
        <v>30</v>
      </c>
      <c r="O193" s="34" t="s">
        <v>304</v>
      </c>
      <c r="P193" s="62" t="s">
        <v>32</v>
      </c>
      <c r="Q193" s="70"/>
      <c r="R193" s="49"/>
    </row>
    <row r="194" ht="67.5" spans="1:18">
      <c r="A194" s="77"/>
      <c r="B194" s="24" t="s">
        <v>315</v>
      </c>
      <c r="C194" s="26" t="s">
        <v>26</v>
      </c>
      <c r="D194" s="26" t="s">
        <v>22</v>
      </c>
      <c r="E194" s="50" t="s">
        <v>23</v>
      </c>
      <c r="F194" s="25" t="s">
        <v>302</v>
      </c>
      <c r="G194" s="25" t="s">
        <v>316</v>
      </c>
      <c r="H194" s="41">
        <v>117.411804691</v>
      </c>
      <c r="I194" s="41">
        <v>33.6496006199</v>
      </c>
      <c r="J194" s="41">
        <v>117.411959733</v>
      </c>
      <c r="K194" s="41">
        <v>33.6415693204</v>
      </c>
      <c r="L194" s="56">
        <v>0.890970175711</v>
      </c>
      <c r="M194" s="61" t="s">
        <v>29</v>
      </c>
      <c r="N194" s="25" t="s">
        <v>30</v>
      </c>
      <c r="O194" s="25" t="s">
        <v>304</v>
      </c>
      <c r="P194" s="25" t="s">
        <v>32</v>
      </c>
      <c r="Q194" s="69"/>
      <c r="R194" s="49"/>
    </row>
    <row r="195" ht="67.5" spans="1:18">
      <c r="A195" s="77"/>
      <c r="B195" s="27" t="s">
        <v>317</v>
      </c>
      <c r="C195" s="26" t="s">
        <v>26</v>
      </c>
      <c r="D195" s="26" t="s">
        <v>22</v>
      </c>
      <c r="E195" s="48" t="s">
        <v>23</v>
      </c>
      <c r="F195" s="34" t="s">
        <v>302</v>
      </c>
      <c r="G195" s="34" t="s">
        <v>318</v>
      </c>
      <c r="H195" s="41">
        <v>117.411959733</v>
      </c>
      <c r="I195" s="41">
        <v>33.6415693204</v>
      </c>
      <c r="J195" s="41">
        <v>117.412210058</v>
      </c>
      <c r="K195" s="41">
        <v>33.6267351831</v>
      </c>
      <c r="L195" s="57">
        <v>1.64563196562</v>
      </c>
      <c r="M195" s="61" t="s">
        <v>29</v>
      </c>
      <c r="N195" s="25" t="s">
        <v>30</v>
      </c>
      <c r="O195" s="34" t="s">
        <v>304</v>
      </c>
      <c r="P195" s="62" t="s">
        <v>32</v>
      </c>
      <c r="Q195" s="70"/>
      <c r="R195" s="49"/>
    </row>
    <row r="196" ht="21" customHeight="1" spans="1:18">
      <c r="A196" s="77"/>
      <c r="B196" s="28"/>
      <c r="C196" s="29" t="s">
        <v>39</v>
      </c>
      <c r="D196" s="23" t="s">
        <v>22</v>
      </c>
      <c r="E196" s="23" t="s">
        <v>23</v>
      </c>
      <c r="F196" s="42"/>
      <c r="G196" s="38"/>
      <c r="H196" s="41"/>
      <c r="I196" s="41"/>
      <c r="J196" s="41"/>
      <c r="K196" s="41"/>
      <c r="L196" s="55">
        <f>SUM(L197:L202)</f>
        <v>11.4544725256181</v>
      </c>
      <c r="M196" s="42"/>
      <c r="N196" s="63"/>
      <c r="O196" s="63"/>
      <c r="P196" s="63"/>
      <c r="Q196" s="40"/>
      <c r="R196" s="68"/>
    </row>
    <row r="197" ht="67.5" spans="1:18">
      <c r="A197" s="77"/>
      <c r="B197" s="24" t="s">
        <v>319</v>
      </c>
      <c r="C197" s="26" t="s">
        <v>26</v>
      </c>
      <c r="D197" s="26" t="s">
        <v>22</v>
      </c>
      <c r="E197" s="50" t="s">
        <v>23</v>
      </c>
      <c r="F197" s="25" t="s">
        <v>302</v>
      </c>
      <c r="G197" s="25" t="s">
        <v>320</v>
      </c>
      <c r="H197" s="41">
        <v>117.409358005</v>
      </c>
      <c r="I197" s="41">
        <v>33.7301932522</v>
      </c>
      <c r="J197" s="41">
        <v>117.410228812</v>
      </c>
      <c r="K197" s="41">
        <v>33.7011583663</v>
      </c>
      <c r="L197" s="56">
        <v>3.22187579417</v>
      </c>
      <c r="M197" s="61" t="s">
        <v>29</v>
      </c>
      <c r="N197" s="25" t="s">
        <v>30</v>
      </c>
      <c r="O197" s="25" t="s">
        <v>304</v>
      </c>
      <c r="P197" s="25" t="s">
        <v>32</v>
      </c>
      <c r="Q197" s="69"/>
      <c r="R197" s="49"/>
    </row>
    <row r="198" ht="67.5" spans="1:18">
      <c r="A198" s="77"/>
      <c r="B198" s="27" t="s">
        <v>321</v>
      </c>
      <c r="C198" s="26" t="s">
        <v>26</v>
      </c>
      <c r="D198" s="26" t="s">
        <v>22</v>
      </c>
      <c r="E198" s="48" t="s">
        <v>23</v>
      </c>
      <c r="F198" s="34" t="s">
        <v>302</v>
      </c>
      <c r="G198" s="34" t="s">
        <v>322</v>
      </c>
      <c r="H198" s="41">
        <v>117.410228812</v>
      </c>
      <c r="I198" s="41">
        <v>33.7011583663</v>
      </c>
      <c r="J198" s="41">
        <v>117.410239615</v>
      </c>
      <c r="K198" s="41">
        <v>33.7008837424</v>
      </c>
      <c r="L198" s="57">
        <v>0.0304774591231</v>
      </c>
      <c r="M198" s="61" t="s">
        <v>29</v>
      </c>
      <c r="N198" s="25" t="s">
        <v>30</v>
      </c>
      <c r="O198" s="34" t="s">
        <v>304</v>
      </c>
      <c r="P198" s="62" t="s">
        <v>32</v>
      </c>
      <c r="Q198" s="70"/>
      <c r="R198" s="49"/>
    </row>
    <row r="199" ht="67.5" spans="1:18">
      <c r="A199" s="77"/>
      <c r="B199" s="24" t="s">
        <v>323</v>
      </c>
      <c r="C199" s="26" t="s">
        <v>26</v>
      </c>
      <c r="D199" s="26" t="s">
        <v>22</v>
      </c>
      <c r="E199" s="50" t="s">
        <v>23</v>
      </c>
      <c r="F199" s="25" t="s">
        <v>302</v>
      </c>
      <c r="G199" s="25" t="s">
        <v>324</v>
      </c>
      <c r="H199" s="41">
        <v>117.410239615</v>
      </c>
      <c r="I199" s="41">
        <v>33.7008837424</v>
      </c>
      <c r="J199" s="41">
        <v>117.410344904</v>
      </c>
      <c r="K199" s="41">
        <v>33.6975993335</v>
      </c>
      <c r="L199" s="56">
        <v>0.364463272257</v>
      </c>
      <c r="M199" s="61" t="s">
        <v>29</v>
      </c>
      <c r="N199" s="25" t="s">
        <v>30</v>
      </c>
      <c r="O199" s="25" t="s">
        <v>304</v>
      </c>
      <c r="P199" s="25" t="s">
        <v>32</v>
      </c>
      <c r="Q199" s="69"/>
      <c r="R199" s="49"/>
    </row>
    <row r="200" ht="67.5" spans="1:18">
      <c r="A200" s="77"/>
      <c r="B200" s="27" t="s">
        <v>325</v>
      </c>
      <c r="C200" s="26" t="s">
        <v>26</v>
      </c>
      <c r="D200" s="26" t="s">
        <v>22</v>
      </c>
      <c r="E200" s="48" t="s">
        <v>23</v>
      </c>
      <c r="F200" s="34" t="s">
        <v>302</v>
      </c>
      <c r="G200" s="34" t="s">
        <v>326</v>
      </c>
      <c r="H200" s="41">
        <v>117.410344904</v>
      </c>
      <c r="I200" s="41">
        <v>33.6975993335</v>
      </c>
      <c r="J200" s="41">
        <v>117.411262552</v>
      </c>
      <c r="K200" s="41">
        <v>33.6497616036</v>
      </c>
      <c r="L200" s="57">
        <v>5.30688267398</v>
      </c>
      <c r="M200" s="61" t="s">
        <v>29</v>
      </c>
      <c r="N200" s="25" t="s">
        <v>30</v>
      </c>
      <c r="O200" s="34" t="s">
        <v>304</v>
      </c>
      <c r="P200" s="62" t="s">
        <v>32</v>
      </c>
      <c r="Q200" s="70"/>
      <c r="R200" s="49"/>
    </row>
    <row r="201" ht="67.5" spans="1:18">
      <c r="A201" s="77"/>
      <c r="B201" s="30" t="s">
        <v>327</v>
      </c>
      <c r="C201" s="26" t="s">
        <v>26</v>
      </c>
      <c r="D201" s="26" t="s">
        <v>22</v>
      </c>
      <c r="E201" s="50" t="s">
        <v>23</v>
      </c>
      <c r="F201" s="43" t="s">
        <v>302</v>
      </c>
      <c r="G201" s="34" t="s">
        <v>328</v>
      </c>
      <c r="H201" s="41">
        <v>117.411262552</v>
      </c>
      <c r="I201" s="41">
        <v>33.6497616036</v>
      </c>
      <c r="J201" s="41">
        <v>117.411422322</v>
      </c>
      <c r="K201" s="41">
        <v>33.6418660446</v>
      </c>
      <c r="L201" s="56">
        <v>0.875887707078</v>
      </c>
      <c r="M201" s="61" t="s">
        <v>29</v>
      </c>
      <c r="N201" s="25" t="s">
        <v>30</v>
      </c>
      <c r="O201" s="43" t="s">
        <v>304</v>
      </c>
      <c r="P201" s="43" t="s">
        <v>32</v>
      </c>
      <c r="Q201" s="71"/>
      <c r="R201" s="49"/>
    </row>
    <row r="202" ht="67.5" spans="1:18">
      <c r="A202" s="78"/>
      <c r="B202" s="27" t="s">
        <v>329</v>
      </c>
      <c r="C202" s="26" t="s">
        <v>26</v>
      </c>
      <c r="D202" s="26" t="s">
        <v>22</v>
      </c>
      <c r="E202" s="48" t="s">
        <v>23</v>
      </c>
      <c r="F202" s="34" t="s">
        <v>302</v>
      </c>
      <c r="G202" s="34" t="s">
        <v>330</v>
      </c>
      <c r="H202" s="41">
        <v>117.411422322</v>
      </c>
      <c r="I202" s="41">
        <v>33.6418660446</v>
      </c>
      <c r="J202" s="41">
        <v>117.411703671</v>
      </c>
      <c r="K202" s="41">
        <v>33.6269485166</v>
      </c>
      <c r="L202" s="57">
        <v>1.65488561901</v>
      </c>
      <c r="M202" s="61" t="s">
        <v>29</v>
      </c>
      <c r="N202" s="25" t="s">
        <v>30</v>
      </c>
      <c r="O202" s="34" t="s">
        <v>304</v>
      </c>
      <c r="P202" s="62" t="s">
        <v>32</v>
      </c>
      <c r="Q202" s="70"/>
      <c r="R202" s="49"/>
    </row>
    <row r="203" ht="24" customHeight="1" spans="1:18">
      <c r="A203" s="77">
        <v>17</v>
      </c>
      <c r="B203" s="27"/>
      <c r="C203" s="22" t="s">
        <v>331</v>
      </c>
      <c r="D203" s="26"/>
      <c r="E203" s="49"/>
      <c r="F203" s="27"/>
      <c r="G203" s="27"/>
      <c r="H203" s="41"/>
      <c r="I203" s="41"/>
      <c r="J203" s="41"/>
      <c r="K203" s="41"/>
      <c r="L203" s="57"/>
      <c r="M203" s="24"/>
      <c r="N203" s="24"/>
      <c r="O203" s="27"/>
      <c r="P203" s="64"/>
      <c r="Q203" s="70"/>
      <c r="R203" s="49"/>
    </row>
    <row r="204" ht="24" customHeight="1" spans="1:18">
      <c r="A204" s="77"/>
      <c r="B204" s="21"/>
      <c r="C204" s="22" t="s">
        <v>21</v>
      </c>
      <c r="D204" s="23" t="s">
        <v>22</v>
      </c>
      <c r="E204" s="23" t="s">
        <v>23</v>
      </c>
      <c r="F204" s="21"/>
      <c r="G204" s="38">
        <v>0.301</v>
      </c>
      <c r="H204" s="39"/>
      <c r="I204" s="54"/>
      <c r="J204" s="39"/>
      <c r="K204" s="54"/>
      <c r="L204" s="55">
        <f>L205+L210</f>
        <v>23.1945035855093</v>
      </c>
      <c r="M204" s="21"/>
      <c r="N204" s="21"/>
      <c r="O204" s="21"/>
      <c r="P204" s="21"/>
      <c r="Q204" s="55">
        <v>11.5975</v>
      </c>
      <c r="R204" s="21"/>
    </row>
    <row r="205" ht="24" customHeight="1" spans="1:18">
      <c r="A205" s="77"/>
      <c r="B205" s="21"/>
      <c r="C205" s="22" t="s">
        <v>24</v>
      </c>
      <c r="D205" s="23" t="s">
        <v>22</v>
      </c>
      <c r="E205" s="23" t="s">
        <v>23</v>
      </c>
      <c r="F205" s="22"/>
      <c r="G205" s="21"/>
      <c r="H205" s="40"/>
      <c r="I205" s="40"/>
      <c r="J205" s="39"/>
      <c r="K205" s="54"/>
      <c r="L205" s="55">
        <f>SUM(L206:L209)</f>
        <v>11.571427903861</v>
      </c>
      <c r="M205" s="21"/>
      <c r="N205" s="22"/>
      <c r="O205" s="22"/>
      <c r="P205" s="22"/>
      <c r="Q205" s="67"/>
      <c r="R205" s="68"/>
    </row>
    <row r="206" ht="67.5" spans="1:18">
      <c r="A206" s="77"/>
      <c r="B206" s="24" t="s">
        <v>332</v>
      </c>
      <c r="C206" s="26" t="s">
        <v>26</v>
      </c>
      <c r="D206" s="26" t="s">
        <v>22</v>
      </c>
      <c r="E206" s="50" t="s">
        <v>23</v>
      </c>
      <c r="F206" s="25" t="s">
        <v>27</v>
      </c>
      <c r="G206" s="25" t="s">
        <v>333</v>
      </c>
      <c r="H206" s="41">
        <v>117.382295338</v>
      </c>
      <c r="I206" s="41">
        <v>33.5823390783</v>
      </c>
      <c r="J206" s="41">
        <v>117.3812963</v>
      </c>
      <c r="K206" s="41">
        <v>33.5725109577</v>
      </c>
      <c r="L206" s="56">
        <v>1.09408254296</v>
      </c>
      <c r="M206" s="61" t="s">
        <v>29</v>
      </c>
      <c r="N206" s="25" t="s">
        <v>30</v>
      </c>
      <c r="O206" s="25" t="s">
        <v>31</v>
      </c>
      <c r="P206" s="25" t="s">
        <v>32</v>
      </c>
      <c r="Q206" s="69"/>
      <c r="R206" s="49"/>
    </row>
    <row r="207" ht="67.5" spans="1:18">
      <c r="A207" s="77"/>
      <c r="B207" s="27" t="s">
        <v>334</v>
      </c>
      <c r="C207" s="26" t="s">
        <v>26</v>
      </c>
      <c r="D207" s="26" t="s">
        <v>22</v>
      </c>
      <c r="E207" s="48" t="s">
        <v>23</v>
      </c>
      <c r="F207" s="34" t="s">
        <v>27</v>
      </c>
      <c r="G207" s="34" t="s">
        <v>335</v>
      </c>
      <c r="H207" s="41">
        <v>117.3812963</v>
      </c>
      <c r="I207" s="41">
        <v>33.5725109577</v>
      </c>
      <c r="J207" s="41">
        <v>117.380469416</v>
      </c>
      <c r="K207" s="41">
        <v>33.5647049374</v>
      </c>
      <c r="L207" s="57">
        <v>0.869560335161</v>
      </c>
      <c r="M207" s="61" t="s">
        <v>29</v>
      </c>
      <c r="N207" s="25" t="s">
        <v>30</v>
      </c>
      <c r="O207" s="34" t="s">
        <v>31</v>
      </c>
      <c r="P207" s="62" t="s">
        <v>32</v>
      </c>
      <c r="Q207" s="70"/>
      <c r="R207" s="49"/>
    </row>
    <row r="208" ht="67.5" spans="1:18">
      <c r="A208" s="77"/>
      <c r="B208" s="24" t="s">
        <v>336</v>
      </c>
      <c r="C208" s="26" t="s">
        <v>26</v>
      </c>
      <c r="D208" s="26" t="s">
        <v>22</v>
      </c>
      <c r="E208" s="50" t="s">
        <v>23</v>
      </c>
      <c r="F208" s="25" t="s">
        <v>27</v>
      </c>
      <c r="G208" s="25" t="s">
        <v>337</v>
      </c>
      <c r="H208" s="41">
        <v>117.380469416</v>
      </c>
      <c r="I208" s="41">
        <v>33.5647049374</v>
      </c>
      <c r="J208" s="41">
        <v>117.403596678</v>
      </c>
      <c r="K208" s="41">
        <v>33.5416355791</v>
      </c>
      <c r="L208" s="56">
        <v>4.42889351541</v>
      </c>
      <c r="M208" s="61" t="s">
        <v>29</v>
      </c>
      <c r="N208" s="25" t="s">
        <v>30</v>
      </c>
      <c r="O208" s="25" t="s">
        <v>31</v>
      </c>
      <c r="P208" s="25" t="s">
        <v>32</v>
      </c>
      <c r="Q208" s="69"/>
      <c r="R208" s="49"/>
    </row>
    <row r="209" ht="67.5" spans="1:18">
      <c r="A209" s="77"/>
      <c r="B209" s="27" t="s">
        <v>338</v>
      </c>
      <c r="C209" s="26" t="s">
        <v>26</v>
      </c>
      <c r="D209" s="26" t="s">
        <v>22</v>
      </c>
      <c r="E209" s="48" t="s">
        <v>23</v>
      </c>
      <c r="F209" s="34" t="s">
        <v>27</v>
      </c>
      <c r="G209" s="34" t="s">
        <v>339</v>
      </c>
      <c r="H209" s="41">
        <v>117.4053078</v>
      </c>
      <c r="I209" s="41">
        <v>33.5415396915</v>
      </c>
      <c r="J209" s="41">
        <v>117.459733585</v>
      </c>
      <c r="K209" s="41">
        <v>33.5353980751</v>
      </c>
      <c r="L209" s="57">
        <v>5.17889151033</v>
      </c>
      <c r="M209" s="61" t="s">
        <v>29</v>
      </c>
      <c r="N209" s="25" t="s">
        <v>30</v>
      </c>
      <c r="O209" s="34" t="s">
        <v>31</v>
      </c>
      <c r="P209" s="62" t="s">
        <v>32</v>
      </c>
      <c r="Q209" s="70"/>
      <c r="R209" s="49"/>
    </row>
    <row r="210" ht="26" customHeight="1" spans="1:18">
      <c r="A210" s="77"/>
      <c r="B210" s="28"/>
      <c r="C210" s="29" t="s">
        <v>39</v>
      </c>
      <c r="D210" s="23" t="s">
        <v>22</v>
      </c>
      <c r="E210" s="23" t="s">
        <v>23</v>
      </c>
      <c r="F210" s="42"/>
      <c r="G210" s="38"/>
      <c r="H210" s="41"/>
      <c r="I210" s="41"/>
      <c r="J210" s="41"/>
      <c r="K210" s="41"/>
      <c r="L210" s="55">
        <f>SUM(L211:L218)</f>
        <v>11.6230756816483</v>
      </c>
      <c r="M210" s="42"/>
      <c r="N210" s="63"/>
      <c r="O210" s="63"/>
      <c r="P210" s="63"/>
      <c r="Q210" s="40"/>
      <c r="R210" s="68"/>
    </row>
    <row r="211" ht="67.5" spans="1:18">
      <c r="A211" s="77"/>
      <c r="B211" s="24" t="s">
        <v>340</v>
      </c>
      <c r="C211" s="26" t="s">
        <v>26</v>
      </c>
      <c r="D211" s="26" t="s">
        <v>22</v>
      </c>
      <c r="E211" s="50" t="s">
        <v>23</v>
      </c>
      <c r="F211" s="25" t="s">
        <v>27</v>
      </c>
      <c r="G211" s="25" t="s">
        <v>341</v>
      </c>
      <c r="H211" s="41">
        <v>117.382054204</v>
      </c>
      <c r="I211" s="41">
        <v>33.5824126052</v>
      </c>
      <c r="J211" s="41">
        <v>117.381058183</v>
      </c>
      <c r="K211" s="41">
        <v>33.5725304386</v>
      </c>
      <c r="L211" s="56">
        <v>1.10006895924</v>
      </c>
      <c r="M211" s="61" t="s">
        <v>29</v>
      </c>
      <c r="N211" s="25" t="s">
        <v>30</v>
      </c>
      <c r="O211" s="25" t="s">
        <v>31</v>
      </c>
      <c r="P211" s="25" t="s">
        <v>32</v>
      </c>
      <c r="Q211" s="69"/>
      <c r="R211" s="49"/>
    </row>
    <row r="212" ht="67.5" spans="1:18">
      <c r="A212" s="77"/>
      <c r="B212" s="27" t="s">
        <v>342</v>
      </c>
      <c r="C212" s="26" t="s">
        <v>26</v>
      </c>
      <c r="D212" s="26" t="s">
        <v>22</v>
      </c>
      <c r="E212" s="48" t="s">
        <v>23</v>
      </c>
      <c r="F212" s="34" t="s">
        <v>27</v>
      </c>
      <c r="G212" s="34" t="s">
        <v>343</v>
      </c>
      <c r="H212" s="41">
        <v>117.381058183</v>
      </c>
      <c r="I212" s="41">
        <v>33.5725304386</v>
      </c>
      <c r="J212" s="41">
        <v>117.380339129</v>
      </c>
      <c r="K212" s="41">
        <v>33.5647306079</v>
      </c>
      <c r="L212" s="57">
        <v>0.867893038499</v>
      </c>
      <c r="M212" s="61" t="s">
        <v>29</v>
      </c>
      <c r="N212" s="25" t="s">
        <v>30</v>
      </c>
      <c r="O212" s="34" t="s">
        <v>31</v>
      </c>
      <c r="P212" s="62" t="s">
        <v>32</v>
      </c>
      <c r="Q212" s="70"/>
      <c r="R212" s="49"/>
    </row>
    <row r="213" ht="67.5" spans="1:18">
      <c r="A213" s="77"/>
      <c r="B213" s="24" t="s">
        <v>344</v>
      </c>
      <c r="C213" s="26" t="s">
        <v>26</v>
      </c>
      <c r="D213" s="26" t="s">
        <v>22</v>
      </c>
      <c r="E213" s="50" t="s">
        <v>23</v>
      </c>
      <c r="F213" s="25" t="s">
        <v>27</v>
      </c>
      <c r="G213" s="25" t="s">
        <v>345</v>
      </c>
      <c r="H213" s="41">
        <v>117.380339129</v>
      </c>
      <c r="I213" s="41">
        <v>33.5647306079</v>
      </c>
      <c r="J213" s="41">
        <v>117.403437079</v>
      </c>
      <c r="K213" s="41">
        <v>33.5414130793</v>
      </c>
      <c r="L213" s="56">
        <v>4.44826059706</v>
      </c>
      <c r="M213" s="61" t="s">
        <v>29</v>
      </c>
      <c r="N213" s="25" t="s">
        <v>30</v>
      </c>
      <c r="O213" s="25" t="s">
        <v>31</v>
      </c>
      <c r="P213" s="25" t="s">
        <v>32</v>
      </c>
      <c r="Q213" s="69"/>
      <c r="R213" s="49"/>
    </row>
    <row r="214" ht="67.5" spans="1:18">
      <c r="A214" s="77"/>
      <c r="B214" s="27" t="s">
        <v>346</v>
      </c>
      <c r="C214" s="26" t="s">
        <v>26</v>
      </c>
      <c r="D214" s="26" t="s">
        <v>22</v>
      </c>
      <c r="E214" s="48" t="s">
        <v>23</v>
      </c>
      <c r="F214" s="34" t="s">
        <v>27</v>
      </c>
      <c r="G214" s="34" t="s">
        <v>347</v>
      </c>
      <c r="H214" s="41">
        <v>117.405230323</v>
      </c>
      <c r="I214" s="41">
        <v>33.5413431218</v>
      </c>
      <c r="J214" s="41">
        <v>117.435310895</v>
      </c>
      <c r="K214" s="41">
        <v>33.5373461097</v>
      </c>
      <c r="L214" s="57">
        <v>2.88244934099</v>
      </c>
      <c r="M214" s="61" t="s">
        <v>29</v>
      </c>
      <c r="N214" s="25" t="s">
        <v>30</v>
      </c>
      <c r="O214" s="34" t="s">
        <v>31</v>
      </c>
      <c r="P214" s="62" t="s">
        <v>32</v>
      </c>
      <c r="Q214" s="70"/>
      <c r="R214" s="49"/>
    </row>
    <row r="215" ht="67.5" spans="1:18">
      <c r="A215" s="77"/>
      <c r="B215" s="24" t="s">
        <v>348</v>
      </c>
      <c r="C215" s="26" t="s">
        <v>26</v>
      </c>
      <c r="D215" s="26" t="s">
        <v>22</v>
      </c>
      <c r="E215" s="50" t="s">
        <v>23</v>
      </c>
      <c r="F215" s="25" t="s">
        <v>27</v>
      </c>
      <c r="G215" s="25" t="s">
        <v>349</v>
      </c>
      <c r="H215" s="41">
        <v>117.435310895</v>
      </c>
      <c r="I215" s="41">
        <v>33.5373461097</v>
      </c>
      <c r="J215" s="41">
        <v>117.435572387</v>
      </c>
      <c r="K215" s="41">
        <v>33.5372952669</v>
      </c>
      <c r="L215" s="56">
        <v>0.0249519891476</v>
      </c>
      <c r="M215" s="61" t="s">
        <v>29</v>
      </c>
      <c r="N215" s="25" t="s">
        <v>30</v>
      </c>
      <c r="O215" s="25" t="s">
        <v>31</v>
      </c>
      <c r="P215" s="25" t="s">
        <v>32</v>
      </c>
      <c r="Q215" s="69"/>
      <c r="R215" s="49"/>
    </row>
    <row r="216" ht="67.5" spans="1:18">
      <c r="A216" s="77"/>
      <c r="B216" s="27" t="s">
        <v>350</v>
      </c>
      <c r="C216" s="26" t="s">
        <v>26</v>
      </c>
      <c r="D216" s="26" t="s">
        <v>22</v>
      </c>
      <c r="E216" s="48" t="s">
        <v>23</v>
      </c>
      <c r="F216" s="34" t="s">
        <v>27</v>
      </c>
      <c r="G216" s="34" t="s">
        <v>351</v>
      </c>
      <c r="H216" s="41">
        <v>117.435572387</v>
      </c>
      <c r="I216" s="41">
        <v>33.5372952669</v>
      </c>
      <c r="J216" s="41">
        <v>117.452969789</v>
      </c>
      <c r="K216" s="41">
        <v>33.534486832</v>
      </c>
      <c r="L216" s="57">
        <v>1.64633206817</v>
      </c>
      <c r="M216" s="61" t="s">
        <v>29</v>
      </c>
      <c r="N216" s="25" t="s">
        <v>30</v>
      </c>
      <c r="O216" s="34" t="s">
        <v>31</v>
      </c>
      <c r="P216" s="62" t="s">
        <v>32</v>
      </c>
      <c r="Q216" s="70"/>
      <c r="R216" s="49"/>
    </row>
    <row r="217" ht="67.5" spans="1:18">
      <c r="A217" s="77"/>
      <c r="B217" s="30" t="s">
        <v>352</v>
      </c>
      <c r="C217" s="26" t="s">
        <v>26</v>
      </c>
      <c r="D217" s="26" t="s">
        <v>22</v>
      </c>
      <c r="E217" s="50" t="s">
        <v>23</v>
      </c>
      <c r="F217" s="43" t="s">
        <v>27</v>
      </c>
      <c r="G217" s="34" t="s">
        <v>353</v>
      </c>
      <c r="H217" s="41">
        <v>117.452969789</v>
      </c>
      <c r="I217" s="41">
        <v>33.534486832</v>
      </c>
      <c r="J217" s="41">
        <v>117.453166208</v>
      </c>
      <c r="K217" s="41">
        <v>33.5344742802</v>
      </c>
      <c r="L217" s="56">
        <v>0.0183640681367</v>
      </c>
      <c r="M217" s="61" t="s">
        <v>29</v>
      </c>
      <c r="N217" s="25" t="s">
        <v>30</v>
      </c>
      <c r="O217" s="43" t="s">
        <v>31</v>
      </c>
      <c r="P217" s="43" t="s">
        <v>32</v>
      </c>
      <c r="Q217" s="71"/>
      <c r="R217" s="49"/>
    </row>
    <row r="218" ht="67.5" spans="1:18">
      <c r="A218" s="78"/>
      <c r="B218" s="27" t="s">
        <v>354</v>
      </c>
      <c r="C218" s="26" t="s">
        <v>26</v>
      </c>
      <c r="D218" s="26" t="s">
        <v>22</v>
      </c>
      <c r="E218" s="48" t="s">
        <v>23</v>
      </c>
      <c r="F218" s="34" t="s">
        <v>27</v>
      </c>
      <c r="G218" s="34" t="s">
        <v>355</v>
      </c>
      <c r="H218" s="41">
        <v>117.453166208</v>
      </c>
      <c r="I218" s="41">
        <v>33.5344742802</v>
      </c>
      <c r="J218" s="41">
        <v>117.459952366</v>
      </c>
      <c r="K218" s="41">
        <v>33.5351111867</v>
      </c>
      <c r="L218" s="57">
        <v>0.634755620405</v>
      </c>
      <c r="M218" s="61" t="s">
        <v>29</v>
      </c>
      <c r="N218" s="25" t="s">
        <v>30</v>
      </c>
      <c r="O218" s="34" t="s">
        <v>31</v>
      </c>
      <c r="P218" s="62" t="s">
        <v>32</v>
      </c>
      <c r="Q218" s="70"/>
      <c r="R218" s="49"/>
    </row>
    <row r="219" ht="26" customHeight="1" spans="1:18">
      <c r="A219" s="77">
        <v>18</v>
      </c>
      <c r="B219" s="83"/>
      <c r="C219" s="22" t="s">
        <v>356</v>
      </c>
      <c r="D219" s="26"/>
      <c r="E219" s="49"/>
      <c r="F219" s="27"/>
      <c r="G219" s="27"/>
      <c r="H219" s="41"/>
      <c r="I219" s="41"/>
      <c r="J219" s="41"/>
      <c r="K219" s="41"/>
      <c r="L219" s="57"/>
      <c r="M219" s="24"/>
      <c r="N219" s="24"/>
      <c r="O219" s="27"/>
      <c r="P219" s="64"/>
      <c r="Q219" s="70"/>
      <c r="R219" s="49"/>
    </row>
    <row r="220" ht="26" customHeight="1" spans="1:18">
      <c r="A220" s="77"/>
      <c r="B220" s="21"/>
      <c r="C220" s="22" t="s">
        <v>21</v>
      </c>
      <c r="D220" s="23" t="s">
        <v>22</v>
      </c>
      <c r="E220" s="23" t="s">
        <v>23</v>
      </c>
      <c r="F220" s="21"/>
      <c r="G220" s="38">
        <v>1.971</v>
      </c>
      <c r="H220" s="39"/>
      <c r="I220" s="54"/>
      <c r="J220" s="39"/>
      <c r="K220" s="54"/>
      <c r="L220" s="55">
        <f>L221+L232</f>
        <v>27.0043239685386</v>
      </c>
      <c r="M220" s="21"/>
      <c r="N220" s="21"/>
      <c r="O220" s="21"/>
      <c r="P220" s="21"/>
      <c r="Q220" s="55">
        <v>13.502</v>
      </c>
      <c r="R220" s="21"/>
    </row>
    <row r="221" ht="26" customHeight="1" spans="1:18">
      <c r="A221" s="77"/>
      <c r="B221" s="21"/>
      <c r="C221" s="22" t="s">
        <v>24</v>
      </c>
      <c r="D221" s="23" t="s">
        <v>22</v>
      </c>
      <c r="E221" s="23" t="s">
        <v>23</v>
      </c>
      <c r="F221" s="22"/>
      <c r="G221" s="21"/>
      <c r="H221" s="40"/>
      <c r="I221" s="40"/>
      <c r="J221" s="39"/>
      <c r="K221" s="54"/>
      <c r="L221" s="55">
        <f>SUM(L222:L231)</f>
        <v>13.5962495353716</v>
      </c>
      <c r="M221" s="21"/>
      <c r="N221" s="22"/>
      <c r="O221" s="22"/>
      <c r="P221" s="22"/>
      <c r="Q221" s="67"/>
      <c r="R221" s="68"/>
    </row>
    <row r="222" ht="45.75" spans="1:18">
      <c r="A222" s="77"/>
      <c r="B222" s="24" t="s">
        <v>357</v>
      </c>
      <c r="C222" s="26" t="s">
        <v>26</v>
      </c>
      <c r="D222" s="26" t="s">
        <v>22</v>
      </c>
      <c r="E222" s="50" t="s">
        <v>23</v>
      </c>
      <c r="F222" s="25" t="s">
        <v>27</v>
      </c>
      <c r="G222" s="25" t="s">
        <v>358</v>
      </c>
      <c r="H222" s="41">
        <v>117.410564387</v>
      </c>
      <c r="I222" s="41">
        <v>33.5759076916</v>
      </c>
      <c r="J222" s="41">
        <v>117.408186606</v>
      </c>
      <c r="K222" s="41">
        <v>33.5649831036</v>
      </c>
      <c r="L222" s="56">
        <v>1.23495970396</v>
      </c>
      <c r="M222" s="25" t="s">
        <v>359</v>
      </c>
      <c r="N222" s="25" t="s">
        <v>360</v>
      </c>
      <c r="O222" s="25" t="s">
        <v>32</v>
      </c>
      <c r="P222" s="25" t="s">
        <v>32</v>
      </c>
      <c r="Q222" s="69"/>
      <c r="R222" s="49"/>
    </row>
    <row r="223" ht="45.75" spans="1:18">
      <c r="A223" s="77"/>
      <c r="B223" s="27" t="s">
        <v>361</v>
      </c>
      <c r="C223" s="26" t="s">
        <v>26</v>
      </c>
      <c r="D223" s="26" t="s">
        <v>22</v>
      </c>
      <c r="E223" s="48" t="s">
        <v>23</v>
      </c>
      <c r="F223" s="34" t="s">
        <v>27</v>
      </c>
      <c r="G223" s="34" t="s">
        <v>362</v>
      </c>
      <c r="H223" s="41">
        <v>117.408186606</v>
      </c>
      <c r="I223" s="41">
        <v>33.5649831036</v>
      </c>
      <c r="J223" s="41">
        <v>117.407499319</v>
      </c>
      <c r="K223" s="41">
        <v>33.5605071639</v>
      </c>
      <c r="L223" s="57">
        <v>0.50061490093</v>
      </c>
      <c r="M223" s="25" t="s">
        <v>359</v>
      </c>
      <c r="N223" s="25" t="s">
        <v>360</v>
      </c>
      <c r="O223" s="34" t="s">
        <v>32</v>
      </c>
      <c r="P223" s="62" t="s">
        <v>32</v>
      </c>
      <c r="Q223" s="70"/>
      <c r="R223" s="49"/>
    </row>
    <row r="224" ht="45.75" spans="1:18">
      <c r="A224" s="77"/>
      <c r="B224" s="24" t="s">
        <v>363</v>
      </c>
      <c r="C224" s="26" t="s">
        <v>26</v>
      </c>
      <c r="D224" s="26" t="s">
        <v>22</v>
      </c>
      <c r="E224" s="50" t="s">
        <v>23</v>
      </c>
      <c r="F224" s="25" t="s">
        <v>27</v>
      </c>
      <c r="G224" s="25" t="s">
        <v>364</v>
      </c>
      <c r="H224" s="41">
        <v>117.407499319</v>
      </c>
      <c r="I224" s="41">
        <v>33.5605071639</v>
      </c>
      <c r="J224" s="41">
        <v>117.4053078</v>
      </c>
      <c r="K224" s="41">
        <v>33.5415396915</v>
      </c>
      <c r="L224" s="56">
        <v>2.3345556897</v>
      </c>
      <c r="M224" s="25" t="s">
        <v>359</v>
      </c>
      <c r="N224" s="25" t="s">
        <v>360</v>
      </c>
      <c r="O224" s="25" t="s">
        <v>32</v>
      </c>
      <c r="P224" s="25" t="s">
        <v>32</v>
      </c>
      <c r="Q224" s="69"/>
      <c r="R224" s="49"/>
    </row>
    <row r="225" ht="45.75" spans="1:18">
      <c r="A225" s="77"/>
      <c r="B225" s="27" t="s">
        <v>365</v>
      </c>
      <c r="C225" s="26" t="s">
        <v>26</v>
      </c>
      <c r="D225" s="26" t="s">
        <v>22</v>
      </c>
      <c r="E225" s="48" t="s">
        <v>23</v>
      </c>
      <c r="F225" s="34" t="s">
        <v>27</v>
      </c>
      <c r="G225" s="34" t="s">
        <v>366</v>
      </c>
      <c r="H225" s="41">
        <v>117.4053078</v>
      </c>
      <c r="I225" s="41">
        <v>33.5415396915</v>
      </c>
      <c r="J225" s="41">
        <v>117.405230323</v>
      </c>
      <c r="K225" s="41">
        <v>33.5413431218</v>
      </c>
      <c r="L225" s="57">
        <v>0.0229659801951</v>
      </c>
      <c r="M225" s="25" t="s">
        <v>359</v>
      </c>
      <c r="N225" s="25" t="s">
        <v>360</v>
      </c>
      <c r="O225" s="34" t="s">
        <v>32</v>
      </c>
      <c r="P225" s="62" t="s">
        <v>32</v>
      </c>
      <c r="Q225" s="70"/>
      <c r="R225" s="49"/>
    </row>
    <row r="226" ht="45.75" spans="1:18">
      <c r="A226" s="77"/>
      <c r="B226" s="24" t="s">
        <v>367</v>
      </c>
      <c r="C226" s="26" t="s">
        <v>26</v>
      </c>
      <c r="D226" s="26" t="s">
        <v>22</v>
      </c>
      <c r="E226" s="50" t="s">
        <v>23</v>
      </c>
      <c r="F226" s="25" t="s">
        <v>27</v>
      </c>
      <c r="G226" s="25" t="s">
        <v>368</v>
      </c>
      <c r="H226" s="41">
        <v>117.405230323</v>
      </c>
      <c r="I226" s="41">
        <v>33.5413431218</v>
      </c>
      <c r="J226" s="41">
        <v>117.395807913</v>
      </c>
      <c r="K226" s="41">
        <v>33.4974661006</v>
      </c>
      <c r="L226" s="56">
        <v>4.96186821209</v>
      </c>
      <c r="M226" s="25" t="s">
        <v>359</v>
      </c>
      <c r="N226" s="25" t="s">
        <v>360</v>
      </c>
      <c r="O226" s="25" t="s">
        <v>32</v>
      </c>
      <c r="P226" s="25" t="s">
        <v>32</v>
      </c>
      <c r="Q226" s="69"/>
      <c r="R226" s="49"/>
    </row>
    <row r="227" ht="45.75" spans="1:18">
      <c r="A227" s="77"/>
      <c r="B227" s="27" t="s">
        <v>369</v>
      </c>
      <c r="C227" s="26" t="s">
        <v>26</v>
      </c>
      <c r="D227" s="26" t="s">
        <v>22</v>
      </c>
      <c r="E227" s="48" t="s">
        <v>23</v>
      </c>
      <c r="F227" s="34" t="s">
        <v>27</v>
      </c>
      <c r="G227" s="34" t="s">
        <v>370</v>
      </c>
      <c r="H227" s="41">
        <v>117.395807913</v>
      </c>
      <c r="I227" s="41">
        <v>33.4974661006</v>
      </c>
      <c r="J227" s="41">
        <v>117.392962851</v>
      </c>
      <c r="K227" s="41">
        <v>33.4849803547</v>
      </c>
      <c r="L227" s="57">
        <v>1.41261968575</v>
      </c>
      <c r="M227" s="25" t="s">
        <v>359</v>
      </c>
      <c r="N227" s="25" t="s">
        <v>360</v>
      </c>
      <c r="O227" s="34" t="s">
        <v>32</v>
      </c>
      <c r="P227" s="62" t="s">
        <v>32</v>
      </c>
      <c r="Q227" s="70"/>
      <c r="R227" s="49"/>
    </row>
    <row r="228" ht="45.75" spans="1:18">
      <c r="A228" s="77"/>
      <c r="B228" s="24" t="s">
        <v>371</v>
      </c>
      <c r="C228" s="26" t="s">
        <v>26</v>
      </c>
      <c r="D228" s="26" t="s">
        <v>22</v>
      </c>
      <c r="E228" s="50" t="s">
        <v>23</v>
      </c>
      <c r="F228" s="25" t="s">
        <v>52</v>
      </c>
      <c r="G228" s="25" t="s">
        <v>372</v>
      </c>
      <c r="H228" s="41">
        <v>117.392962851</v>
      </c>
      <c r="I228" s="41">
        <v>33.4849803547</v>
      </c>
      <c r="J228" s="41">
        <v>117.392588097</v>
      </c>
      <c r="K228" s="41">
        <v>33.4809307224</v>
      </c>
      <c r="L228" s="56">
        <v>0.453187566449</v>
      </c>
      <c r="M228" s="25" t="s">
        <v>359</v>
      </c>
      <c r="N228" s="25" t="s">
        <v>360</v>
      </c>
      <c r="O228" s="25" t="s">
        <v>32</v>
      </c>
      <c r="P228" s="25" t="s">
        <v>32</v>
      </c>
      <c r="Q228" s="69"/>
      <c r="R228" s="49"/>
    </row>
    <row r="229" ht="45.75" spans="1:18">
      <c r="A229" s="77"/>
      <c r="B229" s="27" t="s">
        <v>373</v>
      </c>
      <c r="C229" s="26" t="s">
        <v>26</v>
      </c>
      <c r="D229" s="26" t="s">
        <v>22</v>
      </c>
      <c r="E229" s="48" t="s">
        <v>23</v>
      </c>
      <c r="F229" s="34" t="s">
        <v>52</v>
      </c>
      <c r="G229" s="34" t="s">
        <v>374</v>
      </c>
      <c r="H229" s="41">
        <v>117.392588097</v>
      </c>
      <c r="I229" s="41">
        <v>33.4809307224</v>
      </c>
      <c r="J229" s="41">
        <v>117.392488205</v>
      </c>
      <c r="K229" s="41">
        <v>33.4804545411</v>
      </c>
      <c r="L229" s="57">
        <v>0.0536254139575</v>
      </c>
      <c r="M229" s="25" t="s">
        <v>359</v>
      </c>
      <c r="N229" s="25" t="s">
        <v>360</v>
      </c>
      <c r="O229" s="34" t="s">
        <v>32</v>
      </c>
      <c r="P229" s="62" t="s">
        <v>32</v>
      </c>
      <c r="Q229" s="70"/>
      <c r="R229" s="49"/>
    </row>
    <row r="230" ht="45.75" spans="1:18">
      <c r="A230" s="77"/>
      <c r="B230" s="24" t="s">
        <v>375</v>
      </c>
      <c r="C230" s="26" t="s">
        <v>26</v>
      </c>
      <c r="D230" s="26" t="s">
        <v>22</v>
      </c>
      <c r="E230" s="50" t="s">
        <v>23</v>
      </c>
      <c r="F230" s="25" t="s">
        <v>52</v>
      </c>
      <c r="G230" s="25" t="s">
        <v>376</v>
      </c>
      <c r="H230" s="41">
        <v>117.392488205</v>
      </c>
      <c r="I230" s="41">
        <v>33.4804545411</v>
      </c>
      <c r="J230" s="41">
        <v>117.391152232</v>
      </c>
      <c r="K230" s="41">
        <v>33.4718082615</v>
      </c>
      <c r="L230" s="56">
        <v>0.96828424492</v>
      </c>
      <c r="M230" s="25" t="s">
        <v>359</v>
      </c>
      <c r="N230" s="25" t="s">
        <v>360</v>
      </c>
      <c r="O230" s="25" t="s">
        <v>32</v>
      </c>
      <c r="P230" s="25" t="s">
        <v>32</v>
      </c>
      <c r="Q230" s="69"/>
      <c r="R230" s="49"/>
    </row>
    <row r="231" ht="45.75" spans="1:18">
      <c r="A231" s="77"/>
      <c r="B231" s="27" t="s">
        <v>377</v>
      </c>
      <c r="C231" s="26" t="s">
        <v>26</v>
      </c>
      <c r="D231" s="26" t="s">
        <v>22</v>
      </c>
      <c r="E231" s="48" t="s">
        <v>23</v>
      </c>
      <c r="F231" s="34" t="s">
        <v>52</v>
      </c>
      <c r="G231" s="34" t="s">
        <v>378</v>
      </c>
      <c r="H231" s="41">
        <v>117.391152232</v>
      </c>
      <c r="I231" s="41">
        <v>33.4718082615</v>
      </c>
      <c r="J231" s="41">
        <v>117.389710067</v>
      </c>
      <c r="K231" s="41">
        <v>33.4569533209</v>
      </c>
      <c r="L231" s="57">
        <v>1.65356813742</v>
      </c>
      <c r="M231" s="25" t="s">
        <v>359</v>
      </c>
      <c r="N231" s="25" t="s">
        <v>360</v>
      </c>
      <c r="O231" s="34" t="s">
        <v>32</v>
      </c>
      <c r="P231" s="62" t="s">
        <v>32</v>
      </c>
      <c r="Q231" s="70"/>
      <c r="R231" s="49"/>
    </row>
    <row r="232" ht="26" customHeight="1" spans="1:18">
      <c r="A232" s="77"/>
      <c r="B232" s="28"/>
      <c r="C232" s="29" t="s">
        <v>39</v>
      </c>
      <c r="D232" s="23" t="s">
        <v>22</v>
      </c>
      <c r="E232" s="23" t="s">
        <v>23</v>
      </c>
      <c r="F232" s="42"/>
      <c r="G232" s="38"/>
      <c r="H232" s="41"/>
      <c r="I232" s="41"/>
      <c r="J232" s="41"/>
      <c r="K232" s="41"/>
      <c r="L232" s="55">
        <f>SUM(L233:L240)</f>
        <v>13.408074433167</v>
      </c>
      <c r="M232" s="42"/>
      <c r="N232" s="63"/>
      <c r="O232" s="63"/>
      <c r="P232" s="63"/>
      <c r="Q232" s="40"/>
      <c r="R232" s="68"/>
    </row>
    <row r="233" ht="45.75" spans="1:18">
      <c r="A233" s="77"/>
      <c r="B233" s="24" t="s">
        <v>379</v>
      </c>
      <c r="C233" s="26" t="s">
        <v>26</v>
      </c>
      <c r="D233" s="26" t="s">
        <v>22</v>
      </c>
      <c r="E233" s="50" t="s">
        <v>23</v>
      </c>
      <c r="F233" s="25" t="s">
        <v>27</v>
      </c>
      <c r="G233" s="25" t="s">
        <v>380</v>
      </c>
      <c r="H233" s="41">
        <v>117.409057979</v>
      </c>
      <c r="I233" s="41">
        <v>33.5766518151</v>
      </c>
      <c r="J233" s="41">
        <v>117.407769907</v>
      </c>
      <c r="K233" s="41">
        <v>33.5649209704</v>
      </c>
      <c r="L233" s="56">
        <v>1.31760212269</v>
      </c>
      <c r="M233" s="25" t="s">
        <v>359</v>
      </c>
      <c r="N233" s="25" t="s">
        <v>360</v>
      </c>
      <c r="O233" s="25" t="s">
        <v>32</v>
      </c>
      <c r="P233" s="25" t="s">
        <v>32</v>
      </c>
      <c r="Q233" s="69"/>
      <c r="R233" s="49"/>
    </row>
    <row r="234" ht="45.75" spans="1:18">
      <c r="A234" s="77"/>
      <c r="B234" s="27" t="s">
        <v>381</v>
      </c>
      <c r="C234" s="26" t="s">
        <v>26</v>
      </c>
      <c r="D234" s="26" t="s">
        <v>22</v>
      </c>
      <c r="E234" s="48" t="s">
        <v>23</v>
      </c>
      <c r="F234" s="34" t="s">
        <v>27</v>
      </c>
      <c r="G234" s="34" t="s">
        <v>362</v>
      </c>
      <c r="H234" s="41">
        <v>117.407769907</v>
      </c>
      <c r="I234" s="41">
        <v>33.5649209704</v>
      </c>
      <c r="J234" s="41">
        <v>117.406866216</v>
      </c>
      <c r="K234" s="41">
        <v>33.5591710878</v>
      </c>
      <c r="L234" s="57">
        <v>0.643264270535</v>
      </c>
      <c r="M234" s="25" t="s">
        <v>359</v>
      </c>
      <c r="N234" s="25" t="s">
        <v>360</v>
      </c>
      <c r="O234" s="34" t="s">
        <v>32</v>
      </c>
      <c r="P234" s="62" t="s">
        <v>32</v>
      </c>
      <c r="Q234" s="70"/>
      <c r="R234" s="49"/>
    </row>
    <row r="235" ht="45.75" spans="1:18">
      <c r="A235" s="77"/>
      <c r="B235" s="24" t="s">
        <v>382</v>
      </c>
      <c r="C235" s="26" t="s">
        <v>26</v>
      </c>
      <c r="D235" s="26" t="s">
        <v>22</v>
      </c>
      <c r="E235" s="50" t="s">
        <v>23</v>
      </c>
      <c r="F235" s="25" t="s">
        <v>27</v>
      </c>
      <c r="G235" s="25" t="s">
        <v>383</v>
      </c>
      <c r="H235" s="41">
        <v>117.406866216</v>
      </c>
      <c r="I235" s="41">
        <v>33.5591710878</v>
      </c>
      <c r="J235" s="41">
        <v>117.403596678</v>
      </c>
      <c r="K235" s="41">
        <v>33.5416355791</v>
      </c>
      <c r="L235" s="56">
        <v>1.98125604097</v>
      </c>
      <c r="M235" s="25" t="s">
        <v>359</v>
      </c>
      <c r="N235" s="25" t="s">
        <v>360</v>
      </c>
      <c r="O235" s="25" t="s">
        <v>32</v>
      </c>
      <c r="P235" s="25" t="s">
        <v>32</v>
      </c>
      <c r="Q235" s="69"/>
      <c r="R235" s="49"/>
    </row>
    <row r="236" ht="45.75" spans="1:18">
      <c r="A236" s="77"/>
      <c r="B236" s="27" t="s">
        <v>384</v>
      </c>
      <c r="C236" s="26" t="s">
        <v>26</v>
      </c>
      <c r="D236" s="26" t="s">
        <v>22</v>
      </c>
      <c r="E236" s="48" t="s">
        <v>23</v>
      </c>
      <c r="F236" s="34" t="s">
        <v>27</v>
      </c>
      <c r="G236" s="34" t="s">
        <v>385</v>
      </c>
      <c r="H236" s="41">
        <v>117.403596678</v>
      </c>
      <c r="I236" s="41">
        <v>33.5416355791</v>
      </c>
      <c r="J236" s="41">
        <v>117.403437079</v>
      </c>
      <c r="K236" s="41">
        <v>33.5414130793</v>
      </c>
      <c r="L236" s="57">
        <v>0.028788554122</v>
      </c>
      <c r="M236" s="25" t="s">
        <v>359</v>
      </c>
      <c r="N236" s="25" t="s">
        <v>360</v>
      </c>
      <c r="O236" s="34" t="s">
        <v>32</v>
      </c>
      <c r="P236" s="62" t="s">
        <v>32</v>
      </c>
      <c r="Q236" s="70"/>
      <c r="R236" s="49"/>
    </row>
    <row r="237" ht="45.75" spans="1:18">
      <c r="A237" s="77"/>
      <c r="B237" s="24" t="s">
        <v>386</v>
      </c>
      <c r="C237" s="26" t="s">
        <v>26</v>
      </c>
      <c r="D237" s="26" t="s">
        <v>22</v>
      </c>
      <c r="E237" s="50" t="s">
        <v>23</v>
      </c>
      <c r="F237" s="25" t="s">
        <v>27</v>
      </c>
      <c r="G237" s="25" t="s">
        <v>387</v>
      </c>
      <c r="H237" s="41">
        <v>117.403437079</v>
      </c>
      <c r="I237" s="41">
        <v>33.5414130793</v>
      </c>
      <c r="J237" s="41">
        <v>117.393992727</v>
      </c>
      <c r="K237" s="41">
        <v>33.497824805</v>
      </c>
      <c r="L237" s="56">
        <v>4.93113283221</v>
      </c>
      <c r="M237" s="25" t="s">
        <v>359</v>
      </c>
      <c r="N237" s="25" t="s">
        <v>360</v>
      </c>
      <c r="O237" s="25" t="s">
        <v>32</v>
      </c>
      <c r="P237" s="25" t="s">
        <v>32</v>
      </c>
      <c r="Q237" s="69"/>
      <c r="R237" s="49"/>
    </row>
    <row r="238" ht="45.75" spans="1:18">
      <c r="A238" s="77"/>
      <c r="B238" s="27" t="s">
        <v>388</v>
      </c>
      <c r="C238" s="26" t="s">
        <v>26</v>
      </c>
      <c r="D238" s="26" t="s">
        <v>22</v>
      </c>
      <c r="E238" s="48" t="s">
        <v>23</v>
      </c>
      <c r="F238" s="34" t="s">
        <v>27</v>
      </c>
      <c r="G238" s="34" t="s">
        <v>389</v>
      </c>
      <c r="H238" s="41">
        <v>117.393992727</v>
      </c>
      <c r="I238" s="41">
        <v>33.497824805</v>
      </c>
      <c r="J238" s="41">
        <v>117.390953283</v>
      </c>
      <c r="K238" s="41">
        <v>33.4825954611</v>
      </c>
      <c r="L238" s="57">
        <v>1.71498965102</v>
      </c>
      <c r="M238" s="25" t="s">
        <v>359</v>
      </c>
      <c r="N238" s="25" t="s">
        <v>360</v>
      </c>
      <c r="O238" s="34" t="s">
        <v>32</v>
      </c>
      <c r="P238" s="62" t="s">
        <v>32</v>
      </c>
      <c r="Q238" s="70"/>
      <c r="R238" s="49"/>
    </row>
    <row r="239" ht="45.75" spans="1:18">
      <c r="A239" s="77"/>
      <c r="B239" s="30" t="s">
        <v>390</v>
      </c>
      <c r="C239" s="26" t="s">
        <v>26</v>
      </c>
      <c r="D239" s="26" t="s">
        <v>22</v>
      </c>
      <c r="E239" s="50" t="s">
        <v>23</v>
      </c>
      <c r="F239" s="43" t="s">
        <v>52</v>
      </c>
      <c r="G239" s="34" t="s">
        <v>391</v>
      </c>
      <c r="H239" s="41">
        <v>117.390953283</v>
      </c>
      <c r="I239" s="41">
        <v>33.4825954611</v>
      </c>
      <c r="J239" s="41">
        <v>117.389718097</v>
      </c>
      <c r="K239" s="41">
        <v>33.4720803252</v>
      </c>
      <c r="L239" s="56">
        <v>1.17623511179</v>
      </c>
      <c r="M239" s="25" t="s">
        <v>359</v>
      </c>
      <c r="N239" s="25" t="s">
        <v>360</v>
      </c>
      <c r="O239" s="43" t="s">
        <v>32</v>
      </c>
      <c r="P239" s="43" t="s">
        <v>32</v>
      </c>
      <c r="Q239" s="71"/>
      <c r="R239" s="49"/>
    </row>
    <row r="240" ht="45.75" spans="1:18">
      <c r="A240" s="78"/>
      <c r="B240" s="27" t="s">
        <v>392</v>
      </c>
      <c r="C240" s="26" t="s">
        <v>26</v>
      </c>
      <c r="D240" s="26" t="s">
        <v>22</v>
      </c>
      <c r="E240" s="48" t="s">
        <v>23</v>
      </c>
      <c r="F240" s="34" t="s">
        <v>52</v>
      </c>
      <c r="G240" s="34" t="s">
        <v>393</v>
      </c>
      <c r="H240" s="41">
        <v>117.389718097</v>
      </c>
      <c r="I240" s="41">
        <v>33.4720803252</v>
      </c>
      <c r="J240" s="41">
        <v>117.388100316</v>
      </c>
      <c r="K240" s="41">
        <v>33.457593872</v>
      </c>
      <c r="L240" s="57">
        <v>1.61480584983</v>
      </c>
      <c r="M240" s="25" t="s">
        <v>359</v>
      </c>
      <c r="N240" s="25" t="s">
        <v>360</v>
      </c>
      <c r="O240" s="34" t="s">
        <v>32</v>
      </c>
      <c r="P240" s="62" t="s">
        <v>32</v>
      </c>
      <c r="Q240" s="70"/>
      <c r="R240" s="49"/>
    </row>
    <row r="241" ht="28" customHeight="1" spans="1:18">
      <c r="A241" s="77">
        <v>19</v>
      </c>
      <c r="B241" s="27"/>
      <c r="C241" s="22" t="s">
        <v>394</v>
      </c>
      <c r="D241" s="26"/>
      <c r="E241" s="49"/>
      <c r="F241" s="27"/>
      <c r="G241" s="27"/>
      <c r="H241" s="41"/>
      <c r="I241" s="41"/>
      <c r="J241" s="41"/>
      <c r="K241" s="41"/>
      <c r="L241" s="57"/>
      <c r="M241" s="24"/>
      <c r="N241" s="24"/>
      <c r="O241" s="27"/>
      <c r="P241" s="64"/>
      <c r="Q241" s="70"/>
      <c r="R241" s="49"/>
    </row>
    <row r="242" ht="28" customHeight="1" spans="1:18">
      <c r="A242" s="77"/>
      <c r="B242" s="21"/>
      <c r="C242" s="22" t="s">
        <v>21</v>
      </c>
      <c r="D242" s="23" t="s">
        <v>22</v>
      </c>
      <c r="E242" s="23" t="s">
        <v>23</v>
      </c>
      <c r="F242" s="21"/>
      <c r="G242" s="38">
        <v>0.368</v>
      </c>
      <c r="H242" s="39"/>
      <c r="I242" s="54"/>
      <c r="J242" s="39"/>
      <c r="K242" s="54"/>
      <c r="L242" s="55">
        <f>L243+L249</f>
        <v>23.0485134254531</v>
      </c>
      <c r="M242" s="21"/>
      <c r="N242" s="21"/>
      <c r="O242" s="21"/>
      <c r="P242" s="21"/>
      <c r="Q242" s="55">
        <v>11.5245</v>
      </c>
      <c r="R242" s="21"/>
    </row>
    <row r="243" ht="28" customHeight="1" spans="1:18">
      <c r="A243" s="77"/>
      <c r="B243" s="21"/>
      <c r="C243" s="22" t="s">
        <v>24</v>
      </c>
      <c r="D243" s="23" t="s">
        <v>22</v>
      </c>
      <c r="E243" s="23" t="s">
        <v>23</v>
      </c>
      <c r="F243" s="22"/>
      <c r="G243" s="21"/>
      <c r="H243" s="40"/>
      <c r="I243" s="40"/>
      <c r="J243" s="39"/>
      <c r="K243" s="54"/>
      <c r="L243" s="55">
        <f>SUM(L244:L248)</f>
        <v>11.5411799871251</v>
      </c>
      <c r="M243" s="21"/>
      <c r="N243" s="22"/>
      <c r="O243" s="22"/>
      <c r="P243" s="22"/>
      <c r="Q243" s="67"/>
      <c r="R243" s="68"/>
    </row>
    <row r="244" ht="67.5" spans="1:18">
      <c r="A244" s="77"/>
      <c r="B244" s="24" t="s">
        <v>395</v>
      </c>
      <c r="C244" s="26" t="s">
        <v>26</v>
      </c>
      <c r="D244" s="26" t="s">
        <v>22</v>
      </c>
      <c r="E244" s="50" t="s">
        <v>23</v>
      </c>
      <c r="F244" s="25" t="s">
        <v>76</v>
      </c>
      <c r="G244" s="25" t="s">
        <v>396</v>
      </c>
      <c r="H244" s="41">
        <v>117.615676027</v>
      </c>
      <c r="I244" s="41">
        <v>33.5063517439</v>
      </c>
      <c r="J244" s="41">
        <v>117.619279123</v>
      </c>
      <c r="K244" s="41">
        <v>33.4970263318</v>
      </c>
      <c r="L244" s="56">
        <v>1.09818831778</v>
      </c>
      <c r="M244" s="61" t="s">
        <v>29</v>
      </c>
      <c r="N244" s="25" t="s">
        <v>30</v>
      </c>
      <c r="O244" s="25" t="s">
        <v>397</v>
      </c>
      <c r="P244" s="25" t="s">
        <v>32</v>
      </c>
      <c r="Q244" s="69"/>
      <c r="R244" s="49"/>
    </row>
    <row r="245" ht="67.5" spans="1:18">
      <c r="A245" s="77"/>
      <c r="B245" s="24" t="s">
        <v>398</v>
      </c>
      <c r="C245" s="26" t="s">
        <v>26</v>
      </c>
      <c r="D245" s="26" t="s">
        <v>22</v>
      </c>
      <c r="E245" s="50" t="s">
        <v>23</v>
      </c>
      <c r="F245" s="25" t="s">
        <v>76</v>
      </c>
      <c r="G245" s="25" t="s">
        <v>399</v>
      </c>
      <c r="H245" s="41">
        <v>117.619279123</v>
      </c>
      <c r="I245" s="41">
        <v>33.4970263318</v>
      </c>
      <c r="J245" s="41">
        <v>117.62603144</v>
      </c>
      <c r="K245" s="41">
        <v>33.4665353089</v>
      </c>
      <c r="L245" s="56">
        <v>3.44889177427</v>
      </c>
      <c r="M245" s="61" t="s">
        <v>29</v>
      </c>
      <c r="N245" s="25" t="s">
        <v>30</v>
      </c>
      <c r="O245" s="25" t="s">
        <v>397</v>
      </c>
      <c r="P245" s="25" t="s">
        <v>32</v>
      </c>
      <c r="Q245" s="69"/>
      <c r="R245" s="49"/>
    </row>
    <row r="246" ht="67.5" spans="1:18">
      <c r="A246" s="77"/>
      <c r="B246" s="27" t="s">
        <v>400</v>
      </c>
      <c r="C246" s="26" t="s">
        <v>26</v>
      </c>
      <c r="D246" s="26" t="s">
        <v>22</v>
      </c>
      <c r="E246" s="48" t="s">
        <v>23</v>
      </c>
      <c r="F246" s="34" t="s">
        <v>76</v>
      </c>
      <c r="G246" s="34" t="s">
        <v>401</v>
      </c>
      <c r="H246" s="41">
        <v>117.62603144</v>
      </c>
      <c r="I246" s="41">
        <v>33.4665353089</v>
      </c>
      <c r="J246" s="41">
        <v>117.652885697</v>
      </c>
      <c r="K246" s="41">
        <v>33.4156823073</v>
      </c>
      <c r="L246" s="57">
        <v>6.25711546018</v>
      </c>
      <c r="M246" s="61" t="s">
        <v>29</v>
      </c>
      <c r="N246" s="25" t="s">
        <v>30</v>
      </c>
      <c r="O246" s="25" t="s">
        <v>397</v>
      </c>
      <c r="P246" s="62" t="s">
        <v>32</v>
      </c>
      <c r="Q246" s="70"/>
      <c r="R246" s="49"/>
    </row>
    <row r="247" ht="67.5" spans="1:18">
      <c r="A247" s="77"/>
      <c r="B247" s="24" t="s">
        <v>402</v>
      </c>
      <c r="C247" s="26" t="s">
        <v>26</v>
      </c>
      <c r="D247" s="26" t="s">
        <v>22</v>
      </c>
      <c r="E247" s="50" t="s">
        <v>23</v>
      </c>
      <c r="F247" s="25" t="s">
        <v>76</v>
      </c>
      <c r="G247" s="25" t="s">
        <v>403</v>
      </c>
      <c r="H247" s="41">
        <v>117.652885697</v>
      </c>
      <c r="I247" s="41">
        <v>33.4156823073</v>
      </c>
      <c r="J247" s="41">
        <v>117.649632238</v>
      </c>
      <c r="K247" s="41">
        <v>33.4097812917</v>
      </c>
      <c r="L247" s="56">
        <v>0.730162277402</v>
      </c>
      <c r="M247" s="61" t="s">
        <v>29</v>
      </c>
      <c r="N247" s="25" t="s">
        <v>30</v>
      </c>
      <c r="O247" s="25" t="s">
        <v>397</v>
      </c>
      <c r="P247" s="25" t="s">
        <v>32</v>
      </c>
      <c r="Q247" s="69"/>
      <c r="R247" s="49"/>
    </row>
    <row r="248" ht="67.5" spans="1:18">
      <c r="A248" s="77"/>
      <c r="B248" s="27" t="s">
        <v>404</v>
      </c>
      <c r="C248" s="26" t="s">
        <v>26</v>
      </c>
      <c r="D248" s="26" t="s">
        <v>22</v>
      </c>
      <c r="E248" s="48" t="s">
        <v>23</v>
      </c>
      <c r="F248" s="34" t="s">
        <v>97</v>
      </c>
      <c r="G248" s="34" t="s">
        <v>405</v>
      </c>
      <c r="H248" s="41">
        <v>117.649632238</v>
      </c>
      <c r="I248" s="41">
        <v>33.4097812917</v>
      </c>
      <c r="J248" s="41">
        <v>117.649605059</v>
      </c>
      <c r="K248" s="41">
        <v>33.4097241899</v>
      </c>
      <c r="L248" s="57">
        <v>0.00682215749315</v>
      </c>
      <c r="M248" s="61" t="s">
        <v>29</v>
      </c>
      <c r="N248" s="25" t="s">
        <v>30</v>
      </c>
      <c r="O248" s="25" t="s">
        <v>397</v>
      </c>
      <c r="P248" s="62" t="s">
        <v>32</v>
      </c>
      <c r="Q248" s="70"/>
      <c r="R248" s="49"/>
    </row>
    <row r="249" ht="28" customHeight="1" spans="1:18">
      <c r="A249" s="77"/>
      <c r="B249" s="28"/>
      <c r="C249" s="29" t="s">
        <v>39</v>
      </c>
      <c r="D249" s="23" t="s">
        <v>22</v>
      </c>
      <c r="E249" s="23" t="s">
        <v>23</v>
      </c>
      <c r="F249" s="42"/>
      <c r="G249" s="38"/>
      <c r="H249" s="41"/>
      <c r="I249" s="41"/>
      <c r="J249" s="41"/>
      <c r="K249" s="41"/>
      <c r="L249" s="55">
        <f>SUM(L250:L253)</f>
        <v>11.507333438328</v>
      </c>
      <c r="M249" s="42"/>
      <c r="N249" s="63"/>
      <c r="O249" s="63"/>
      <c r="P249" s="63"/>
      <c r="Q249" s="40"/>
      <c r="R249" s="68"/>
    </row>
    <row r="250" ht="67.5" spans="1:18">
      <c r="A250" s="77"/>
      <c r="B250" s="24" t="s">
        <v>406</v>
      </c>
      <c r="C250" s="26" t="s">
        <v>26</v>
      </c>
      <c r="D250" s="26" t="s">
        <v>22</v>
      </c>
      <c r="E250" s="50" t="s">
        <v>23</v>
      </c>
      <c r="F250" s="25" t="s">
        <v>76</v>
      </c>
      <c r="G250" s="25" t="s">
        <v>407</v>
      </c>
      <c r="H250" s="41">
        <v>117.615324677</v>
      </c>
      <c r="I250" s="41">
        <v>33.5063826205</v>
      </c>
      <c r="J250" s="41">
        <v>117.618693061</v>
      </c>
      <c r="K250" s="41">
        <v>33.4973175329</v>
      </c>
      <c r="L250" s="56">
        <v>1.05655039887</v>
      </c>
      <c r="M250" s="61" t="s">
        <v>29</v>
      </c>
      <c r="N250" s="25" t="s">
        <v>30</v>
      </c>
      <c r="O250" s="25" t="s">
        <v>397</v>
      </c>
      <c r="P250" s="25" t="s">
        <v>32</v>
      </c>
      <c r="Q250" s="69"/>
      <c r="R250" s="49"/>
    </row>
    <row r="251" ht="67.5" spans="1:18">
      <c r="A251" s="77"/>
      <c r="B251" s="27" t="s">
        <v>408</v>
      </c>
      <c r="C251" s="26" t="s">
        <v>26</v>
      </c>
      <c r="D251" s="26" t="s">
        <v>22</v>
      </c>
      <c r="E251" s="48" t="s">
        <v>23</v>
      </c>
      <c r="F251" s="34" t="s">
        <v>76</v>
      </c>
      <c r="G251" s="34" t="s">
        <v>409</v>
      </c>
      <c r="H251" s="41">
        <v>117.618693061</v>
      </c>
      <c r="I251" s="41">
        <v>33.4973175329</v>
      </c>
      <c r="J251" s="41">
        <v>117.625718184</v>
      </c>
      <c r="K251" s="41">
        <v>33.46651313</v>
      </c>
      <c r="L251" s="57">
        <v>3.49013930999</v>
      </c>
      <c r="M251" s="61" t="s">
        <v>29</v>
      </c>
      <c r="N251" s="25" t="s">
        <v>30</v>
      </c>
      <c r="O251" s="25" t="s">
        <v>397</v>
      </c>
      <c r="P251" s="62" t="s">
        <v>32</v>
      </c>
      <c r="Q251" s="70"/>
      <c r="R251" s="49"/>
    </row>
    <row r="252" ht="67.5" spans="1:18">
      <c r="A252" s="77"/>
      <c r="B252" s="30" t="s">
        <v>410</v>
      </c>
      <c r="C252" s="26" t="s">
        <v>26</v>
      </c>
      <c r="D252" s="26" t="s">
        <v>22</v>
      </c>
      <c r="E252" s="50" t="s">
        <v>23</v>
      </c>
      <c r="F252" s="25" t="s">
        <v>76</v>
      </c>
      <c r="G252" s="34" t="s">
        <v>401</v>
      </c>
      <c r="H252" s="41">
        <v>117.625718184</v>
      </c>
      <c r="I252" s="41">
        <v>33.46651313</v>
      </c>
      <c r="J252" s="41">
        <v>117.652513739</v>
      </c>
      <c r="K252" s="41">
        <v>33.415660726</v>
      </c>
      <c r="L252" s="56">
        <v>6.24957985637</v>
      </c>
      <c r="M252" s="61" t="s">
        <v>29</v>
      </c>
      <c r="N252" s="25" t="s">
        <v>30</v>
      </c>
      <c r="O252" s="25" t="s">
        <v>397</v>
      </c>
      <c r="P252" s="25" t="s">
        <v>32</v>
      </c>
      <c r="Q252" s="71"/>
      <c r="R252" s="49"/>
    </row>
    <row r="253" ht="67.5" spans="1:18">
      <c r="A253" s="78"/>
      <c r="B253" s="27" t="s">
        <v>411</v>
      </c>
      <c r="C253" s="26" t="s">
        <v>26</v>
      </c>
      <c r="D253" s="26" t="s">
        <v>22</v>
      </c>
      <c r="E253" s="48" t="s">
        <v>23</v>
      </c>
      <c r="F253" s="34" t="s">
        <v>76</v>
      </c>
      <c r="G253" s="34" t="s">
        <v>412</v>
      </c>
      <c r="H253" s="41">
        <v>117.652513739</v>
      </c>
      <c r="I253" s="41">
        <v>33.415660726</v>
      </c>
      <c r="J253" s="41">
        <v>117.649234095</v>
      </c>
      <c r="K253" s="41">
        <v>33.4098802683</v>
      </c>
      <c r="L253" s="57">
        <v>0.711063873098</v>
      </c>
      <c r="M253" s="61" t="s">
        <v>29</v>
      </c>
      <c r="N253" s="25" t="s">
        <v>30</v>
      </c>
      <c r="O253" s="25" t="s">
        <v>397</v>
      </c>
      <c r="P253" s="62" t="s">
        <v>32</v>
      </c>
      <c r="Q253" s="70"/>
      <c r="R253" s="49"/>
    </row>
    <row r="254" ht="26" customHeight="1" spans="1:18">
      <c r="A254" s="77">
        <v>20</v>
      </c>
      <c r="B254" s="27"/>
      <c r="C254" s="22" t="s">
        <v>413</v>
      </c>
      <c r="D254" s="26"/>
      <c r="E254" s="49"/>
      <c r="F254" s="27"/>
      <c r="G254" s="27"/>
      <c r="H254" s="41"/>
      <c r="I254" s="41"/>
      <c r="J254" s="41"/>
      <c r="K254" s="41"/>
      <c r="L254" s="57"/>
      <c r="M254" s="24"/>
      <c r="N254" s="24"/>
      <c r="O254" s="27"/>
      <c r="P254" s="64"/>
      <c r="Q254" s="70"/>
      <c r="R254" s="49"/>
    </row>
    <row r="255" ht="26" customHeight="1" spans="1:18">
      <c r="A255" s="77"/>
      <c r="B255" s="21"/>
      <c r="C255" s="22" t="s">
        <v>21</v>
      </c>
      <c r="D255" s="23" t="s">
        <v>22</v>
      </c>
      <c r="E255" s="23" t="s">
        <v>23</v>
      </c>
      <c r="F255" s="21"/>
      <c r="G255" s="38">
        <v>0.455</v>
      </c>
      <c r="H255" s="39"/>
      <c r="I255" s="54"/>
      <c r="J255" s="39"/>
      <c r="K255" s="54"/>
      <c r="L255" s="55">
        <f>L256+L261</f>
        <v>29.301788126596</v>
      </c>
      <c r="M255" s="21"/>
      <c r="N255" s="21"/>
      <c r="O255" s="21"/>
      <c r="P255" s="21"/>
      <c r="Q255" s="55">
        <v>14.6565</v>
      </c>
      <c r="R255" s="21"/>
    </row>
    <row r="256" ht="26" customHeight="1" spans="1:18">
      <c r="A256" s="77"/>
      <c r="B256" s="21"/>
      <c r="C256" s="22" t="s">
        <v>24</v>
      </c>
      <c r="D256" s="23" t="s">
        <v>22</v>
      </c>
      <c r="E256" s="23" t="s">
        <v>23</v>
      </c>
      <c r="F256" s="22"/>
      <c r="G256" s="21"/>
      <c r="H256" s="40"/>
      <c r="I256" s="40"/>
      <c r="J256" s="39"/>
      <c r="K256" s="54"/>
      <c r="L256" s="55">
        <f>SUM(L257:L260)</f>
        <v>14.641683274982</v>
      </c>
      <c r="M256" s="21"/>
      <c r="N256" s="22"/>
      <c r="O256" s="22"/>
      <c r="P256" s="22"/>
      <c r="Q256" s="67"/>
      <c r="R256" s="68"/>
    </row>
    <row r="257" ht="67.5" spans="1:18">
      <c r="A257" s="77"/>
      <c r="B257" s="24" t="s">
        <v>414</v>
      </c>
      <c r="C257" s="26" t="s">
        <v>26</v>
      </c>
      <c r="D257" s="26" t="s">
        <v>22</v>
      </c>
      <c r="E257" s="50" t="s">
        <v>23</v>
      </c>
      <c r="F257" s="25" t="s">
        <v>415</v>
      </c>
      <c r="G257" s="25" t="s">
        <v>416</v>
      </c>
      <c r="H257" s="41">
        <v>117.651053043</v>
      </c>
      <c r="I257" s="41">
        <v>33.9739202079</v>
      </c>
      <c r="J257" s="41">
        <v>117.634150956</v>
      </c>
      <c r="K257" s="41">
        <v>33.9691540627</v>
      </c>
      <c r="L257" s="56">
        <v>1.69052159119</v>
      </c>
      <c r="M257" s="61" t="s">
        <v>29</v>
      </c>
      <c r="N257" s="25" t="s">
        <v>30</v>
      </c>
      <c r="O257" s="25" t="s">
        <v>417</v>
      </c>
      <c r="P257" s="25" t="s">
        <v>32</v>
      </c>
      <c r="Q257" s="69"/>
      <c r="R257" s="49"/>
    </row>
    <row r="258" ht="67.5" spans="1:18">
      <c r="A258" s="77"/>
      <c r="B258" s="27" t="s">
        <v>418</v>
      </c>
      <c r="C258" s="26" t="s">
        <v>26</v>
      </c>
      <c r="D258" s="26" t="s">
        <v>22</v>
      </c>
      <c r="E258" s="48" t="s">
        <v>23</v>
      </c>
      <c r="F258" s="34" t="s">
        <v>415</v>
      </c>
      <c r="G258" s="34" t="s">
        <v>419</v>
      </c>
      <c r="H258" s="41">
        <v>117.634150956</v>
      </c>
      <c r="I258" s="41">
        <v>33.9691540627</v>
      </c>
      <c r="J258" s="41">
        <v>117.586708201</v>
      </c>
      <c r="K258" s="41">
        <v>33.9459379215</v>
      </c>
      <c r="L258" s="57">
        <v>5.3637240847</v>
      </c>
      <c r="M258" s="61" t="s">
        <v>29</v>
      </c>
      <c r="N258" s="25" t="s">
        <v>30</v>
      </c>
      <c r="O258" s="34" t="s">
        <v>417</v>
      </c>
      <c r="P258" s="62" t="s">
        <v>32</v>
      </c>
      <c r="Q258" s="70"/>
      <c r="R258" s="49"/>
    </row>
    <row r="259" ht="67.5" spans="1:18">
      <c r="A259" s="77"/>
      <c r="B259" s="24" t="s">
        <v>420</v>
      </c>
      <c r="C259" s="26" t="s">
        <v>26</v>
      </c>
      <c r="D259" s="26" t="s">
        <v>22</v>
      </c>
      <c r="E259" s="50" t="s">
        <v>23</v>
      </c>
      <c r="F259" s="25" t="s">
        <v>415</v>
      </c>
      <c r="G259" s="25" t="s">
        <v>421</v>
      </c>
      <c r="H259" s="41">
        <v>117.586708201</v>
      </c>
      <c r="I259" s="41">
        <v>33.9459379215</v>
      </c>
      <c r="J259" s="41">
        <v>117.583435653</v>
      </c>
      <c r="K259" s="41">
        <v>33.943074049</v>
      </c>
      <c r="L259" s="56">
        <v>0.439352697042</v>
      </c>
      <c r="M259" s="61" t="s">
        <v>29</v>
      </c>
      <c r="N259" s="25" t="s">
        <v>30</v>
      </c>
      <c r="O259" s="25" t="s">
        <v>417</v>
      </c>
      <c r="P259" s="25" t="s">
        <v>32</v>
      </c>
      <c r="Q259" s="69"/>
      <c r="R259" s="49"/>
    </row>
    <row r="260" ht="67.5" spans="1:18">
      <c r="A260" s="77"/>
      <c r="B260" s="27" t="s">
        <v>422</v>
      </c>
      <c r="C260" s="26" t="s">
        <v>26</v>
      </c>
      <c r="D260" s="26" t="s">
        <v>22</v>
      </c>
      <c r="E260" s="48" t="s">
        <v>23</v>
      </c>
      <c r="F260" s="34" t="s">
        <v>415</v>
      </c>
      <c r="G260" s="34" t="s">
        <v>423</v>
      </c>
      <c r="H260" s="41">
        <v>117.583435653</v>
      </c>
      <c r="I260" s="41">
        <v>33.943074049</v>
      </c>
      <c r="J260" s="41">
        <v>117.517666947</v>
      </c>
      <c r="K260" s="41">
        <v>33.9168730626</v>
      </c>
      <c r="L260" s="57">
        <v>7.14808490205</v>
      </c>
      <c r="M260" s="61" t="s">
        <v>29</v>
      </c>
      <c r="N260" s="25" t="s">
        <v>30</v>
      </c>
      <c r="O260" s="34" t="s">
        <v>417</v>
      </c>
      <c r="P260" s="62" t="s">
        <v>32</v>
      </c>
      <c r="Q260" s="70"/>
      <c r="R260" s="49"/>
    </row>
    <row r="261" spans="1:18">
      <c r="A261" s="77"/>
      <c r="B261" s="28"/>
      <c r="C261" s="29" t="s">
        <v>39</v>
      </c>
      <c r="D261" s="23" t="s">
        <v>22</v>
      </c>
      <c r="E261" s="23" t="s">
        <v>23</v>
      </c>
      <c r="F261" s="42"/>
      <c r="G261" s="38"/>
      <c r="H261" s="41"/>
      <c r="I261" s="41"/>
      <c r="J261" s="41"/>
      <c r="K261" s="41"/>
      <c r="L261" s="55">
        <f>SUM(L262:L265)</f>
        <v>14.660104851614</v>
      </c>
      <c r="M261" s="42"/>
      <c r="N261" s="63"/>
      <c r="O261" s="63"/>
      <c r="P261" s="63"/>
      <c r="Q261" s="40"/>
      <c r="R261" s="68"/>
    </row>
    <row r="262" ht="67.5" spans="1:18">
      <c r="A262" s="77"/>
      <c r="B262" s="24" t="s">
        <v>424</v>
      </c>
      <c r="C262" s="26" t="s">
        <v>26</v>
      </c>
      <c r="D262" s="26" t="s">
        <v>22</v>
      </c>
      <c r="E262" s="50" t="s">
        <v>23</v>
      </c>
      <c r="F262" s="25" t="s">
        <v>415</v>
      </c>
      <c r="G262" s="25" t="s">
        <v>425</v>
      </c>
      <c r="H262" s="41">
        <v>117.651029822</v>
      </c>
      <c r="I262" s="41">
        <v>33.9740214278</v>
      </c>
      <c r="J262" s="41">
        <v>117.634100697</v>
      </c>
      <c r="K262" s="41">
        <v>33.9693500684</v>
      </c>
      <c r="L262" s="56">
        <v>1.6959809989</v>
      </c>
      <c r="M262" s="61" t="s">
        <v>29</v>
      </c>
      <c r="N262" s="25" t="s">
        <v>30</v>
      </c>
      <c r="O262" s="25" t="s">
        <v>417</v>
      </c>
      <c r="P262" s="25" t="s">
        <v>32</v>
      </c>
      <c r="Q262" s="69"/>
      <c r="R262" s="49"/>
    </row>
    <row r="263" ht="67.5" spans="1:18">
      <c r="A263" s="77"/>
      <c r="B263" s="27" t="s">
        <v>426</v>
      </c>
      <c r="C263" s="26" t="s">
        <v>26</v>
      </c>
      <c r="D263" s="26" t="s">
        <v>22</v>
      </c>
      <c r="E263" s="48" t="s">
        <v>23</v>
      </c>
      <c r="F263" s="34" t="s">
        <v>415</v>
      </c>
      <c r="G263" s="34" t="s">
        <v>427</v>
      </c>
      <c r="H263" s="41">
        <v>117.634100697</v>
      </c>
      <c r="I263" s="41">
        <v>33.9693500684</v>
      </c>
      <c r="J263" s="41">
        <v>117.586724766</v>
      </c>
      <c r="K263" s="41">
        <v>33.9461880865</v>
      </c>
      <c r="L263" s="57">
        <v>5.36237282888</v>
      </c>
      <c r="M263" s="61" t="s">
        <v>29</v>
      </c>
      <c r="N263" s="25" t="s">
        <v>30</v>
      </c>
      <c r="O263" s="34" t="s">
        <v>417</v>
      </c>
      <c r="P263" s="62" t="s">
        <v>32</v>
      </c>
      <c r="Q263" s="70"/>
      <c r="R263" s="49"/>
    </row>
    <row r="264" ht="67.5" spans="1:18">
      <c r="A264" s="77"/>
      <c r="B264" s="30" t="s">
        <v>428</v>
      </c>
      <c r="C264" s="26" t="s">
        <v>26</v>
      </c>
      <c r="D264" s="26" t="s">
        <v>22</v>
      </c>
      <c r="E264" s="50" t="s">
        <v>23</v>
      </c>
      <c r="F264" s="43" t="s">
        <v>415</v>
      </c>
      <c r="G264" s="34" t="s">
        <v>429</v>
      </c>
      <c r="H264" s="41">
        <v>117.586724766</v>
      </c>
      <c r="I264" s="41">
        <v>33.9461880865</v>
      </c>
      <c r="J264" s="41">
        <v>117.583351931</v>
      </c>
      <c r="K264" s="41">
        <v>33.9433677901</v>
      </c>
      <c r="L264" s="56">
        <v>0.442376351714</v>
      </c>
      <c r="M264" s="61" t="s">
        <v>29</v>
      </c>
      <c r="N264" s="25" t="s">
        <v>30</v>
      </c>
      <c r="O264" s="43" t="s">
        <v>417</v>
      </c>
      <c r="P264" s="43" t="s">
        <v>32</v>
      </c>
      <c r="Q264" s="71"/>
      <c r="R264" s="49"/>
    </row>
    <row r="265" ht="67.5" spans="1:18">
      <c r="A265" s="78"/>
      <c r="B265" s="27" t="s">
        <v>430</v>
      </c>
      <c r="C265" s="26" t="s">
        <v>26</v>
      </c>
      <c r="D265" s="26" t="s">
        <v>22</v>
      </c>
      <c r="E265" s="48" t="s">
        <v>23</v>
      </c>
      <c r="F265" s="34" t="s">
        <v>415</v>
      </c>
      <c r="G265" s="34" t="s">
        <v>431</v>
      </c>
      <c r="H265" s="41">
        <v>117.583351931</v>
      </c>
      <c r="I265" s="41">
        <v>33.9433677901</v>
      </c>
      <c r="J265" s="41">
        <v>117.517435475</v>
      </c>
      <c r="K265" s="41">
        <v>33.9171484356</v>
      </c>
      <c r="L265" s="57">
        <v>7.15937467212</v>
      </c>
      <c r="M265" s="61" t="s">
        <v>29</v>
      </c>
      <c r="N265" s="25" t="s">
        <v>30</v>
      </c>
      <c r="O265" s="34" t="s">
        <v>417</v>
      </c>
      <c r="P265" s="62" t="s">
        <v>32</v>
      </c>
      <c r="Q265" s="70"/>
      <c r="R265" s="49"/>
    </row>
    <row r="266" ht="30" customHeight="1" spans="1:18">
      <c r="A266" s="77">
        <v>21</v>
      </c>
      <c r="B266" s="27"/>
      <c r="C266" s="22" t="s">
        <v>432</v>
      </c>
      <c r="D266" s="26"/>
      <c r="E266" s="49"/>
      <c r="F266" s="27"/>
      <c r="G266" s="27"/>
      <c r="H266" s="41"/>
      <c r="I266" s="41"/>
      <c r="J266" s="41"/>
      <c r="K266" s="41"/>
      <c r="L266" s="57"/>
      <c r="M266" s="24"/>
      <c r="N266" s="24"/>
      <c r="O266" s="27"/>
      <c r="P266" s="64"/>
      <c r="Q266" s="70"/>
      <c r="R266" s="49"/>
    </row>
    <row r="267" ht="32" customHeight="1" spans="1:18">
      <c r="A267" s="77"/>
      <c r="B267" s="21"/>
      <c r="C267" s="22" t="s">
        <v>21</v>
      </c>
      <c r="D267" s="23" t="s">
        <v>22</v>
      </c>
      <c r="E267" s="23" t="s">
        <v>23</v>
      </c>
      <c r="F267" s="21"/>
      <c r="G267" s="38">
        <v>0.375</v>
      </c>
      <c r="H267" s="39"/>
      <c r="I267" s="54"/>
      <c r="J267" s="39"/>
      <c r="K267" s="54"/>
      <c r="L267" s="55">
        <f>L268+L272</f>
        <v>20.430435848379</v>
      </c>
      <c r="M267" s="21"/>
      <c r="N267" s="21"/>
      <c r="O267" s="21"/>
      <c r="P267" s="21"/>
      <c r="Q267" s="55">
        <v>10.213401</v>
      </c>
      <c r="R267" s="21"/>
    </row>
    <row r="268" ht="32" customHeight="1" spans="1:18">
      <c r="A268" s="77"/>
      <c r="B268" s="21"/>
      <c r="C268" s="22" t="s">
        <v>24</v>
      </c>
      <c r="D268" s="23" t="s">
        <v>22</v>
      </c>
      <c r="E268" s="23" t="s">
        <v>23</v>
      </c>
      <c r="F268" s="22"/>
      <c r="G268" s="21"/>
      <c r="H268" s="40"/>
      <c r="I268" s="40"/>
      <c r="J268" s="39"/>
      <c r="K268" s="54"/>
      <c r="L268" s="55">
        <f>SUM(L269:L271)</f>
        <v>10.21906195789</v>
      </c>
      <c r="M268" s="21"/>
      <c r="N268" s="22"/>
      <c r="O268" s="22"/>
      <c r="P268" s="22"/>
      <c r="Q268" s="67"/>
      <c r="R268" s="68"/>
    </row>
    <row r="269" ht="67.5" spans="1:18">
      <c r="A269" s="77"/>
      <c r="B269" s="24" t="s">
        <v>433</v>
      </c>
      <c r="C269" s="26" t="s">
        <v>26</v>
      </c>
      <c r="D269" s="26" t="s">
        <v>22</v>
      </c>
      <c r="E269" s="50" t="s">
        <v>23</v>
      </c>
      <c r="F269" s="25" t="s">
        <v>27</v>
      </c>
      <c r="G269" s="25" t="s">
        <v>434</v>
      </c>
      <c r="H269" s="41">
        <v>117.335798247</v>
      </c>
      <c r="I269" s="41">
        <v>33.5656439331</v>
      </c>
      <c r="J269" s="41">
        <v>117.33075421</v>
      </c>
      <c r="K269" s="41">
        <v>33.5015195393</v>
      </c>
      <c r="L269" s="56">
        <v>7.15838388112</v>
      </c>
      <c r="M269" s="61" t="s">
        <v>29</v>
      </c>
      <c r="N269" s="25" t="s">
        <v>30</v>
      </c>
      <c r="O269" s="25" t="s">
        <v>31</v>
      </c>
      <c r="P269" s="25" t="s">
        <v>32</v>
      </c>
      <c r="Q269" s="69"/>
      <c r="R269" s="49"/>
    </row>
    <row r="270" ht="67.5" spans="1:18">
      <c r="A270" s="77"/>
      <c r="B270" s="27" t="s">
        <v>435</v>
      </c>
      <c r="C270" s="26" t="s">
        <v>26</v>
      </c>
      <c r="D270" s="26" t="s">
        <v>22</v>
      </c>
      <c r="E270" s="48" t="s">
        <v>23</v>
      </c>
      <c r="F270" s="34" t="s">
        <v>27</v>
      </c>
      <c r="G270" s="34" t="s">
        <v>436</v>
      </c>
      <c r="H270" s="41">
        <v>117.33075421</v>
      </c>
      <c r="I270" s="41">
        <v>33.5015195393</v>
      </c>
      <c r="J270" s="41">
        <v>117.336507398</v>
      </c>
      <c r="K270" s="41">
        <v>33.4862368371</v>
      </c>
      <c r="L270" s="57">
        <v>1.8265433482</v>
      </c>
      <c r="M270" s="61" t="s">
        <v>29</v>
      </c>
      <c r="N270" s="25" t="s">
        <v>30</v>
      </c>
      <c r="O270" s="34" t="s">
        <v>31</v>
      </c>
      <c r="P270" s="62" t="s">
        <v>32</v>
      </c>
      <c r="Q270" s="70"/>
      <c r="R270" s="49"/>
    </row>
    <row r="271" ht="67.5" spans="1:18">
      <c r="A271" s="77"/>
      <c r="B271" s="27" t="s">
        <v>437</v>
      </c>
      <c r="C271" s="26" t="s">
        <v>26</v>
      </c>
      <c r="D271" s="26" t="s">
        <v>22</v>
      </c>
      <c r="E271" s="48" t="s">
        <v>23</v>
      </c>
      <c r="F271" s="34" t="s">
        <v>27</v>
      </c>
      <c r="G271" s="34" t="s">
        <v>438</v>
      </c>
      <c r="H271" s="41">
        <v>117.336507398</v>
      </c>
      <c r="I271" s="41">
        <v>33.4862368371</v>
      </c>
      <c r="J271" s="41">
        <v>117.33806139</v>
      </c>
      <c r="K271" s="41">
        <v>33.4752021584</v>
      </c>
      <c r="L271" s="57">
        <v>1.23413472857</v>
      </c>
      <c r="M271" s="61" t="s">
        <v>29</v>
      </c>
      <c r="N271" s="25" t="s">
        <v>30</v>
      </c>
      <c r="O271" s="34" t="s">
        <v>31</v>
      </c>
      <c r="P271" s="62" t="s">
        <v>32</v>
      </c>
      <c r="Q271" s="70"/>
      <c r="R271" s="49"/>
    </row>
    <row r="272" ht="24" customHeight="1" spans="1:18">
      <c r="A272" s="77"/>
      <c r="B272" s="28"/>
      <c r="C272" s="29" t="s">
        <v>39</v>
      </c>
      <c r="D272" s="23" t="s">
        <v>22</v>
      </c>
      <c r="E272" s="23" t="s">
        <v>23</v>
      </c>
      <c r="F272" s="42"/>
      <c r="G272" s="38"/>
      <c r="H272" s="41"/>
      <c r="I272" s="41"/>
      <c r="J272" s="41"/>
      <c r="K272" s="41"/>
      <c r="L272" s="55">
        <f>SUM(L273:L278)</f>
        <v>10.211373890489</v>
      </c>
      <c r="M272" s="42"/>
      <c r="N272" s="63"/>
      <c r="O272" s="63"/>
      <c r="P272" s="63"/>
      <c r="Q272" s="40"/>
      <c r="R272" s="68"/>
    </row>
    <row r="273" ht="67.5" spans="1:18">
      <c r="A273" s="77"/>
      <c r="B273" s="24" t="s">
        <v>439</v>
      </c>
      <c r="C273" s="26" t="s">
        <v>26</v>
      </c>
      <c r="D273" s="26" t="s">
        <v>22</v>
      </c>
      <c r="E273" s="50" t="s">
        <v>23</v>
      </c>
      <c r="F273" s="25" t="s">
        <v>27</v>
      </c>
      <c r="G273" s="25" t="s">
        <v>440</v>
      </c>
      <c r="H273" s="41">
        <v>117.335637164</v>
      </c>
      <c r="I273" s="41">
        <v>33.5656666672</v>
      </c>
      <c r="J273" s="41">
        <v>117.331883215</v>
      </c>
      <c r="K273" s="41">
        <v>33.5229580969</v>
      </c>
      <c r="L273" s="56">
        <v>4.76000157423</v>
      </c>
      <c r="M273" s="61" t="s">
        <v>29</v>
      </c>
      <c r="N273" s="25" t="s">
        <v>30</v>
      </c>
      <c r="O273" s="25" t="s">
        <v>31</v>
      </c>
      <c r="P273" s="25" t="s">
        <v>32</v>
      </c>
      <c r="Q273" s="69"/>
      <c r="R273" s="49"/>
    </row>
    <row r="274" ht="67.5" spans="1:18">
      <c r="A274" s="77"/>
      <c r="B274" s="24" t="s">
        <v>441</v>
      </c>
      <c r="C274" s="26" t="s">
        <v>26</v>
      </c>
      <c r="D274" s="26" t="s">
        <v>22</v>
      </c>
      <c r="E274" s="50" t="s">
        <v>23</v>
      </c>
      <c r="F274" s="25" t="s">
        <v>27</v>
      </c>
      <c r="G274" s="25" t="s">
        <v>442</v>
      </c>
      <c r="H274" s="41">
        <v>117.331883215</v>
      </c>
      <c r="I274" s="41">
        <v>33.5229580969</v>
      </c>
      <c r="J274" s="41">
        <v>117.329864506</v>
      </c>
      <c r="K274" s="41">
        <v>33.5058144842</v>
      </c>
      <c r="L274" s="56">
        <v>1.9225198933</v>
      </c>
      <c r="M274" s="61" t="s">
        <v>29</v>
      </c>
      <c r="N274" s="25" t="s">
        <v>30</v>
      </c>
      <c r="O274" s="25" t="s">
        <v>31</v>
      </c>
      <c r="P274" s="25" t="s">
        <v>32</v>
      </c>
      <c r="Q274" s="69"/>
      <c r="R274" s="49"/>
    </row>
    <row r="275" ht="67.5" spans="1:18">
      <c r="A275" s="77"/>
      <c r="B275" s="27" t="s">
        <v>443</v>
      </c>
      <c r="C275" s="26" t="s">
        <v>26</v>
      </c>
      <c r="D275" s="26" t="s">
        <v>22</v>
      </c>
      <c r="E275" s="48" t="s">
        <v>23</v>
      </c>
      <c r="F275" s="34" t="s">
        <v>27</v>
      </c>
      <c r="G275" s="34" t="s">
        <v>444</v>
      </c>
      <c r="H275" s="41">
        <v>117.329864506</v>
      </c>
      <c r="I275" s="41">
        <v>33.5058144842</v>
      </c>
      <c r="J275" s="41">
        <v>117.330340589</v>
      </c>
      <c r="K275" s="41">
        <v>33.5014928069</v>
      </c>
      <c r="L275" s="57">
        <v>0.484275833967</v>
      </c>
      <c r="M275" s="61" t="s">
        <v>29</v>
      </c>
      <c r="N275" s="25" t="s">
        <v>30</v>
      </c>
      <c r="O275" s="34" t="s">
        <v>31</v>
      </c>
      <c r="P275" s="62" t="s">
        <v>32</v>
      </c>
      <c r="Q275" s="70"/>
      <c r="R275" s="49"/>
    </row>
    <row r="276" ht="67.5" spans="1:18">
      <c r="A276" s="77"/>
      <c r="B276" s="27" t="s">
        <v>445</v>
      </c>
      <c r="C276" s="26" t="s">
        <v>26</v>
      </c>
      <c r="D276" s="26" t="s">
        <v>22</v>
      </c>
      <c r="E276" s="48" t="s">
        <v>23</v>
      </c>
      <c r="F276" s="34" t="s">
        <v>27</v>
      </c>
      <c r="G276" s="34" t="s">
        <v>446</v>
      </c>
      <c r="H276" s="41">
        <v>117.330340589</v>
      </c>
      <c r="I276" s="41">
        <v>33.5014928069</v>
      </c>
      <c r="J276" s="41">
        <v>117.33489345</v>
      </c>
      <c r="K276" s="41">
        <v>33.4915757451</v>
      </c>
      <c r="L276" s="57">
        <v>1.21914079899</v>
      </c>
      <c r="M276" s="61" t="s">
        <v>29</v>
      </c>
      <c r="N276" s="25" t="s">
        <v>30</v>
      </c>
      <c r="O276" s="34" t="s">
        <v>31</v>
      </c>
      <c r="P276" s="62" t="s">
        <v>32</v>
      </c>
      <c r="Q276" s="70"/>
      <c r="R276" s="49"/>
    </row>
    <row r="277" ht="67.5" spans="1:18">
      <c r="A277" s="77"/>
      <c r="B277" s="30" t="s">
        <v>447</v>
      </c>
      <c r="C277" s="26" t="s">
        <v>26</v>
      </c>
      <c r="D277" s="26" t="s">
        <v>22</v>
      </c>
      <c r="E277" s="50" t="s">
        <v>23</v>
      </c>
      <c r="F277" s="43" t="s">
        <v>27</v>
      </c>
      <c r="G277" s="34" t="s">
        <v>448</v>
      </c>
      <c r="H277" s="41">
        <v>117.33489345</v>
      </c>
      <c r="I277" s="41">
        <v>33.4915757451</v>
      </c>
      <c r="J277" s="41">
        <v>117.336062218</v>
      </c>
      <c r="K277" s="41">
        <v>33.4862042495</v>
      </c>
      <c r="L277" s="56">
        <v>0.605899908232</v>
      </c>
      <c r="M277" s="61" t="s">
        <v>29</v>
      </c>
      <c r="N277" s="25" t="s">
        <v>30</v>
      </c>
      <c r="O277" s="43" t="s">
        <v>31</v>
      </c>
      <c r="P277" s="43" t="s">
        <v>32</v>
      </c>
      <c r="Q277" s="71"/>
      <c r="R277" s="49"/>
    </row>
    <row r="278" ht="67.5" spans="1:18">
      <c r="A278" s="78"/>
      <c r="B278" s="27" t="s">
        <v>449</v>
      </c>
      <c r="C278" s="26" t="s">
        <v>26</v>
      </c>
      <c r="D278" s="26" t="s">
        <v>22</v>
      </c>
      <c r="E278" s="48" t="s">
        <v>23</v>
      </c>
      <c r="F278" s="34" t="s">
        <v>27</v>
      </c>
      <c r="G278" s="34" t="s">
        <v>450</v>
      </c>
      <c r="H278" s="41">
        <v>117.336062218</v>
      </c>
      <c r="I278" s="41">
        <v>33.4862042495</v>
      </c>
      <c r="J278" s="41">
        <v>117.337488738</v>
      </c>
      <c r="K278" s="41">
        <v>33.4752834634</v>
      </c>
      <c r="L278" s="57">
        <v>1.21953588177</v>
      </c>
      <c r="M278" s="61" t="s">
        <v>29</v>
      </c>
      <c r="N278" s="25" t="s">
        <v>30</v>
      </c>
      <c r="O278" s="34" t="s">
        <v>31</v>
      </c>
      <c r="P278" s="62" t="s">
        <v>32</v>
      </c>
      <c r="Q278" s="70"/>
      <c r="R278" s="49"/>
    </row>
    <row r="279" ht="29" customHeight="1" spans="1:18">
      <c r="A279" s="77">
        <v>22</v>
      </c>
      <c r="B279" s="27"/>
      <c r="C279" s="22" t="s">
        <v>451</v>
      </c>
      <c r="D279" s="26"/>
      <c r="E279" s="49"/>
      <c r="F279" s="27"/>
      <c r="G279" s="27"/>
      <c r="H279" s="41"/>
      <c r="I279" s="41"/>
      <c r="J279" s="41"/>
      <c r="K279" s="41"/>
      <c r="L279" s="57"/>
      <c r="M279" s="24"/>
      <c r="N279" s="24"/>
      <c r="O279" s="27"/>
      <c r="P279" s="64"/>
      <c r="Q279" s="70"/>
      <c r="R279" s="49"/>
    </row>
    <row r="280" ht="29" customHeight="1" spans="1:18">
      <c r="A280" s="77"/>
      <c r="B280" s="21"/>
      <c r="C280" s="22" t="s">
        <v>21</v>
      </c>
      <c r="D280" s="23" t="s">
        <v>22</v>
      </c>
      <c r="E280" s="23" t="s">
        <v>23</v>
      </c>
      <c r="F280" s="21"/>
      <c r="G280" s="80">
        <v>0.44</v>
      </c>
      <c r="H280" s="39"/>
      <c r="I280" s="54"/>
      <c r="J280" s="39"/>
      <c r="K280" s="54"/>
      <c r="L280" s="55">
        <f>L281+L286</f>
        <v>21.08083894333</v>
      </c>
      <c r="M280" s="21"/>
      <c r="N280" s="21"/>
      <c r="O280" s="21"/>
      <c r="P280" s="21"/>
      <c r="Q280" s="55">
        <v>10.5</v>
      </c>
      <c r="R280" s="21"/>
    </row>
    <row r="281" ht="29" customHeight="1" spans="1:18">
      <c r="A281" s="77"/>
      <c r="B281" s="21"/>
      <c r="C281" s="22" t="s">
        <v>24</v>
      </c>
      <c r="D281" s="23" t="s">
        <v>22</v>
      </c>
      <c r="E281" s="23" t="s">
        <v>23</v>
      </c>
      <c r="F281" s="22"/>
      <c r="G281" s="21"/>
      <c r="H281" s="40"/>
      <c r="I281" s="40"/>
      <c r="J281" s="39"/>
      <c r="K281" s="54"/>
      <c r="L281" s="55">
        <f>SUM(L282:L285)</f>
        <v>10.570347946041</v>
      </c>
      <c r="M281" s="21"/>
      <c r="N281" s="22"/>
      <c r="O281" s="22"/>
      <c r="P281" s="22"/>
      <c r="Q281" s="67"/>
      <c r="R281" s="68"/>
    </row>
    <row r="282" ht="67.5" spans="1:18">
      <c r="A282" s="77"/>
      <c r="B282" s="24" t="s">
        <v>452</v>
      </c>
      <c r="C282" s="26" t="s">
        <v>26</v>
      </c>
      <c r="D282" s="26" t="s">
        <v>22</v>
      </c>
      <c r="E282" s="50" t="s">
        <v>23</v>
      </c>
      <c r="F282" s="46" t="s">
        <v>97</v>
      </c>
      <c r="G282" s="25" t="s">
        <v>453</v>
      </c>
      <c r="H282" s="41">
        <v>117.561219013</v>
      </c>
      <c r="I282" s="41">
        <v>33.4261605029</v>
      </c>
      <c r="J282" s="41">
        <v>117.559908796</v>
      </c>
      <c r="K282" s="41">
        <v>33.4205807211</v>
      </c>
      <c r="L282" s="56">
        <v>0.630810800314</v>
      </c>
      <c r="M282" s="61" t="s">
        <v>29</v>
      </c>
      <c r="N282" s="25" t="s">
        <v>30</v>
      </c>
      <c r="O282" s="25" t="s">
        <v>99</v>
      </c>
      <c r="P282" s="25" t="s">
        <v>32</v>
      </c>
      <c r="Q282" s="69"/>
      <c r="R282" s="49"/>
    </row>
    <row r="283" ht="67.5" spans="1:18">
      <c r="A283" s="77"/>
      <c r="B283" s="27" t="s">
        <v>454</v>
      </c>
      <c r="C283" s="26" t="s">
        <v>26</v>
      </c>
      <c r="D283" s="26" t="s">
        <v>22</v>
      </c>
      <c r="E283" s="48" t="s">
        <v>23</v>
      </c>
      <c r="F283" s="34" t="s">
        <v>97</v>
      </c>
      <c r="G283" s="34" t="s">
        <v>455</v>
      </c>
      <c r="H283" s="41">
        <v>117.559908796</v>
      </c>
      <c r="I283" s="41">
        <v>33.4205807211</v>
      </c>
      <c r="J283" s="41">
        <v>117.553393646</v>
      </c>
      <c r="K283" s="41">
        <v>33.3926336556</v>
      </c>
      <c r="L283" s="57">
        <v>3.15996587908</v>
      </c>
      <c r="M283" s="61" t="s">
        <v>29</v>
      </c>
      <c r="N283" s="25" t="s">
        <v>30</v>
      </c>
      <c r="O283" s="34" t="s">
        <v>99</v>
      </c>
      <c r="P283" s="62" t="s">
        <v>32</v>
      </c>
      <c r="Q283" s="70"/>
      <c r="R283" s="49"/>
    </row>
    <row r="284" ht="67.5" spans="1:18">
      <c r="A284" s="77"/>
      <c r="B284" s="24" t="s">
        <v>456</v>
      </c>
      <c r="C284" s="26" t="s">
        <v>26</v>
      </c>
      <c r="D284" s="26" t="s">
        <v>22</v>
      </c>
      <c r="E284" s="50" t="s">
        <v>23</v>
      </c>
      <c r="F284" s="46" t="s">
        <v>97</v>
      </c>
      <c r="G284" s="25" t="s">
        <v>457</v>
      </c>
      <c r="H284" s="41">
        <v>117.553393646</v>
      </c>
      <c r="I284" s="41">
        <v>33.3926336556</v>
      </c>
      <c r="J284" s="41">
        <v>117.547113819</v>
      </c>
      <c r="K284" s="41">
        <v>33.3377357058</v>
      </c>
      <c r="L284" s="56">
        <v>6.30081927096</v>
      </c>
      <c r="M284" s="61" t="s">
        <v>29</v>
      </c>
      <c r="N284" s="25" t="s">
        <v>30</v>
      </c>
      <c r="O284" s="25" t="s">
        <v>99</v>
      </c>
      <c r="P284" s="25" t="s">
        <v>32</v>
      </c>
      <c r="Q284" s="69"/>
      <c r="R284" s="49"/>
    </row>
    <row r="285" ht="67.5" spans="1:18">
      <c r="A285" s="77"/>
      <c r="B285" s="27" t="s">
        <v>458</v>
      </c>
      <c r="C285" s="26" t="s">
        <v>26</v>
      </c>
      <c r="D285" s="26" t="s">
        <v>22</v>
      </c>
      <c r="E285" s="48" t="s">
        <v>23</v>
      </c>
      <c r="F285" s="34" t="s">
        <v>97</v>
      </c>
      <c r="G285" s="34" t="s">
        <v>459</v>
      </c>
      <c r="H285" s="41">
        <v>117.547113819</v>
      </c>
      <c r="I285" s="41">
        <v>33.3377357058</v>
      </c>
      <c r="J285" s="41">
        <v>117.550002519</v>
      </c>
      <c r="K285" s="41">
        <v>33.3341660534</v>
      </c>
      <c r="L285" s="57">
        <v>0.478751995687</v>
      </c>
      <c r="M285" s="61" t="s">
        <v>29</v>
      </c>
      <c r="N285" s="25" t="s">
        <v>30</v>
      </c>
      <c r="O285" s="34" t="s">
        <v>99</v>
      </c>
      <c r="P285" s="62" t="s">
        <v>32</v>
      </c>
      <c r="Q285" s="70"/>
      <c r="R285" s="49"/>
    </row>
    <row r="286" ht="24" customHeight="1" spans="1:18">
      <c r="A286" s="77"/>
      <c r="B286" s="28"/>
      <c r="C286" s="29" t="s">
        <v>39</v>
      </c>
      <c r="D286" s="23" t="s">
        <v>22</v>
      </c>
      <c r="E286" s="23" t="s">
        <v>23</v>
      </c>
      <c r="F286" s="42"/>
      <c r="G286" s="38"/>
      <c r="H286" s="41"/>
      <c r="I286" s="41"/>
      <c r="J286" s="41"/>
      <c r="K286" s="41"/>
      <c r="L286" s="55">
        <f>SUM(L287:L290)</f>
        <v>10.510490997289</v>
      </c>
      <c r="M286" s="42"/>
      <c r="N286" s="63"/>
      <c r="O286" s="63"/>
      <c r="P286" s="63"/>
      <c r="Q286" s="40"/>
      <c r="R286" s="68"/>
    </row>
    <row r="287" ht="67.5" spans="1:18">
      <c r="A287" s="77"/>
      <c r="B287" s="24" t="s">
        <v>460</v>
      </c>
      <c r="C287" s="26" t="s">
        <v>26</v>
      </c>
      <c r="D287" s="26" t="s">
        <v>22</v>
      </c>
      <c r="E287" s="50" t="s">
        <v>23</v>
      </c>
      <c r="F287" s="25" t="s">
        <v>97</v>
      </c>
      <c r="G287" s="25" t="s">
        <v>461</v>
      </c>
      <c r="H287" s="41">
        <v>117.560777607</v>
      </c>
      <c r="I287" s="41">
        <v>33.4263340026</v>
      </c>
      <c r="J287" s="41">
        <v>117.559453469</v>
      </c>
      <c r="K287" s="41">
        <v>33.4206694902</v>
      </c>
      <c r="L287" s="56">
        <v>0.640278073863</v>
      </c>
      <c r="M287" s="61" t="s">
        <v>29</v>
      </c>
      <c r="N287" s="25" t="s">
        <v>30</v>
      </c>
      <c r="O287" s="25" t="s">
        <v>99</v>
      </c>
      <c r="P287" s="25" t="s">
        <v>32</v>
      </c>
      <c r="Q287" s="69"/>
      <c r="R287" s="49"/>
    </row>
    <row r="288" ht="67.5" spans="1:18">
      <c r="A288" s="77"/>
      <c r="B288" s="27" t="s">
        <v>462</v>
      </c>
      <c r="C288" s="26" t="s">
        <v>26</v>
      </c>
      <c r="D288" s="26" t="s">
        <v>22</v>
      </c>
      <c r="E288" s="48" t="s">
        <v>23</v>
      </c>
      <c r="F288" s="34" t="s">
        <v>97</v>
      </c>
      <c r="G288" s="34" t="s">
        <v>463</v>
      </c>
      <c r="H288" s="41">
        <v>117.559453469</v>
      </c>
      <c r="I288" s="41">
        <v>33.4206694902</v>
      </c>
      <c r="J288" s="41">
        <v>117.553245232</v>
      </c>
      <c r="K288" s="41">
        <v>33.3926697086</v>
      </c>
      <c r="L288" s="57">
        <v>3.15998425589</v>
      </c>
      <c r="M288" s="61" t="s">
        <v>29</v>
      </c>
      <c r="N288" s="25" t="s">
        <v>30</v>
      </c>
      <c r="O288" s="34" t="s">
        <v>99</v>
      </c>
      <c r="P288" s="62" t="s">
        <v>32</v>
      </c>
      <c r="Q288" s="70"/>
      <c r="R288" s="49"/>
    </row>
    <row r="289" ht="67.5" spans="1:18">
      <c r="A289" s="77"/>
      <c r="B289" s="30" t="s">
        <v>464</v>
      </c>
      <c r="C289" s="26" t="s">
        <v>26</v>
      </c>
      <c r="D289" s="26" t="s">
        <v>22</v>
      </c>
      <c r="E289" s="50" t="s">
        <v>23</v>
      </c>
      <c r="F289" s="43" t="s">
        <v>97</v>
      </c>
      <c r="G289" s="34" t="s">
        <v>465</v>
      </c>
      <c r="H289" s="41">
        <v>117.553245232</v>
      </c>
      <c r="I289" s="41">
        <v>33.3926697086</v>
      </c>
      <c r="J289" s="41">
        <v>117.546636333</v>
      </c>
      <c r="K289" s="41">
        <v>33.3377277347</v>
      </c>
      <c r="L289" s="56">
        <v>6.22175645353</v>
      </c>
      <c r="M289" s="61" t="s">
        <v>29</v>
      </c>
      <c r="N289" s="25" t="s">
        <v>30</v>
      </c>
      <c r="O289" s="43" t="s">
        <v>99</v>
      </c>
      <c r="P289" s="43" t="s">
        <v>32</v>
      </c>
      <c r="Q289" s="71"/>
      <c r="R289" s="49"/>
    </row>
    <row r="290" ht="67.5" spans="1:18">
      <c r="A290" s="78"/>
      <c r="B290" s="27" t="s">
        <v>466</v>
      </c>
      <c r="C290" s="26" t="s">
        <v>26</v>
      </c>
      <c r="D290" s="26" t="s">
        <v>22</v>
      </c>
      <c r="E290" s="48" t="s">
        <v>23</v>
      </c>
      <c r="F290" s="34" t="s">
        <v>97</v>
      </c>
      <c r="G290" s="34" t="s">
        <v>467</v>
      </c>
      <c r="H290" s="41">
        <v>117.546636333</v>
      </c>
      <c r="I290" s="41">
        <v>33.3377277347</v>
      </c>
      <c r="J290" s="41">
        <v>117.549572616</v>
      </c>
      <c r="K290" s="41">
        <v>33.3340805546</v>
      </c>
      <c r="L290" s="57">
        <v>0.488472214006</v>
      </c>
      <c r="M290" s="61" t="s">
        <v>29</v>
      </c>
      <c r="N290" s="25" t="s">
        <v>30</v>
      </c>
      <c r="O290" s="34" t="s">
        <v>99</v>
      </c>
      <c r="P290" s="62" t="s">
        <v>32</v>
      </c>
      <c r="Q290" s="70"/>
      <c r="R290" s="49"/>
    </row>
    <row r="291" ht="28" customHeight="1" spans="1:18">
      <c r="A291" s="77">
        <v>23</v>
      </c>
      <c r="B291" s="27"/>
      <c r="C291" s="22" t="s">
        <v>468</v>
      </c>
      <c r="D291" s="26"/>
      <c r="E291" s="49"/>
      <c r="F291" s="27"/>
      <c r="G291" s="27"/>
      <c r="H291" s="41"/>
      <c r="I291" s="41"/>
      <c r="J291" s="41"/>
      <c r="K291" s="41"/>
      <c r="L291" s="57"/>
      <c r="M291" s="24"/>
      <c r="N291" s="24"/>
      <c r="O291" s="27"/>
      <c r="P291" s="64"/>
      <c r="Q291" s="70"/>
      <c r="R291" s="49"/>
    </row>
    <row r="292" ht="28" customHeight="1" spans="1:18">
      <c r="A292" s="77"/>
      <c r="B292" s="21"/>
      <c r="C292" s="22" t="s">
        <v>21</v>
      </c>
      <c r="D292" s="23" t="s">
        <v>22</v>
      </c>
      <c r="E292" s="23" t="s">
        <v>23</v>
      </c>
      <c r="F292" s="21"/>
      <c r="G292" s="80">
        <v>0.5</v>
      </c>
      <c r="H292" s="39"/>
      <c r="I292" s="54"/>
      <c r="J292" s="39"/>
      <c r="K292" s="54"/>
      <c r="L292" s="55">
        <f>L293+L298</f>
        <v>26.080230340115</v>
      </c>
      <c r="M292" s="21"/>
      <c r="N292" s="21"/>
      <c r="O292" s="21"/>
      <c r="P292" s="21"/>
      <c r="Q292" s="55">
        <v>13.039</v>
      </c>
      <c r="R292" s="21"/>
    </row>
    <row r="293" ht="28" customHeight="1" spans="1:18">
      <c r="A293" s="77"/>
      <c r="B293" s="21"/>
      <c r="C293" s="22" t="s">
        <v>24</v>
      </c>
      <c r="D293" s="23" t="s">
        <v>22</v>
      </c>
      <c r="E293" s="23" t="s">
        <v>23</v>
      </c>
      <c r="F293" s="22"/>
      <c r="G293" s="21"/>
      <c r="H293" s="40"/>
      <c r="I293" s="40"/>
      <c r="J293" s="39"/>
      <c r="K293" s="54"/>
      <c r="L293" s="55">
        <f>SUM(L294:L297)</f>
        <v>13.027485661551</v>
      </c>
      <c r="M293" s="21"/>
      <c r="N293" s="22"/>
      <c r="O293" s="22"/>
      <c r="P293" s="22"/>
      <c r="Q293" s="67"/>
      <c r="R293" s="68"/>
    </row>
    <row r="294" ht="67.5" spans="1:18">
      <c r="A294" s="77"/>
      <c r="B294" s="24" t="s">
        <v>469</v>
      </c>
      <c r="C294" s="26" t="s">
        <v>26</v>
      </c>
      <c r="D294" s="26" t="s">
        <v>22</v>
      </c>
      <c r="E294" s="50" t="s">
        <v>23</v>
      </c>
      <c r="F294" s="25" t="s">
        <v>302</v>
      </c>
      <c r="G294" s="25" t="s">
        <v>470</v>
      </c>
      <c r="H294" s="41">
        <v>117.41130923</v>
      </c>
      <c r="I294" s="41">
        <v>33.6757322354</v>
      </c>
      <c r="J294" s="41">
        <v>117.488169271</v>
      </c>
      <c r="K294" s="41">
        <v>33.6764340912</v>
      </c>
      <c r="L294" s="56">
        <v>7.23534411309</v>
      </c>
      <c r="M294" s="61" t="s">
        <v>29</v>
      </c>
      <c r="N294" s="25" t="s">
        <v>30</v>
      </c>
      <c r="O294" s="25" t="s">
        <v>304</v>
      </c>
      <c r="P294" s="25" t="s">
        <v>32</v>
      </c>
      <c r="Q294" s="69"/>
      <c r="R294" s="49"/>
    </row>
    <row r="295" ht="67.5" spans="1:18">
      <c r="A295" s="77"/>
      <c r="B295" s="27" t="s">
        <v>471</v>
      </c>
      <c r="C295" s="26" t="s">
        <v>26</v>
      </c>
      <c r="D295" s="26" t="s">
        <v>22</v>
      </c>
      <c r="E295" s="48" t="s">
        <v>23</v>
      </c>
      <c r="F295" s="34" t="s">
        <v>302</v>
      </c>
      <c r="G295" s="34" t="s">
        <v>472</v>
      </c>
      <c r="H295" s="41">
        <v>117.488169271</v>
      </c>
      <c r="I295" s="41">
        <v>33.6764340912</v>
      </c>
      <c r="J295" s="41">
        <v>117.492919198</v>
      </c>
      <c r="K295" s="41">
        <v>33.6766380298</v>
      </c>
      <c r="L295" s="57">
        <v>0.441402511741</v>
      </c>
      <c r="M295" s="61" t="s">
        <v>29</v>
      </c>
      <c r="N295" s="25" t="s">
        <v>30</v>
      </c>
      <c r="O295" s="34" t="s">
        <v>304</v>
      </c>
      <c r="P295" s="62" t="s">
        <v>32</v>
      </c>
      <c r="Q295" s="70"/>
      <c r="R295" s="49"/>
    </row>
    <row r="296" ht="67.5" spans="1:18">
      <c r="A296" s="77"/>
      <c r="B296" s="24" t="s">
        <v>473</v>
      </c>
      <c r="C296" s="26" t="s">
        <v>26</v>
      </c>
      <c r="D296" s="26" t="s">
        <v>22</v>
      </c>
      <c r="E296" s="50" t="s">
        <v>23</v>
      </c>
      <c r="F296" s="25" t="s">
        <v>302</v>
      </c>
      <c r="G296" s="25" t="s">
        <v>474</v>
      </c>
      <c r="H296" s="41">
        <v>117.492919198</v>
      </c>
      <c r="I296" s="41">
        <v>33.6766380298</v>
      </c>
      <c r="J296" s="41">
        <v>117.531530925</v>
      </c>
      <c r="K296" s="41">
        <v>33.6767173913</v>
      </c>
      <c r="L296" s="56">
        <v>3.5810391019</v>
      </c>
      <c r="M296" s="61" t="s">
        <v>29</v>
      </c>
      <c r="N296" s="25" t="s">
        <v>30</v>
      </c>
      <c r="O296" s="25" t="s">
        <v>304</v>
      </c>
      <c r="P296" s="25" t="s">
        <v>32</v>
      </c>
      <c r="Q296" s="69"/>
      <c r="R296" s="49"/>
    </row>
    <row r="297" ht="67.5" spans="1:18">
      <c r="A297" s="77"/>
      <c r="B297" s="27" t="s">
        <v>475</v>
      </c>
      <c r="C297" s="26" t="s">
        <v>26</v>
      </c>
      <c r="D297" s="26" t="s">
        <v>22</v>
      </c>
      <c r="E297" s="48" t="s">
        <v>23</v>
      </c>
      <c r="F297" s="34" t="s">
        <v>302</v>
      </c>
      <c r="G297" s="34" t="s">
        <v>476</v>
      </c>
      <c r="H297" s="41">
        <v>117.531530925</v>
      </c>
      <c r="I297" s="41">
        <v>33.6767173913</v>
      </c>
      <c r="J297" s="41">
        <v>117.550060832</v>
      </c>
      <c r="K297" s="41">
        <v>33.6786386452</v>
      </c>
      <c r="L297" s="57">
        <v>1.76969993482</v>
      </c>
      <c r="M297" s="61" t="s">
        <v>29</v>
      </c>
      <c r="N297" s="25" t="s">
        <v>30</v>
      </c>
      <c r="O297" s="34" t="s">
        <v>304</v>
      </c>
      <c r="P297" s="62" t="s">
        <v>32</v>
      </c>
      <c r="Q297" s="70"/>
      <c r="R297" s="49"/>
    </row>
    <row r="298" ht="27" customHeight="1" spans="1:18">
      <c r="A298" s="77"/>
      <c r="B298" s="28"/>
      <c r="C298" s="29" t="s">
        <v>39</v>
      </c>
      <c r="D298" s="23" t="s">
        <v>22</v>
      </c>
      <c r="E298" s="23" t="s">
        <v>23</v>
      </c>
      <c r="F298" s="42"/>
      <c r="G298" s="38"/>
      <c r="H298" s="41"/>
      <c r="I298" s="41"/>
      <c r="J298" s="41"/>
      <c r="K298" s="41"/>
      <c r="L298" s="55">
        <f>SUM(L299:L303)</f>
        <v>13.052744678564</v>
      </c>
      <c r="M298" s="42"/>
      <c r="N298" s="63"/>
      <c r="O298" s="63"/>
      <c r="P298" s="63"/>
      <c r="Q298" s="40"/>
      <c r="R298" s="68"/>
    </row>
    <row r="299" ht="67.5" spans="1:18">
      <c r="A299" s="77"/>
      <c r="B299" s="24" t="s">
        <v>477</v>
      </c>
      <c r="C299" s="26" t="s">
        <v>26</v>
      </c>
      <c r="D299" s="26" t="s">
        <v>22</v>
      </c>
      <c r="E299" s="50" t="s">
        <v>23</v>
      </c>
      <c r="F299" s="25" t="s">
        <v>302</v>
      </c>
      <c r="G299" s="25" t="s">
        <v>478</v>
      </c>
      <c r="H299" s="41">
        <v>117.411318487</v>
      </c>
      <c r="I299" s="41">
        <v>33.6754379115</v>
      </c>
      <c r="J299" s="41">
        <v>117.488179987</v>
      </c>
      <c r="K299" s="41">
        <v>33.6762259264</v>
      </c>
      <c r="L299" s="56">
        <v>7.21990842549</v>
      </c>
      <c r="M299" s="61" t="s">
        <v>29</v>
      </c>
      <c r="N299" s="25" t="s">
        <v>30</v>
      </c>
      <c r="O299" s="25" t="s">
        <v>304</v>
      </c>
      <c r="P299" s="25" t="s">
        <v>32</v>
      </c>
      <c r="Q299" s="69"/>
      <c r="R299" s="49"/>
    </row>
    <row r="300" ht="67.5" spans="1:18">
      <c r="A300" s="77"/>
      <c r="B300" s="27" t="s">
        <v>479</v>
      </c>
      <c r="C300" s="26" t="s">
        <v>26</v>
      </c>
      <c r="D300" s="26" t="s">
        <v>22</v>
      </c>
      <c r="E300" s="48" t="s">
        <v>23</v>
      </c>
      <c r="F300" s="34" t="s">
        <v>302</v>
      </c>
      <c r="G300" s="34" t="s">
        <v>480</v>
      </c>
      <c r="H300" s="41">
        <v>117.488179987</v>
      </c>
      <c r="I300" s="41">
        <v>33.6762259264</v>
      </c>
      <c r="J300" s="41">
        <v>117.492919259</v>
      </c>
      <c r="K300" s="41">
        <v>33.6762357806</v>
      </c>
      <c r="L300" s="57">
        <v>0.440124850472</v>
      </c>
      <c r="M300" s="61" t="s">
        <v>29</v>
      </c>
      <c r="N300" s="25" t="s">
        <v>30</v>
      </c>
      <c r="O300" s="34" t="s">
        <v>304</v>
      </c>
      <c r="P300" s="62" t="s">
        <v>32</v>
      </c>
      <c r="Q300" s="70"/>
      <c r="R300" s="49"/>
    </row>
    <row r="301" ht="67.5" spans="1:18">
      <c r="A301" s="77"/>
      <c r="B301" s="24" t="s">
        <v>481</v>
      </c>
      <c r="C301" s="26" t="s">
        <v>26</v>
      </c>
      <c r="D301" s="26" t="s">
        <v>22</v>
      </c>
      <c r="E301" s="50" t="s">
        <v>23</v>
      </c>
      <c r="F301" s="25" t="s">
        <v>302</v>
      </c>
      <c r="G301" s="25" t="s">
        <v>482</v>
      </c>
      <c r="H301" s="41">
        <v>117.492919259</v>
      </c>
      <c r="I301" s="41">
        <v>33.6762357806</v>
      </c>
      <c r="J301" s="41">
        <v>117.521917522</v>
      </c>
      <c r="K301" s="41">
        <v>33.6763691027</v>
      </c>
      <c r="L301" s="56">
        <v>2.68931053452</v>
      </c>
      <c r="M301" s="61" t="s">
        <v>29</v>
      </c>
      <c r="N301" s="25" t="s">
        <v>30</v>
      </c>
      <c r="O301" s="25" t="s">
        <v>304</v>
      </c>
      <c r="P301" s="25" t="s">
        <v>32</v>
      </c>
      <c r="Q301" s="69"/>
      <c r="R301" s="49"/>
    </row>
    <row r="302" ht="67.5" spans="1:18">
      <c r="A302" s="77"/>
      <c r="B302" s="30" t="s">
        <v>483</v>
      </c>
      <c r="C302" s="26" t="s">
        <v>26</v>
      </c>
      <c r="D302" s="26" t="s">
        <v>22</v>
      </c>
      <c r="E302" s="50" t="s">
        <v>23</v>
      </c>
      <c r="F302" s="43" t="s">
        <v>302</v>
      </c>
      <c r="G302" s="34" t="s">
        <v>484</v>
      </c>
      <c r="H302" s="41">
        <v>117.521917522</v>
      </c>
      <c r="I302" s="41">
        <v>33.6763691027</v>
      </c>
      <c r="J302" s="41">
        <v>117.531515829</v>
      </c>
      <c r="K302" s="41">
        <v>33.6763196265</v>
      </c>
      <c r="L302" s="56">
        <v>0.890655423922</v>
      </c>
      <c r="M302" s="61" t="s">
        <v>29</v>
      </c>
      <c r="N302" s="25" t="s">
        <v>30</v>
      </c>
      <c r="O302" s="43" t="s">
        <v>304</v>
      </c>
      <c r="P302" s="43" t="s">
        <v>32</v>
      </c>
      <c r="Q302" s="71"/>
      <c r="R302" s="49"/>
    </row>
    <row r="303" ht="67.5" spans="1:18">
      <c r="A303" s="78"/>
      <c r="B303" s="27" t="s">
        <v>485</v>
      </c>
      <c r="C303" s="26" t="s">
        <v>26</v>
      </c>
      <c r="D303" s="26" t="s">
        <v>22</v>
      </c>
      <c r="E303" s="48" t="s">
        <v>23</v>
      </c>
      <c r="F303" s="34" t="s">
        <v>302</v>
      </c>
      <c r="G303" s="34" t="s">
        <v>486</v>
      </c>
      <c r="H303" s="41">
        <v>117.531515829</v>
      </c>
      <c r="I303" s="41">
        <v>33.6763196265</v>
      </c>
      <c r="J303" s="41">
        <v>117.550505791</v>
      </c>
      <c r="K303" s="41">
        <v>33.6783418864</v>
      </c>
      <c r="L303" s="57">
        <v>1.81274544416</v>
      </c>
      <c r="M303" s="61" t="s">
        <v>29</v>
      </c>
      <c r="N303" s="25" t="s">
        <v>30</v>
      </c>
      <c r="O303" s="34" t="s">
        <v>304</v>
      </c>
      <c r="P303" s="62" t="s">
        <v>32</v>
      </c>
      <c r="Q303" s="70"/>
      <c r="R303" s="49"/>
    </row>
    <row r="304" ht="27" customHeight="1" spans="1:18">
      <c r="A304" s="77">
        <v>24</v>
      </c>
      <c r="B304" s="27"/>
      <c r="C304" s="22" t="s">
        <v>487</v>
      </c>
      <c r="D304" s="26"/>
      <c r="E304" s="49"/>
      <c r="F304" s="27"/>
      <c r="G304" s="27"/>
      <c r="H304" s="41"/>
      <c r="I304" s="41"/>
      <c r="J304" s="41"/>
      <c r="K304" s="41"/>
      <c r="L304" s="57"/>
      <c r="M304" s="24"/>
      <c r="N304" s="24"/>
      <c r="O304" s="27"/>
      <c r="P304" s="64"/>
      <c r="Q304" s="70"/>
      <c r="R304" s="49"/>
    </row>
    <row r="305" ht="27" customHeight="1" spans="1:18">
      <c r="A305" s="77"/>
      <c r="B305" s="21"/>
      <c r="C305" s="22" t="s">
        <v>21</v>
      </c>
      <c r="D305" s="23" t="s">
        <v>22</v>
      </c>
      <c r="E305" s="23" t="s">
        <v>23</v>
      </c>
      <c r="F305" s="21"/>
      <c r="G305" s="38">
        <v>0.678</v>
      </c>
      <c r="H305" s="39"/>
      <c r="I305" s="54"/>
      <c r="J305" s="39"/>
      <c r="K305" s="54"/>
      <c r="L305" s="55">
        <f>L306+L308</f>
        <v>9.24651880539</v>
      </c>
      <c r="M305" s="21"/>
      <c r="N305" s="21"/>
      <c r="O305" s="21"/>
      <c r="P305" s="21"/>
      <c r="Q305" s="55">
        <v>4.623169316135</v>
      </c>
      <c r="R305" s="21"/>
    </row>
    <row r="306" ht="27" customHeight="1" spans="1:18">
      <c r="A306" s="77"/>
      <c r="B306" s="21"/>
      <c r="C306" s="22" t="s">
        <v>24</v>
      </c>
      <c r="D306" s="23" t="s">
        <v>22</v>
      </c>
      <c r="E306" s="23" t="s">
        <v>23</v>
      </c>
      <c r="F306" s="22"/>
      <c r="G306" s="21"/>
      <c r="H306" s="40"/>
      <c r="I306" s="40"/>
      <c r="J306" s="39"/>
      <c r="K306" s="54"/>
      <c r="L306" s="55">
        <f>L307</f>
        <v>4.66133863227</v>
      </c>
      <c r="M306" s="21"/>
      <c r="N306" s="22"/>
      <c r="O306" s="22"/>
      <c r="P306" s="22"/>
      <c r="Q306" s="67"/>
      <c r="R306" s="68"/>
    </row>
    <row r="307" ht="45.75" spans="1:18">
      <c r="A307" s="77"/>
      <c r="B307" s="24" t="s">
        <v>488</v>
      </c>
      <c r="C307" s="26" t="s">
        <v>26</v>
      </c>
      <c r="D307" s="26" t="s">
        <v>22</v>
      </c>
      <c r="E307" s="50" t="s">
        <v>23</v>
      </c>
      <c r="F307" s="25" t="s">
        <v>27</v>
      </c>
      <c r="G307" s="25" t="s">
        <v>489</v>
      </c>
      <c r="H307" s="41">
        <v>117.406860503</v>
      </c>
      <c r="I307" s="41">
        <v>33.6210762952</v>
      </c>
      <c r="J307" s="41">
        <v>117.407974126</v>
      </c>
      <c r="K307" s="41">
        <v>33.5792264052</v>
      </c>
      <c r="L307" s="56">
        <v>4.66133863227</v>
      </c>
      <c r="M307" s="25" t="s">
        <v>359</v>
      </c>
      <c r="N307" s="25" t="s">
        <v>360</v>
      </c>
      <c r="O307" s="25" t="s">
        <v>32</v>
      </c>
      <c r="P307" s="25" t="s">
        <v>32</v>
      </c>
      <c r="Q307" s="69"/>
      <c r="R307" s="49"/>
    </row>
    <row r="308" ht="28" customHeight="1" spans="1:18">
      <c r="A308" s="77"/>
      <c r="B308" s="28"/>
      <c r="C308" s="29" t="s">
        <v>39</v>
      </c>
      <c r="D308" s="23" t="s">
        <v>22</v>
      </c>
      <c r="E308" s="23" t="s">
        <v>23</v>
      </c>
      <c r="F308" s="42"/>
      <c r="G308" s="38"/>
      <c r="H308" s="41"/>
      <c r="I308" s="41"/>
      <c r="J308" s="41"/>
      <c r="K308" s="41"/>
      <c r="L308" s="55">
        <f>L309</f>
        <v>4.58518017312</v>
      </c>
      <c r="M308" s="42"/>
      <c r="N308" s="63"/>
      <c r="O308" s="63"/>
      <c r="P308" s="63"/>
      <c r="Q308" s="40"/>
      <c r="R308" s="68"/>
    </row>
    <row r="309" ht="45.75" spans="1:18">
      <c r="A309" s="78"/>
      <c r="B309" s="30" t="s">
        <v>490</v>
      </c>
      <c r="C309" s="26" t="s">
        <v>26</v>
      </c>
      <c r="D309" s="26" t="s">
        <v>22</v>
      </c>
      <c r="E309" s="50" t="s">
        <v>23</v>
      </c>
      <c r="F309" s="43" t="s">
        <v>27</v>
      </c>
      <c r="G309" s="34" t="s">
        <v>491</v>
      </c>
      <c r="H309" s="41">
        <v>117.40513995</v>
      </c>
      <c r="I309" s="41">
        <v>33.6210418867</v>
      </c>
      <c r="J309" s="41">
        <v>117.406132988</v>
      </c>
      <c r="K309" s="41">
        <v>33.5798414732</v>
      </c>
      <c r="L309" s="56">
        <v>4.58518017312</v>
      </c>
      <c r="M309" s="81" t="s">
        <v>359</v>
      </c>
      <c r="N309" s="43" t="s">
        <v>492</v>
      </c>
      <c r="O309" s="43" t="s">
        <v>32</v>
      </c>
      <c r="P309" s="43" t="s">
        <v>32</v>
      </c>
      <c r="Q309" s="71"/>
      <c r="R309" s="49"/>
    </row>
    <row r="310" ht="32" customHeight="1" spans="1:18">
      <c r="A310" s="77">
        <v>25</v>
      </c>
      <c r="B310" s="30"/>
      <c r="C310" s="22" t="s">
        <v>493</v>
      </c>
      <c r="D310" s="26"/>
      <c r="E310" s="71"/>
      <c r="F310" s="44"/>
      <c r="G310" s="27"/>
      <c r="H310" s="41"/>
      <c r="I310" s="41"/>
      <c r="J310" s="41"/>
      <c r="K310" s="41"/>
      <c r="L310" s="56"/>
      <c r="M310" s="82"/>
      <c r="N310" s="44"/>
      <c r="O310" s="44"/>
      <c r="P310" s="44"/>
      <c r="Q310" s="71"/>
      <c r="R310" s="49"/>
    </row>
    <row r="311" ht="32" customHeight="1" spans="1:18">
      <c r="A311" s="77"/>
      <c r="B311" s="21"/>
      <c r="C311" s="22" t="s">
        <v>21</v>
      </c>
      <c r="D311" s="23" t="s">
        <v>22</v>
      </c>
      <c r="E311" s="23" t="s">
        <v>23</v>
      </c>
      <c r="F311" s="21"/>
      <c r="G311" s="38">
        <v>0.519</v>
      </c>
      <c r="H311" s="39"/>
      <c r="I311" s="54"/>
      <c r="J311" s="39"/>
      <c r="K311" s="54"/>
      <c r="L311" s="55">
        <f>L312+L318</f>
        <v>21.187285727122</v>
      </c>
      <c r="M311" s="21"/>
      <c r="N311" s="21"/>
      <c r="O311" s="21"/>
      <c r="P311" s="21"/>
      <c r="Q311" s="55">
        <v>10.5945</v>
      </c>
      <c r="R311" s="21"/>
    </row>
    <row r="312" ht="32" customHeight="1" spans="1:18">
      <c r="A312" s="77"/>
      <c r="B312" s="21"/>
      <c r="C312" s="22" t="s">
        <v>24</v>
      </c>
      <c r="D312" s="23" t="s">
        <v>22</v>
      </c>
      <c r="E312" s="23" t="s">
        <v>23</v>
      </c>
      <c r="F312" s="22"/>
      <c r="G312" s="21"/>
      <c r="H312" s="40"/>
      <c r="I312" s="40"/>
      <c r="J312" s="39"/>
      <c r="K312" s="54"/>
      <c r="L312" s="55">
        <f>SUM(L313:L317)</f>
        <v>10.583369619802</v>
      </c>
      <c r="M312" s="21"/>
      <c r="N312" s="22"/>
      <c r="O312" s="22"/>
      <c r="P312" s="22"/>
      <c r="Q312" s="67"/>
      <c r="R312" s="68"/>
    </row>
    <row r="313" ht="67.5" spans="1:18">
      <c r="A313" s="77"/>
      <c r="B313" s="24" t="s">
        <v>494</v>
      </c>
      <c r="C313" s="26" t="s">
        <v>26</v>
      </c>
      <c r="D313" s="26" t="s">
        <v>22</v>
      </c>
      <c r="E313" s="50" t="s">
        <v>23</v>
      </c>
      <c r="F313" s="25" t="s">
        <v>141</v>
      </c>
      <c r="G313" s="25" t="s">
        <v>495</v>
      </c>
      <c r="H313" s="41">
        <v>117.561122708</v>
      </c>
      <c r="I313" s="41">
        <v>33.7595840439</v>
      </c>
      <c r="J313" s="41">
        <v>117.564098235</v>
      </c>
      <c r="K313" s="41">
        <v>33.7497774701</v>
      </c>
      <c r="L313" s="56">
        <v>1.13525055589</v>
      </c>
      <c r="M313" s="61" t="s">
        <v>29</v>
      </c>
      <c r="N313" s="25" t="s">
        <v>30</v>
      </c>
      <c r="O313" s="25" t="s">
        <v>143</v>
      </c>
      <c r="P313" s="25" t="s">
        <v>32</v>
      </c>
      <c r="Q313" s="69"/>
      <c r="R313" s="49"/>
    </row>
    <row r="314" ht="67.5" spans="1:18">
      <c r="A314" s="77"/>
      <c r="B314" s="24" t="s">
        <v>496</v>
      </c>
      <c r="C314" s="26" t="s">
        <v>26</v>
      </c>
      <c r="D314" s="26" t="s">
        <v>22</v>
      </c>
      <c r="E314" s="50" t="s">
        <v>23</v>
      </c>
      <c r="F314" s="25" t="s">
        <v>141</v>
      </c>
      <c r="G314" s="25" t="s">
        <v>497</v>
      </c>
      <c r="H314" s="41">
        <v>117.564098235</v>
      </c>
      <c r="I314" s="41">
        <v>33.7497774701</v>
      </c>
      <c r="J314" s="41">
        <v>117.572674831</v>
      </c>
      <c r="K314" s="41">
        <v>33.7082115384</v>
      </c>
      <c r="L314" s="56">
        <v>4.81734989845</v>
      </c>
      <c r="M314" s="61" t="s">
        <v>29</v>
      </c>
      <c r="N314" s="25" t="s">
        <v>30</v>
      </c>
      <c r="O314" s="25" t="s">
        <v>143</v>
      </c>
      <c r="P314" s="25" t="s">
        <v>32</v>
      </c>
      <c r="Q314" s="69"/>
      <c r="R314" s="49"/>
    </row>
    <row r="315" ht="67.5" spans="1:18">
      <c r="A315" s="77"/>
      <c r="B315" s="27" t="s">
        <v>498</v>
      </c>
      <c r="C315" s="26" t="s">
        <v>26</v>
      </c>
      <c r="D315" s="26" t="s">
        <v>22</v>
      </c>
      <c r="E315" s="48" t="s">
        <v>23</v>
      </c>
      <c r="F315" s="34" t="s">
        <v>141</v>
      </c>
      <c r="G315" s="34" t="s">
        <v>499</v>
      </c>
      <c r="H315" s="41">
        <v>117.572674831</v>
      </c>
      <c r="I315" s="41">
        <v>33.7082115384</v>
      </c>
      <c r="J315" s="41">
        <v>117.573075256</v>
      </c>
      <c r="K315" s="41">
        <v>33.6946964311</v>
      </c>
      <c r="L315" s="57">
        <v>1.58085625755</v>
      </c>
      <c r="M315" s="61" t="s">
        <v>29</v>
      </c>
      <c r="N315" s="25" t="s">
        <v>30</v>
      </c>
      <c r="O315" s="34" t="s">
        <v>143</v>
      </c>
      <c r="P315" s="62" t="s">
        <v>32</v>
      </c>
      <c r="Q315" s="70"/>
      <c r="R315" s="49"/>
    </row>
    <row r="316" ht="67.5" spans="1:18">
      <c r="A316" s="77"/>
      <c r="B316" s="24" t="s">
        <v>500</v>
      </c>
      <c r="C316" s="26" t="s">
        <v>26</v>
      </c>
      <c r="D316" s="26" t="s">
        <v>22</v>
      </c>
      <c r="E316" s="50" t="s">
        <v>23</v>
      </c>
      <c r="F316" s="25" t="s">
        <v>501</v>
      </c>
      <c r="G316" s="25" t="s">
        <v>502</v>
      </c>
      <c r="H316" s="41">
        <v>117.573075256</v>
      </c>
      <c r="I316" s="41">
        <v>33.6946964311</v>
      </c>
      <c r="J316" s="41">
        <v>117.576900391</v>
      </c>
      <c r="K316" s="41">
        <v>33.6903024695</v>
      </c>
      <c r="L316" s="56">
        <v>0.603597912242</v>
      </c>
      <c r="M316" s="61" t="s">
        <v>29</v>
      </c>
      <c r="N316" s="25" t="s">
        <v>30</v>
      </c>
      <c r="O316" s="25" t="s">
        <v>503</v>
      </c>
      <c r="P316" s="25" t="s">
        <v>32</v>
      </c>
      <c r="Q316" s="69"/>
      <c r="R316" s="49"/>
    </row>
    <row r="317" ht="67.5" spans="1:18">
      <c r="A317" s="77"/>
      <c r="B317" s="27" t="s">
        <v>504</v>
      </c>
      <c r="C317" s="26" t="s">
        <v>26</v>
      </c>
      <c r="D317" s="26" t="s">
        <v>22</v>
      </c>
      <c r="E317" s="48" t="s">
        <v>23</v>
      </c>
      <c r="F317" s="34" t="s">
        <v>501</v>
      </c>
      <c r="G317" s="34" t="s">
        <v>505</v>
      </c>
      <c r="H317" s="41">
        <v>117.578703872</v>
      </c>
      <c r="I317" s="41">
        <v>33.6895128659</v>
      </c>
      <c r="J317" s="41">
        <v>117.604868946</v>
      </c>
      <c r="K317" s="41">
        <v>33.6922892476</v>
      </c>
      <c r="L317" s="57">
        <v>2.44631499567</v>
      </c>
      <c r="M317" s="61" t="s">
        <v>29</v>
      </c>
      <c r="N317" s="25" t="s">
        <v>30</v>
      </c>
      <c r="O317" s="34" t="s">
        <v>503</v>
      </c>
      <c r="P317" s="62" t="s">
        <v>32</v>
      </c>
      <c r="Q317" s="70"/>
      <c r="R317" s="49"/>
    </row>
    <row r="318" ht="27" customHeight="1" spans="1:18">
      <c r="A318" s="77"/>
      <c r="B318" s="28"/>
      <c r="C318" s="29" t="s">
        <v>39</v>
      </c>
      <c r="D318" s="23" t="s">
        <v>22</v>
      </c>
      <c r="E318" s="23" t="s">
        <v>23</v>
      </c>
      <c r="F318" s="42"/>
      <c r="G318" s="38"/>
      <c r="H318" s="41"/>
      <c r="I318" s="41"/>
      <c r="J318" s="41"/>
      <c r="K318" s="41"/>
      <c r="L318" s="55">
        <f>SUM(L319:L323)</f>
        <v>10.60391610732</v>
      </c>
      <c r="M318" s="42"/>
      <c r="N318" s="63"/>
      <c r="O318" s="63"/>
      <c r="P318" s="63"/>
      <c r="Q318" s="40"/>
      <c r="R318" s="68"/>
    </row>
    <row r="319" ht="67.5" spans="1:18">
      <c r="A319" s="77"/>
      <c r="B319" s="24" t="s">
        <v>506</v>
      </c>
      <c r="C319" s="26" t="s">
        <v>26</v>
      </c>
      <c r="D319" s="26" t="s">
        <v>22</v>
      </c>
      <c r="E319" s="50" t="s">
        <v>23</v>
      </c>
      <c r="F319" s="25" t="s">
        <v>141</v>
      </c>
      <c r="G319" s="25" t="s">
        <v>507</v>
      </c>
      <c r="H319" s="41">
        <v>117.560983198</v>
      </c>
      <c r="I319" s="41">
        <v>33.7593764434</v>
      </c>
      <c r="J319" s="41">
        <v>117.563434057</v>
      </c>
      <c r="K319" s="41">
        <v>33.7496329812</v>
      </c>
      <c r="L319" s="56">
        <v>1.11012714025</v>
      </c>
      <c r="M319" s="61" t="s">
        <v>29</v>
      </c>
      <c r="N319" s="25" t="s">
        <v>30</v>
      </c>
      <c r="O319" s="25" t="s">
        <v>143</v>
      </c>
      <c r="P319" s="25" t="s">
        <v>32</v>
      </c>
      <c r="Q319" s="69"/>
      <c r="R319" s="49"/>
    </row>
    <row r="320" ht="67.5" spans="1:18">
      <c r="A320" s="77"/>
      <c r="B320" s="24" t="s">
        <v>508</v>
      </c>
      <c r="C320" s="26" t="s">
        <v>26</v>
      </c>
      <c r="D320" s="26" t="s">
        <v>22</v>
      </c>
      <c r="E320" s="50" t="s">
        <v>23</v>
      </c>
      <c r="F320" s="25" t="s">
        <v>141</v>
      </c>
      <c r="G320" s="25" t="s">
        <v>509</v>
      </c>
      <c r="H320" s="41">
        <v>117.563434057</v>
      </c>
      <c r="I320" s="41">
        <v>33.7496329812</v>
      </c>
      <c r="J320" s="41">
        <v>117.572086755</v>
      </c>
      <c r="K320" s="41">
        <v>33.708291478</v>
      </c>
      <c r="L320" s="56">
        <v>4.85927208959</v>
      </c>
      <c r="M320" s="61" t="s">
        <v>29</v>
      </c>
      <c r="N320" s="25" t="s">
        <v>30</v>
      </c>
      <c r="O320" s="25" t="s">
        <v>143</v>
      </c>
      <c r="P320" s="25" t="s">
        <v>32</v>
      </c>
      <c r="Q320" s="69"/>
      <c r="R320" s="49"/>
    </row>
    <row r="321" ht="67.5" spans="1:18">
      <c r="A321" s="77"/>
      <c r="B321" s="27" t="s">
        <v>510</v>
      </c>
      <c r="C321" s="26" t="s">
        <v>26</v>
      </c>
      <c r="D321" s="26" t="s">
        <v>22</v>
      </c>
      <c r="E321" s="48" t="s">
        <v>23</v>
      </c>
      <c r="F321" s="34" t="s">
        <v>141</v>
      </c>
      <c r="G321" s="34" t="s">
        <v>511</v>
      </c>
      <c r="H321" s="41">
        <v>117.572086755</v>
      </c>
      <c r="I321" s="41">
        <v>33.708291478</v>
      </c>
      <c r="J321" s="41">
        <v>117.57013726</v>
      </c>
      <c r="K321" s="41">
        <v>33.6981424567</v>
      </c>
      <c r="L321" s="57">
        <v>1.14396026838</v>
      </c>
      <c r="M321" s="61" t="s">
        <v>29</v>
      </c>
      <c r="N321" s="25" t="s">
        <v>30</v>
      </c>
      <c r="O321" s="34" t="s">
        <v>143</v>
      </c>
      <c r="P321" s="62" t="s">
        <v>32</v>
      </c>
      <c r="Q321" s="70"/>
      <c r="R321" s="49"/>
    </row>
    <row r="322" ht="67.5" spans="1:18">
      <c r="A322" s="77"/>
      <c r="B322" s="30" t="s">
        <v>512</v>
      </c>
      <c r="C322" s="26" t="s">
        <v>26</v>
      </c>
      <c r="D322" s="26" t="s">
        <v>22</v>
      </c>
      <c r="E322" s="50" t="s">
        <v>23</v>
      </c>
      <c r="F322" s="43" t="s">
        <v>501</v>
      </c>
      <c r="G322" s="34" t="s">
        <v>513</v>
      </c>
      <c r="H322" s="41">
        <v>117.57013726</v>
      </c>
      <c r="I322" s="41">
        <v>33.6981424567</v>
      </c>
      <c r="J322" s="41">
        <v>117.576387612</v>
      </c>
      <c r="K322" s="41">
        <v>33.6902536182</v>
      </c>
      <c r="L322" s="56">
        <v>1.063662552</v>
      </c>
      <c r="M322" s="61" t="s">
        <v>29</v>
      </c>
      <c r="N322" s="25" t="s">
        <v>30</v>
      </c>
      <c r="O322" s="43" t="s">
        <v>503</v>
      </c>
      <c r="P322" s="43" t="s">
        <v>32</v>
      </c>
      <c r="Q322" s="71"/>
      <c r="R322" s="49"/>
    </row>
    <row r="323" ht="67.5" spans="1:18">
      <c r="A323" s="78"/>
      <c r="B323" s="27" t="s">
        <v>514</v>
      </c>
      <c r="C323" s="26" t="s">
        <v>26</v>
      </c>
      <c r="D323" s="26" t="s">
        <v>22</v>
      </c>
      <c r="E323" s="48" t="s">
        <v>23</v>
      </c>
      <c r="F323" s="34" t="s">
        <v>501</v>
      </c>
      <c r="G323" s="34" t="s">
        <v>515</v>
      </c>
      <c r="H323" s="41">
        <v>117.579041405</v>
      </c>
      <c r="I323" s="41">
        <v>33.6891114972</v>
      </c>
      <c r="J323" s="41">
        <v>117.604992047</v>
      </c>
      <c r="K323" s="41">
        <v>33.6918994708</v>
      </c>
      <c r="L323" s="57">
        <v>2.4268940571</v>
      </c>
      <c r="M323" s="61" t="s">
        <v>29</v>
      </c>
      <c r="N323" s="25" t="s">
        <v>30</v>
      </c>
      <c r="O323" s="34" t="s">
        <v>503</v>
      </c>
      <c r="P323" s="62" t="s">
        <v>32</v>
      </c>
      <c r="Q323" s="70"/>
      <c r="R323" s="49"/>
    </row>
    <row r="324" ht="27" customHeight="1" spans="1:18">
      <c r="A324" s="77">
        <v>26</v>
      </c>
      <c r="B324" s="27"/>
      <c r="C324" s="22" t="s">
        <v>516</v>
      </c>
      <c r="D324" s="26"/>
      <c r="E324" s="49"/>
      <c r="F324" s="27"/>
      <c r="G324" s="27"/>
      <c r="H324" s="41"/>
      <c r="I324" s="41"/>
      <c r="J324" s="41"/>
      <c r="K324" s="41"/>
      <c r="L324" s="57"/>
      <c r="M324" s="24"/>
      <c r="N324" s="24"/>
      <c r="O324" s="27"/>
      <c r="P324" s="64"/>
      <c r="Q324" s="70"/>
      <c r="R324" s="49"/>
    </row>
    <row r="325" ht="27" customHeight="1" spans="1:18">
      <c r="A325" s="77"/>
      <c r="B325" s="21"/>
      <c r="C325" s="22" t="s">
        <v>21</v>
      </c>
      <c r="D325" s="23" t="s">
        <v>22</v>
      </c>
      <c r="E325" s="23" t="s">
        <v>23</v>
      </c>
      <c r="F325" s="21"/>
      <c r="G325" s="38">
        <v>0.333</v>
      </c>
      <c r="H325" s="39"/>
      <c r="I325" s="54"/>
      <c r="J325" s="39"/>
      <c r="K325" s="54"/>
      <c r="L325" s="55">
        <f>L326+L330</f>
        <v>23.67014062635</v>
      </c>
      <c r="M325" s="21"/>
      <c r="N325" s="21"/>
      <c r="O325" s="21"/>
      <c r="P325" s="21"/>
      <c r="Q325" s="55">
        <v>11.8365</v>
      </c>
      <c r="R325" s="21"/>
    </row>
    <row r="326" ht="27" customHeight="1" spans="1:18">
      <c r="A326" s="77"/>
      <c r="B326" s="21"/>
      <c r="C326" s="22" t="s">
        <v>24</v>
      </c>
      <c r="D326" s="23" t="s">
        <v>22</v>
      </c>
      <c r="E326" s="23" t="s">
        <v>23</v>
      </c>
      <c r="F326" s="22"/>
      <c r="G326" s="21"/>
      <c r="H326" s="40"/>
      <c r="I326" s="40"/>
      <c r="J326" s="39"/>
      <c r="K326" s="54"/>
      <c r="L326" s="55">
        <f>SUM(L327:L329)</f>
        <v>11.8644193847</v>
      </c>
      <c r="M326" s="21"/>
      <c r="N326" s="22"/>
      <c r="O326" s="22"/>
      <c r="P326" s="22"/>
      <c r="Q326" s="67"/>
      <c r="R326" s="68"/>
    </row>
    <row r="327" ht="67.5" spans="1:18">
      <c r="A327" s="77"/>
      <c r="B327" s="24" t="s">
        <v>517</v>
      </c>
      <c r="C327" s="26" t="s">
        <v>26</v>
      </c>
      <c r="D327" s="26" t="s">
        <v>22</v>
      </c>
      <c r="E327" s="50" t="s">
        <v>23</v>
      </c>
      <c r="F327" s="25" t="s">
        <v>518</v>
      </c>
      <c r="G327" s="25" t="s">
        <v>519</v>
      </c>
      <c r="H327" s="41">
        <v>117.677334107</v>
      </c>
      <c r="I327" s="41">
        <v>33.9293448971</v>
      </c>
      <c r="J327" s="41">
        <v>117.681835294</v>
      </c>
      <c r="K327" s="41">
        <v>33.9180983834</v>
      </c>
      <c r="L327" s="56">
        <v>1.33548011386</v>
      </c>
      <c r="M327" s="61" t="s">
        <v>29</v>
      </c>
      <c r="N327" s="25" t="s">
        <v>30</v>
      </c>
      <c r="O327" s="25" t="s">
        <v>520</v>
      </c>
      <c r="P327" s="25" t="s">
        <v>32</v>
      </c>
      <c r="Q327" s="69"/>
      <c r="R327" s="49"/>
    </row>
    <row r="328" ht="67.5" spans="1:18">
      <c r="A328" s="77"/>
      <c r="B328" s="24" t="s">
        <v>521</v>
      </c>
      <c r="C328" s="26" t="s">
        <v>26</v>
      </c>
      <c r="D328" s="26" t="s">
        <v>22</v>
      </c>
      <c r="E328" s="50" t="s">
        <v>23</v>
      </c>
      <c r="F328" s="25" t="s">
        <v>518</v>
      </c>
      <c r="G328" s="25" t="s">
        <v>522</v>
      </c>
      <c r="H328" s="41">
        <v>117.681835294</v>
      </c>
      <c r="I328" s="41">
        <v>33.9180983834</v>
      </c>
      <c r="J328" s="41">
        <v>117.650072784</v>
      </c>
      <c r="K328" s="41">
        <v>33.894086944</v>
      </c>
      <c r="L328" s="56">
        <v>4.91086446141</v>
      </c>
      <c r="M328" s="61" t="s">
        <v>29</v>
      </c>
      <c r="N328" s="25" t="s">
        <v>30</v>
      </c>
      <c r="O328" s="25" t="s">
        <v>520</v>
      </c>
      <c r="P328" s="25" t="s">
        <v>32</v>
      </c>
      <c r="Q328" s="69"/>
      <c r="R328" s="49"/>
    </row>
    <row r="329" ht="67.5" spans="1:18">
      <c r="A329" s="77"/>
      <c r="B329" s="27" t="s">
        <v>523</v>
      </c>
      <c r="C329" s="26" t="s">
        <v>26</v>
      </c>
      <c r="D329" s="26" t="s">
        <v>22</v>
      </c>
      <c r="E329" s="48" t="s">
        <v>23</v>
      </c>
      <c r="F329" s="34" t="s">
        <v>518</v>
      </c>
      <c r="G329" s="34" t="s">
        <v>524</v>
      </c>
      <c r="H329" s="41">
        <v>117.650072784</v>
      </c>
      <c r="I329" s="41">
        <v>33.894086944</v>
      </c>
      <c r="J329" s="41">
        <v>117.598733725</v>
      </c>
      <c r="K329" s="41">
        <v>33.8880901129</v>
      </c>
      <c r="L329" s="57">
        <v>5.61807480943</v>
      </c>
      <c r="M329" s="61" t="s">
        <v>29</v>
      </c>
      <c r="N329" s="25" t="s">
        <v>30</v>
      </c>
      <c r="O329" s="34" t="s">
        <v>520</v>
      </c>
      <c r="P329" s="62" t="s">
        <v>32</v>
      </c>
      <c r="Q329" s="70"/>
      <c r="R329" s="49"/>
    </row>
    <row r="330" ht="25" customHeight="1" spans="1:18">
      <c r="A330" s="77"/>
      <c r="B330" s="28"/>
      <c r="C330" s="29" t="s">
        <v>39</v>
      </c>
      <c r="D330" s="23" t="s">
        <v>22</v>
      </c>
      <c r="E330" s="23" t="s">
        <v>23</v>
      </c>
      <c r="F330" s="42"/>
      <c r="G330" s="38"/>
      <c r="H330" s="41"/>
      <c r="I330" s="41"/>
      <c r="J330" s="41"/>
      <c r="K330" s="41"/>
      <c r="L330" s="55">
        <f>SUM(L331:L333)</f>
        <v>11.80572124165</v>
      </c>
      <c r="M330" s="42"/>
      <c r="N330" s="63"/>
      <c r="O330" s="63"/>
      <c r="P330" s="63"/>
      <c r="Q330" s="40"/>
      <c r="R330" s="68"/>
    </row>
    <row r="331" ht="67.5" spans="1:18">
      <c r="A331" s="77"/>
      <c r="B331" s="30" t="s">
        <v>525</v>
      </c>
      <c r="C331" s="26" t="s">
        <v>26</v>
      </c>
      <c r="D331" s="26" t="s">
        <v>22</v>
      </c>
      <c r="E331" s="50" t="s">
        <v>23</v>
      </c>
      <c r="F331" s="43" t="s">
        <v>518</v>
      </c>
      <c r="G331" s="34" t="s">
        <v>526</v>
      </c>
      <c r="H331" s="41">
        <v>117.67695011</v>
      </c>
      <c r="I331" s="41">
        <v>33.9293458097</v>
      </c>
      <c r="J331" s="41">
        <v>117.681597107</v>
      </c>
      <c r="K331" s="41">
        <v>33.9180607443</v>
      </c>
      <c r="L331" s="56">
        <v>1.3392150922</v>
      </c>
      <c r="M331" s="61" t="s">
        <v>29</v>
      </c>
      <c r="N331" s="25" t="s">
        <v>30</v>
      </c>
      <c r="O331" s="43" t="s">
        <v>520</v>
      </c>
      <c r="P331" s="43" t="s">
        <v>32</v>
      </c>
      <c r="Q331" s="71"/>
      <c r="R331" s="49"/>
    </row>
    <row r="332" ht="67.5" spans="1:18">
      <c r="A332" s="77"/>
      <c r="B332" s="30" t="s">
        <v>527</v>
      </c>
      <c r="C332" s="26" t="s">
        <v>26</v>
      </c>
      <c r="D332" s="26" t="s">
        <v>22</v>
      </c>
      <c r="E332" s="50" t="s">
        <v>23</v>
      </c>
      <c r="F332" s="43" t="s">
        <v>518</v>
      </c>
      <c r="G332" s="34" t="s">
        <v>528</v>
      </c>
      <c r="H332" s="41">
        <v>117.681597107</v>
      </c>
      <c r="I332" s="41">
        <v>33.9180607443</v>
      </c>
      <c r="J332" s="41">
        <v>117.650050345</v>
      </c>
      <c r="K332" s="41">
        <v>33.8943363988</v>
      </c>
      <c r="L332" s="56">
        <v>4.85576907215</v>
      </c>
      <c r="M332" s="61" t="s">
        <v>29</v>
      </c>
      <c r="N332" s="25" t="s">
        <v>30</v>
      </c>
      <c r="O332" s="43" t="s">
        <v>520</v>
      </c>
      <c r="P332" s="43" t="s">
        <v>32</v>
      </c>
      <c r="Q332" s="71"/>
      <c r="R332" s="49"/>
    </row>
    <row r="333" ht="67.5" spans="1:18">
      <c r="A333" s="78"/>
      <c r="B333" s="27" t="s">
        <v>529</v>
      </c>
      <c r="C333" s="26" t="s">
        <v>26</v>
      </c>
      <c r="D333" s="26" t="s">
        <v>22</v>
      </c>
      <c r="E333" s="48" t="s">
        <v>23</v>
      </c>
      <c r="F333" s="34" t="s">
        <v>518</v>
      </c>
      <c r="G333" s="34" t="s">
        <v>530</v>
      </c>
      <c r="H333" s="41">
        <v>117.650050345</v>
      </c>
      <c r="I333" s="41">
        <v>33.8943363988</v>
      </c>
      <c r="J333" s="41">
        <v>117.598754157</v>
      </c>
      <c r="K333" s="41">
        <v>33.8886418873</v>
      </c>
      <c r="L333" s="57">
        <v>5.6107370773</v>
      </c>
      <c r="M333" s="61" t="s">
        <v>29</v>
      </c>
      <c r="N333" s="25" t="s">
        <v>30</v>
      </c>
      <c r="O333" s="34" t="s">
        <v>520</v>
      </c>
      <c r="P333" s="62" t="s">
        <v>32</v>
      </c>
      <c r="Q333" s="70"/>
      <c r="R333" s="49"/>
    </row>
    <row r="334" ht="25" customHeight="1" spans="1:18">
      <c r="A334" s="77">
        <v>27</v>
      </c>
      <c r="B334" s="27"/>
      <c r="C334" s="22" t="s">
        <v>531</v>
      </c>
      <c r="D334" s="26"/>
      <c r="E334" s="49"/>
      <c r="F334" s="27"/>
      <c r="G334" s="27"/>
      <c r="H334" s="41"/>
      <c r="I334" s="41"/>
      <c r="J334" s="41"/>
      <c r="K334" s="41"/>
      <c r="L334" s="57"/>
      <c r="M334" s="24"/>
      <c r="N334" s="24"/>
      <c r="O334" s="27"/>
      <c r="P334" s="64"/>
      <c r="Q334" s="70"/>
      <c r="R334" s="49"/>
    </row>
    <row r="335" ht="25" customHeight="1" spans="1:18">
      <c r="A335" s="77"/>
      <c r="B335" s="21"/>
      <c r="C335" s="22" t="s">
        <v>21</v>
      </c>
      <c r="D335" s="23" t="s">
        <v>22</v>
      </c>
      <c r="E335" s="23" t="s">
        <v>23</v>
      </c>
      <c r="F335" s="21"/>
      <c r="G335" s="38">
        <v>0.147</v>
      </c>
      <c r="H335" s="39"/>
      <c r="I335" s="54"/>
      <c r="J335" s="39"/>
      <c r="K335" s="54"/>
      <c r="L335" s="55">
        <f>L336+L338</f>
        <v>6.71220565034</v>
      </c>
      <c r="M335" s="21"/>
      <c r="N335" s="21"/>
      <c r="O335" s="21"/>
      <c r="P335" s="21"/>
      <c r="Q335" s="55">
        <v>3.3135</v>
      </c>
      <c r="R335" s="21"/>
    </row>
    <row r="336" ht="25" customHeight="1" spans="1:18">
      <c r="A336" s="77"/>
      <c r="B336" s="21"/>
      <c r="C336" s="22" t="s">
        <v>24</v>
      </c>
      <c r="D336" s="23" t="s">
        <v>22</v>
      </c>
      <c r="E336" s="23" t="s">
        <v>23</v>
      </c>
      <c r="F336" s="22"/>
      <c r="G336" s="21"/>
      <c r="H336" s="40"/>
      <c r="I336" s="40"/>
      <c r="J336" s="39"/>
      <c r="K336" s="54"/>
      <c r="L336" s="55">
        <f>L337</f>
        <v>3.35669296366</v>
      </c>
      <c r="M336" s="21"/>
      <c r="N336" s="22"/>
      <c r="O336" s="22"/>
      <c r="P336" s="22"/>
      <c r="Q336" s="67"/>
      <c r="R336" s="68"/>
    </row>
    <row r="337" ht="67.5" spans="1:18">
      <c r="A337" s="77"/>
      <c r="B337" s="24" t="s">
        <v>532</v>
      </c>
      <c r="C337" s="26" t="s">
        <v>26</v>
      </c>
      <c r="D337" s="26" t="s">
        <v>22</v>
      </c>
      <c r="E337" s="50" t="s">
        <v>23</v>
      </c>
      <c r="F337" s="25" t="s">
        <v>52</v>
      </c>
      <c r="G337" s="25" t="s">
        <v>533</v>
      </c>
      <c r="H337" s="41">
        <v>117.392588097</v>
      </c>
      <c r="I337" s="41">
        <v>33.4809307224</v>
      </c>
      <c r="J337" s="41">
        <v>117.411764731</v>
      </c>
      <c r="K337" s="41">
        <v>33.4579561735</v>
      </c>
      <c r="L337" s="56">
        <v>3.35669296366</v>
      </c>
      <c r="M337" s="61" t="s">
        <v>29</v>
      </c>
      <c r="N337" s="25" t="s">
        <v>30</v>
      </c>
      <c r="O337" s="25" t="s">
        <v>32</v>
      </c>
      <c r="P337" s="25" t="s">
        <v>32</v>
      </c>
      <c r="Q337" s="69"/>
      <c r="R337" s="49"/>
    </row>
    <row r="338" ht="26" customHeight="1" spans="1:18">
      <c r="A338" s="77"/>
      <c r="B338" s="28"/>
      <c r="C338" s="29" t="s">
        <v>39</v>
      </c>
      <c r="D338" s="23" t="s">
        <v>22</v>
      </c>
      <c r="E338" s="23" t="s">
        <v>23</v>
      </c>
      <c r="F338" s="42"/>
      <c r="G338" s="38"/>
      <c r="H338" s="41"/>
      <c r="I338" s="41"/>
      <c r="J338" s="41"/>
      <c r="K338" s="41"/>
      <c r="L338" s="55">
        <f>L339</f>
        <v>3.35551268668</v>
      </c>
      <c r="M338" s="42"/>
      <c r="N338" s="63"/>
      <c r="O338" s="63"/>
      <c r="P338" s="63"/>
      <c r="Q338" s="40"/>
      <c r="R338" s="68"/>
    </row>
    <row r="339" ht="67.5" spans="1:18">
      <c r="A339" s="78"/>
      <c r="B339" s="30" t="s">
        <v>534</v>
      </c>
      <c r="C339" s="26" t="s">
        <v>26</v>
      </c>
      <c r="D339" s="26" t="s">
        <v>22</v>
      </c>
      <c r="E339" s="50" t="s">
        <v>23</v>
      </c>
      <c r="F339" s="43" t="s">
        <v>52</v>
      </c>
      <c r="G339" s="34" t="s">
        <v>535</v>
      </c>
      <c r="H339" s="41">
        <v>117.392488205</v>
      </c>
      <c r="I339" s="41">
        <v>33.4804545411</v>
      </c>
      <c r="J339" s="41">
        <v>117.411745707</v>
      </c>
      <c r="K339" s="41">
        <v>33.4575470368</v>
      </c>
      <c r="L339" s="56">
        <v>3.35551268668</v>
      </c>
      <c r="M339" s="61" t="s">
        <v>29</v>
      </c>
      <c r="N339" s="25" t="s">
        <v>30</v>
      </c>
      <c r="O339" s="43" t="s">
        <v>32</v>
      </c>
      <c r="P339" s="43" t="s">
        <v>32</v>
      </c>
      <c r="Q339" s="71"/>
      <c r="R339" s="49"/>
    </row>
    <row r="340" ht="25" customHeight="1" spans="1:18">
      <c r="A340" s="77">
        <v>28</v>
      </c>
      <c r="B340" s="30"/>
      <c r="C340" s="22" t="s">
        <v>536</v>
      </c>
      <c r="D340" s="26"/>
      <c r="E340" s="71"/>
      <c r="F340" s="44"/>
      <c r="G340" s="27"/>
      <c r="H340" s="41"/>
      <c r="I340" s="41"/>
      <c r="J340" s="41"/>
      <c r="K340" s="41"/>
      <c r="L340" s="56"/>
      <c r="M340" s="24"/>
      <c r="N340" s="24"/>
      <c r="O340" s="44"/>
      <c r="P340" s="44"/>
      <c r="Q340" s="71"/>
      <c r="R340" s="49"/>
    </row>
    <row r="341" ht="25" customHeight="1" spans="1:18">
      <c r="A341" s="77"/>
      <c r="B341" s="21"/>
      <c r="C341" s="22" t="s">
        <v>21</v>
      </c>
      <c r="D341" s="23" t="s">
        <v>22</v>
      </c>
      <c r="E341" s="23" t="s">
        <v>23</v>
      </c>
      <c r="F341" s="21"/>
      <c r="G341" s="38">
        <v>0.206</v>
      </c>
      <c r="H341" s="39"/>
      <c r="I341" s="54"/>
      <c r="J341" s="39"/>
      <c r="K341" s="54"/>
      <c r="L341" s="55">
        <f>L342+L346</f>
        <v>11.79281070692</v>
      </c>
      <c r="M341" s="21"/>
      <c r="N341" s="21"/>
      <c r="O341" s="21"/>
      <c r="P341" s="21"/>
      <c r="Q341" s="55">
        <v>5.544</v>
      </c>
      <c r="R341" s="21"/>
    </row>
    <row r="342" ht="25" customHeight="1" spans="1:18">
      <c r="A342" s="77"/>
      <c r="B342" s="21"/>
      <c r="C342" s="22" t="s">
        <v>24</v>
      </c>
      <c r="D342" s="23" t="s">
        <v>22</v>
      </c>
      <c r="E342" s="23" t="s">
        <v>23</v>
      </c>
      <c r="F342" s="22"/>
      <c r="G342" s="21"/>
      <c r="H342" s="40"/>
      <c r="I342" s="40"/>
      <c r="J342" s="39"/>
      <c r="K342" s="54"/>
      <c r="L342" s="55">
        <f>SUM(L343:L345)</f>
        <v>6.210214882225</v>
      </c>
      <c r="M342" s="21"/>
      <c r="N342" s="22"/>
      <c r="O342" s="22"/>
      <c r="P342" s="22"/>
      <c r="Q342" s="67"/>
      <c r="R342" s="68"/>
    </row>
    <row r="343" ht="67.5" spans="1:18">
      <c r="A343" s="77"/>
      <c r="B343" s="24" t="s">
        <v>537</v>
      </c>
      <c r="C343" s="26" t="s">
        <v>26</v>
      </c>
      <c r="D343" s="26" t="s">
        <v>22</v>
      </c>
      <c r="E343" s="50" t="s">
        <v>23</v>
      </c>
      <c r="F343" s="25" t="s">
        <v>302</v>
      </c>
      <c r="G343" s="25" t="s">
        <v>538</v>
      </c>
      <c r="H343" s="41">
        <v>117.442260754</v>
      </c>
      <c r="I343" s="41">
        <v>33.7194769558</v>
      </c>
      <c r="J343" s="41">
        <v>117.432930628</v>
      </c>
      <c r="K343" s="41">
        <v>33.717085534</v>
      </c>
      <c r="L343" s="56">
        <v>0.918414307425</v>
      </c>
      <c r="M343" s="61" t="s">
        <v>29</v>
      </c>
      <c r="N343" s="25" t="s">
        <v>30</v>
      </c>
      <c r="O343" s="25" t="s">
        <v>304</v>
      </c>
      <c r="P343" s="25" t="s">
        <v>32</v>
      </c>
      <c r="Q343" s="69"/>
      <c r="R343" s="49"/>
    </row>
    <row r="344" ht="67.5" spans="1:18">
      <c r="A344" s="77"/>
      <c r="B344" s="27" t="s">
        <v>539</v>
      </c>
      <c r="C344" s="26" t="s">
        <v>26</v>
      </c>
      <c r="D344" s="26" t="s">
        <v>22</v>
      </c>
      <c r="E344" s="48" t="s">
        <v>23</v>
      </c>
      <c r="F344" s="34" t="s">
        <v>302</v>
      </c>
      <c r="G344" s="34" t="s">
        <v>540</v>
      </c>
      <c r="H344" s="41">
        <v>117.432930628</v>
      </c>
      <c r="I344" s="41">
        <v>33.717085534</v>
      </c>
      <c r="J344" s="41">
        <v>117.410770163</v>
      </c>
      <c r="K344" s="41">
        <v>33.7010527091</v>
      </c>
      <c r="L344" s="57">
        <v>2.79250323938</v>
      </c>
      <c r="M344" s="61" t="s">
        <v>29</v>
      </c>
      <c r="N344" s="25" t="s">
        <v>30</v>
      </c>
      <c r="O344" s="34" t="s">
        <v>304</v>
      </c>
      <c r="P344" s="62" t="s">
        <v>32</v>
      </c>
      <c r="Q344" s="70"/>
      <c r="R344" s="49"/>
    </row>
    <row r="345" ht="67.5" spans="1:18">
      <c r="A345" s="77"/>
      <c r="B345" s="27" t="s">
        <v>541</v>
      </c>
      <c r="C345" s="26" t="s">
        <v>26</v>
      </c>
      <c r="D345" s="26" t="s">
        <v>22</v>
      </c>
      <c r="E345" s="48" t="s">
        <v>23</v>
      </c>
      <c r="F345" s="34" t="s">
        <v>302</v>
      </c>
      <c r="G345" s="34" t="s">
        <v>542</v>
      </c>
      <c r="H345" s="41">
        <v>117.410239615</v>
      </c>
      <c r="I345" s="41">
        <v>33.7008837424</v>
      </c>
      <c r="J345" s="41">
        <v>117.39081344</v>
      </c>
      <c r="K345" s="41">
        <v>33.6880628409</v>
      </c>
      <c r="L345" s="57">
        <v>2.49929733542</v>
      </c>
      <c r="M345" s="61" t="s">
        <v>29</v>
      </c>
      <c r="N345" s="25" t="s">
        <v>30</v>
      </c>
      <c r="O345" s="34" t="s">
        <v>304</v>
      </c>
      <c r="P345" s="62" t="s">
        <v>32</v>
      </c>
      <c r="Q345" s="70"/>
      <c r="R345" s="49"/>
    </row>
    <row r="346" ht="25" customHeight="1" spans="1:18">
      <c r="A346" s="77"/>
      <c r="B346" s="28"/>
      <c r="C346" s="29" t="s">
        <v>39</v>
      </c>
      <c r="D346" s="23" t="s">
        <v>22</v>
      </c>
      <c r="E346" s="23" t="s">
        <v>23</v>
      </c>
      <c r="F346" s="42"/>
      <c r="G346" s="38"/>
      <c r="H346" s="41"/>
      <c r="I346" s="41"/>
      <c r="J346" s="41"/>
      <c r="K346" s="41"/>
      <c r="L346" s="55">
        <f>SUM(L347:L349)</f>
        <v>5.582595824695</v>
      </c>
      <c r="M346" s="42"/>
      <c r="N346" s="63"/>
      <c r="O346" s="63"/>
      <c r="P346" s="63"/>
      <c r="Q346" s="40"/>
      <c r="R346" s="68"/>
    </row>
    <row r="347" ht="67.5" spans="1:18">
      <c r="A347" s="77"/>
      <c r="B347" s="30" t="s">
        <v>543</v>
      </c>
      <c r="C347" s="26" t="s">
        <v>26</v>
      </c>
      <c r="D347" s="26" t="s">
        <v>22</v>
      </c>
      <c r="E347" s="50" t="s">
        <v>23</v>
      </c>
      <c r="F347" s="43" t="s">
        <v>302</v>
      </c>
      <c r="G347" s="34" t="s">
        <v>544</v>
      </c>
      <c r="H347" s="41">
        <v>117.441831983</v>
      </c>
      <c r="I347" s="41">
        <v>33.7197285589</v>
      </c>
      <c r="J347" s="41">
        <v>117.432762957</v>
      </c>
      <c r="K347" s="41">
        <v>33.7175512946</v>
      </c>
      <c r="L347" s="56">
        <v>0.885020893295</v>
      </c>
      <c r="M347" s="61" t="s">
        <v>29</v>
      </c>
      <c r="N347" s="25" t="s">
        <v>30</v>
      </c>
      <c r="O347" s="43" t="s">
        <v>304</v>
      </c>
      <c r="P347" s="43" t="s">
        <v>32</v>
      </c>
      <c r="Q347" s="71"/>
      <c r="R347" s="49"/>
    </row>
    <row r="348" ht="67.5" spans="1:18">
      <c r="A348" s="77"/>
      <c r="B348" s="30" t="s">
        <v>545</v>
      </c>
      <c r="C348" s="26" t="s">
        <v>26</v>
      </c>
      <c r="D348" s="26" t="s">
        <v>22</v>
      </c>
      <c r="E348" s="50" t="s">
        <v>23</v>
      </c>
      <c r="F348" s="43" t="s">
        <v>302</v>
      </c>
      <c r="G348" s="34" t="s">
        <v>546</v>
      </c>
      <c r="H348" s="41">
        <v>117.432762957</v>
      </c>
      <c r="I348" s="41">
        <v>33.7175512946</v>
      </c>
      <c r="J348" s="41">
        <v>117.410753581</v>
      </c>
      <c r="K348" s="41">
        <v>33.701343014</v>
      </c>
      <c r="L348" s="56">
        <v>2.78888527041</v>
      </c>
      <c r="M348" s="61" t="s">
        <v>29</v>
      </c>
      <c r="N348" s="25" t="s">
        <v>30</v>
      </c>
      <c r="O348" s="43" t="s">
        <v>304</v>
      </c>
      <c r="P348" s="43" t="s">
        <v>32</v>
      </c>
      <c r="Q348" s="71"/>
      <c r="R348" s="49"/>
    </row>
    <row r="349" ht="67.5" spans="1:18">
      <c r="A349" s="78"/>
      <c r="B349" s="27" t="s">
        <v>547</v>
      </c>
      <c r="C349" s="26" t="s">
        <v>26</v>
      </c>
      <c r="D349" s="26" t="s">
        <v>22</v>
      </c>
      <c r="E349" s="48" t="s">
        <v>23</v>
      </c>
      <c r="F349" s="34" t="s">
        <v>302</v>
      </c>
      <c r="G349" s="34" t="s">
        <v>548</v>
      </c>
      <c r="H349" s="41">
        <v>117.410228812</v>
      </c>
      <c r="I349" s="41">
        <v>33.7011583663</v>
      </c>
      <c r="J349" s="41">
        <v>117.394009151</v>
      </c>
      <c r="K349" s="41">
        <v>33.6931442299</v>
      </c>
      <c r="L349" s="57">
        <v>1.90868966099</v>
      </c>
      <c r="M349" s="61" t="s">
        <v>29</v>
      </c>
      <c r="N349" s="25" t="s">
        <v>30</v>
      </c>
      <c r="O349" s="34" t="s">
        <v>304</v>
      </c>
      <c r="P349" s="62" t="s">
        <v>32</v>
      </c>
      <c r="Q349" s="70"/>
      <c r="R349" s="49"/>
    </row>
    <row r="350" ht="29" customHeight="1" spans="1:18">
      <c r="A350" s="77">
        <v>29</v>
      </c>
      <c r="B350" s="27"/>
      <c r="C350" s="22" t="s">
        <v>549</v>
      </c>
      <c r="D350" s="26"/>
      <c r="E350" s="49"/>
      <c r="F350" s="27"/>
      <c r="G350" s="27"/>
      <c r="H350" s="41"/>
      <c r="I350" s="41"/>
      <c r="J350" s="41"/>
      <c r="K350" s="41"/>
      <c r="L350" s="57"/>
      <c r="M350" s="24"/>
      <c r="N350" s="24"/>
      <c r="O350" s="27"/>
      <c r="P350" s="64"/>
      <c r="Q350" s="70"/>
      <c r="R350" s="49"/>
    </row>
    <row r="351" ht="29" customHeight="1" spans="1:18">
      <c r="A351" s="77"/>
      <c r="B351" s="21"/>
      <c r="C351" s="22" t="s">
        <v>21</v>
      </c>
      <c r="D351" s="23" t="s">
        <v>22</v>
      </c>
      <c r="E351" s="23" t="s">
        <v>23</v>
      </c>
      <c r="F351" s="21"/>
      <c r="G351" s="38">
        <v>0.296</v>
      </c>
      <c r="H351" s="39"/>
      <c r="I351" s="54"/>
      <c r="J351" s="39"/>
      <c r="K351" s="54"/>
      <c r="L351" s="55">
        <f>L352+L357</f>
        <v>23.34895175928</v>
      </c>
      <c r="M351" s="21"/>
      <c r="N351" s="21"/>
      <c r="O351" s="21"/>
      <c r="P351" s="21"/>
      <c r="Q351" s="55">
        <v>11.674</v>
      </c>
      <c r="R351" s="21"/>
    </row>
    <row r="352" ht="29" customHeight="1" spans="1:18">
      <c r="A352" s="77"/>
      <c r="B352" s="21"/>
      <c r="C352" s="22" t="s">
        <v>24</v>
      </c>
      <c r="D352" s="23" t="s">
        <v>22</v>
      </c>
      <c r="E352" s="23" t="s">
        <v>23</v>
      </c>
      <c r="F352" s="22"/>
      <c r="G352" s="21"/>
      <c r="H352" s="40"/>
      <c r="I352" s="40"/>
      <c r="J352" s="39"/>
      <c r="K352" s="54"/>
      <c r="L352" s="55">
        <f>SUM(L353:L356)</f>
        <v>11.69722650484</v>
      </c>
      <c r="M352" s="21"/>
      <c r="N352" s="22"/>
      <c r="O352" s="22"/>
      <c r="P352" s="22"/>
      <c r="Q352" s="67"/>
      <c r="R352" s="68"/>
    </row>
    <row r="353" ht="67.5" spans="1:18">
      <c r="A353" s="77"/>
      <c r="B353" s="24" t="s">
        <v>550</v>
      </c>
      <c r="C353" s="26" t="s">
        <v>26</v>
      </c>
      <c r="D353" s="26" t="s">
        <v>22</v>
      </c>
      <c r="E353" s="50" t="s">
        <v>23</v>
      </c>
      <c r="F353" s="25" t="s">
        <v>302</v>
      </c>
      <c r="G353" s="25" t="s">
        <v>551</v>
      </c>
      <c r="H353" s="41">
        <v>117.435148835</v>
      </c>
      <c r="I353" s="41">
        <v>33.6156316542</v>
      </c>
      <c r="J353" s="41">
        <v>117.44800135</v>
      </c>
      <c r="K353" s="41">
        <v>33.6249648554</v>
      </c>
      <c r="L353" s="56">
        <v>2.14145142349</v>
      </c>
      <c r="M353" s="61" t="s">
        <v>29</v>
      </c>
      <c r="N353" s="25" t="s">
        <v>30</v>
      </c>
      <c r="O353" s="25" t="s">
        <v>304</v>
      </c>
      <c r="P353" s="25" t="s">
        <v>32</v>
      </c>
      <c r="Q353" s="69"/>
      <c r="R353" s="49"/>
    </row>
    <row r="354" ht="67.5" spans="1:18">
      <c r="A354" s="77"/>
      <c r="B354" s="27" t="s">
        <v>552</v>
      </c>
      <c r="C354" s="26" t="s">
        <v>26</v>
      </c>
      <c r="D354" s="26" t="s">
        <v>22</v>
      </c>
      <c r="E354" s="48" t="s">
        <v>23</v>
      </c>
      <c r="F354" s="34" t="s">
        <v>302</v>
      </c>
      <c r="G354" s="34" t="s">
        <v>553</v>
      </c>
      <c r="H354" s="41">
        <v>117.44800135</v>
      </c>
      <c r="I354" s="41">
        <v>33.6249648554</v>
      </c>
      <c r="J354" s="41">
        <v>117.496718329</v>
      </c>
      <c r="K354" s="41">
        <v>33.6249975744</v>
      </c>
      <c r="L354" s="57">
        <v>4.69162337417</v>
      </c>
      <c r="M354" s="61" t="s">
        <v>29</v>
      </c>
      <c r="N354" s="25" t="s">
        <v>30</v>
      </c>
      <c r="O354" s="34" t="s">
        <v>304</v>
      </c>
      <c r="P354" s="62" t="s">
        <v>32</v>
      </c>
      <c r="Q354" s="70"/>
      <c r="R354" s="49"/>
    </row>
    <row r="355" ht="67.5" spans="1:18">
      <c r="A355" s="77"/>
      <c r="B355" s="24" t="s">
        <v>554</v>
      </c>
      <c r="C355" s="26" t="s">
        <v>26</v>
      </c>
      <c r="D355" s="26" t="s">
        <v>22</v>
      </c>
      <c r="E355" s="50" t="s">
        <v>23</v>
      </c>
      <c r="F355" s="25" t="s">
        <v>302</v>
      </c>
      <c r="G355" s="25" t="s">
        <v>555</v>
      </c>
      <c r="H355" s="41">
        <v>117.496718329</v>
      </c>
      <c r="I355" s="41">
        <v>33.6249975744</v>
      </c>
      <c r="J355" s="41">
        <v>117.51121047</v>
      </c>
      <c r="K355" s="41">
        <v>33.6040315276</v>
      </c>
      <c r="L355" s="56">
        <v>2.7989472287</v>
      </c>
      <c r="M355" s="61" t="s">
        <v>29</v>
      </c>
      <c r="N355" s="25" t="s">
        <v>30</v>
      </c>
      <c r="O355" s="25" t="s">
        <v>304</v>
      </c>
      <c r="P355" s="25" t="s">
        <v>32</v>
      </c>
      <c r="Q355" s="69"/>
      <c r="R355" s="49"/>
    </row>
    <row r="356" ht="67.5" spans="1:18">
      <c r="A356" s="77"/>
      <c r="B356" s="27" t="s">
        <v>556</v>
      </c>
      <c r="C356" s="26" t="s">
        <v>26</v>
      </c>
      <c r="D356" s="26" t="s">
        <v>22</v>
      </c>
      <c r="E356" s="48" t="s">
        <v>23</v>
      </c>
      <c r="F356" s="34" t="s">
        <v>302</v>
      </c>
      <c r="G356" s="34" t="s">
        <v>557</v>
      </c>
      <c r="H356" s="41">
        <v>117.51121047</v>
      </c>
      <c r="I356" s="41">
        <v>33.6040315276</v>
      </c>
      <c r="J356" s="41">
        <v>117.52170939</v>
      </c>
      <c r="K356" s="41">
        <v>33.5882911311</v>
      </c>
      <c r="L356" s="57">
        <v>2.06520447848</v>
      </c>
      <c r="M356" s="61" t="s">
        <v>29</v>
      </c>
      <c r="N356" s="25" t="s">
        <v>30</v>
      </c>
      <c r="O356" s="34" t="s">
        <v>304</v>
      </c>
      <c r="P356" s="62" t="s">
        <v>32</v>
      </c>
      <c r="Q356" s="70"/>
      <c r="R356" s="49"/>
    </row>
    <row r="357" ht="26" customHeight="1" spans="1:18">
      <c r="A357" s="77"/>
      <c r="B357" s="28"/>
      <c r="C357" s="29" t="s">
        <v>39</v>
      </c>
      <c r="D357" s="23" t="s">
        <v>22</v>
      </c>
      <c r="E357" s="23" t="s">
        <v>23</v>
      </c>
      <c r="F357" s="42"/>
      <c r="G357" s="38"/>
      <c r="H357" s="41"/>
      <c r="I357" s="41"/>
      <c r="J357" s="41"/>
      <c r="K357" s="41"/>
      <c r="L357" s="55">
        <f>SUM(L358:L361)</f>
        <v>11.65172525444</v>
      </c>
      <c r="M357" s="42"/>
      <c r="N357" s="63"/>
      <c r="O357" s="63"/>
      <c r="P357" s="63"/>
      <c r="Q357" s="40"/>
      <c r="R357" s="68"/>
    </row>
    <row r="358" ht="67.5" spans="1:18">
      <c r="A358" s="77"/>
      <c r="B358" s="24" t="s">
        <v>558</v>
      </c>
      <c r="C358" s="26" t="s">
        <v>26</v>
      </c>
      <c r="D358" s="26" t="s">
        <v>22</v>
      </c>
      <c r="E358" s="50" t="s">
        <v>23</v>
      </c>
      <c r="F358" s="25" t="s">
        <v>302</v>
      </c>
      <c r="G358" s="25" t="s">
        <v>559</v>
      </c>
      <c r="H358" s="41">
        <v>117.435329165</v>
      </c>
      <c r="I358" s="41">
        <v>33.6155252603</v>
      </c>
      <c r="J358" s="41">
        <v>117.44853155</v>
      </c>
      <c r="K358" s="41">
        <v>33.6247285638</v>
      </c>
      <c r="L358" s="56">
        <v>2.17375039767</v>
      </c>
      <c r="M358" s="61" t="s">
        <v>29</v>
      </c>
      <c r="N358" s="25" t="s">
        <v>30</v>
      </c>
      <c r="O358" s="25" t="s">
        <v>304</v>
      </c>
      <c r="P358" s="25" t="s">
        <v>32</v>
      </c>
      <c r="Q358" s="69"/>
      <c r="R358" s="49"/>
    </row>
    <row r="359" ht="67.5" spans="1:18">
      <c r="A359" s="77"/>
      <c r="B359" s="27" t="s">
        <v>560</v>
      </c>
      <c r="C359" s="26" t="s">
        <v>26</v>
      </c>
      <c r="D359" s="26" t="s">
        <v>22</v>
      </c>
      <c r="E359" s="48" t="s">
        <v>23</v>
      </c>
      <c r="F359" s="34" t="s">
        <v>302</v>
      </c>
      <c r="G359" s="34" t="s">
        <v>561</v>
      </c>
      <c r="H359" s="41">
        <v>117.44853155</v>
      </c>
      <c r="I359" s="41">
        <v>33.6247285638</v>
      </c>
      <c r="J359" s="41">
        <v>117.496364052</v>
      </c>
      <c r="K359" s="41">
        <v>33.624888857</v>
      </c>
      <c r="L359" s="57">
        <v>4.61937718717</v>
      </c>
      <c r="M359" s="61" t="s">
        <v>29</v>
      </c>
      <c r="N359" s="25" t="s">
        <v>30</v>
      </c>
      <c r="O359" s="34" t="s">
        <v>304</v>
      </c>
      <c r="P359" s="62" t="s">
        <v>32</v>
      </c>
      <c r="Q359" s="70"/>
      <c r="R359" s="49"/>
    </row>
    <row r="360" ht="67.5" spans="1:18">
      <c r="A360" s="77"/>
      <c r="B360" s="30" t="s">
        <v>562</v>
      </c>
      <c r="C360" s="26" t="s">
        <v>26</v>
      </c>
      <c r="D360" s="26" t="s">
        <v>22</v>
      </c>
      <c r="E360" s="50" t="s">
        <v>23</v>
      </c>
      <c r="F360" s="43" t="s">
        <v>302</v>
      </c>
      <c r="G360" s="34" t="s">
        <v>563</v>
      </c>
      <c r="H360" s="41">
        <v>117.496364052</v>
      </c>
      <c r="I360" s="41">
        <v>33.624888857</v>
      </c>
      <c r="J360" s="41">
        <v>117.510881931</v>
      </c>
      <c r="K360" s="41">
        <v>33.6040636492</v>
      </c>
      <c r="L360" s="56">
        <v>2.77452509719</v>
      </c>
      <c r="M360" s="61" t="s">
        <v>29</v>
      </c>
      <c r="N360" s="25" t="s">
        <v>30</v>
      </c>
      <c r="O360" s="43" t="s">
        <v>304</v>
      </c>
      <c r="P360" s="43" t="s">
        <v>32</v>
      </c>
      <c r="Q360" s="71"/>
      <c r="R360" s="49"/>
    </row>
    <row r="361" ht="67.5" spans="1:18">
      <c r="A361" s="78"/>
      <c r="B361" s="27" t="s">
        <v>564</v>
      </c>
      <c r="C361" s="26" t="s">
        <v>26</v>
      </c>
      <c r="D361" s="26" t="s">
        <v>22</v>
      </c>
      <c r="E361" s="48" t="s">
        <v>23</v>
      </c>
      <c r="F361" s="34" t="s">
        <v>302</v>
      </c>
      <c r="G361" s="34" t="s">
        <v>565</v>
      </c>
      <c r="H361" s="41">
        <v>117.510881931</v>
      </c>
      <c r="I361" s="41">
        <v>33.6040636492</v>
      </c>
      <c r="J361" s="41">
        <v>117.521439521</v>
      </c>
      <c r="K361" s="41">
        <v>33.5882643291</v>
      </c>
      <c r="L361" s="57">
        <v>2.08407257241</v>
      </c>
      <c r="M361" s="61" t="s">
        <v>29</v>
      </c>
      <c r="N361" s="25" t="s">
        <v>30</v>
      </c>
      <c r="O361" s="34" t="s">
        <v>304</v>
      </c>
      <c r="P361" s="62" t="s">
        <v>32</v>
      </c>
      <c r="Q361" s="70"/>
      <c r="R361" s="49"/>
    </row>
    <row r="362" ht="28" customHeight="1" spans="1:18">
      <c r="A362" s="77">
        <v>30</v>
      </c>
      <c r="B362" s="27"/>
      <c r="C362" s="22" t="s">
        <v>566</v>
      </c>
      <c r="D362" s="26"/>
      <c r="E362" s="49"/>
      <c r="F362" s="27"/>
      <c r="G362" s="27"/>
      <c r="H362" s="41"/>
      <c r="I362" s="41"/>
      <c r="J362" s="41"/>
      <c r="K362" s="41"/>
      <c r="L362" s="57"/>
      <c r="M362" s="24"/>
      <c r="N362" s="24"/>
      <c r="O362" s="27"/>
      <c r="P362" s="64"/>
      <c r="Q362" s="70"/>
      <c r="R362" s="49"/>
    </row>
    <row r="363" ht="28" customHeight="1" spans="1:18">
      <c r="A363" s="77"/>
      <c r="B363" s="21"/>
      <c r="C363" s="22" t="s">
        <v>21</v>
      </c>
      <c r="D363" s="23" t="s">
        <v>22</v>
      </c>
      <c r="E363" s="23" t="s">
        <v>23</v>
      </c>
      <c r="F363" s="21"/>
      <c r="G363" s="38">
        <v>0.303</v>
      </c>
      <c r="H363" s="39"/>
      <c r="I363" s="54"/>
      <c r="J363" s="39"/>
      <c r="K363" s="54"/>
      <c r="L363" s="55">
        <f>L364+L368</f>
        <v>22.843819257601</v>
      </c>
      <c r="M363" s="21"/>
      <c r="N363" s="21"/>
      <c r="O363" s="21"/>
      <c r="P363" s="21"/>
      <c r="Q363" s="55">
        <v>11.4219096288005</v>
      </c>
      <c r="R363" s="21"/>
    </row>
    <row r="364" ht="28" customHeight="1" spans="1:18">
      <c r="A364" s="77"/>
      <c r="B364" s="21"/>
      <c r="C364" s="22" t="s">
        <v>24</v>
      </c>
      <c r="D364" s="23" t="s">
        <v>22</v>
      </c>
      <c r="E364" s="23" t="s">
        <v>23</v>
      </c>
      <c r="F364" s="22"/>
      <c r="G364" s="21"/>
      <c r="H364" s="40"/>
      <c r="I364" s="40"/>
      <c r="J364" s="39"/>
      <c r="K364" s="54"/>
      <c r="L364" s="55">
        <f>SUM(L365:L367)</f>
        <v>11.42172546067</v>
      </c>
      <c r="M364" s="21"/>
      <c r="N364" s="22"/>
      <c r="O364" s="22"/>
      <c r="P364" s="22"/>
      <c r="Q364" s="67"/>
      <c r="R364" s="68"/>
    </row>
    <row r="365" ht="67.5" spans="1:18">
      <c r="A365" s="77"/>
      <c r="B365" s="24" t="s">
        <v>567</v>
      </c>
      <c r="C365" s="26" t="s">
        <v>26</v>
      </c>
      <c r="D365" s="26" t="s">
        <v>22</v>
      </c>
      <c r="E365" s="50" t="s">
        <v>23</v>
      </c>
      <c r="F365" s="25" t="s">
        <v>52</v>
      </c>
      <c r="G365" s="25" t="s">
        <v>568</v>
      </c>
      <c r="H365" s="41">
        <v>117.44605933</v>
      </c>
      <c r="I365" s="41">
        <v>33.4793140073</v>
      </c>
      <c r="J365" s="41">
        <v>117.438779957</v>
      </c>
      <c r="K365" s="41">
        <v>33.4244840127</v>
      </c>
      <c r="L365" s="56">
        <v>6.27220383482</v>
      </c>
      <c r="M365" s="61" t="s">
        <v>29</v>
      </c>
      <c r="N365" s="25" t="s">
        <v>30</v>
      </c>
      <c r="O365" s="25" t="s">
        <v>54</v>
      </c>
      <c r="P365" s="25" t="s">
        <v>32</v>
      </c>
      <c r="Q365" s="69"/>
      <c r="R365" s="49"/>
    </row>
    <row r="366" ht="67.5" spans="1:18">
      <c r="A366" s="77"/>
      <c r="B366" s="27" t="s">
        <v>569</v>
      </c>
      <c r="C366" s="26" t="s">
        <v>26</v>
      </c>
      <c r="D366" s="26" t="s">
        <v>22</v>
      </c>
      <c r="E366" s="48" t="s">
        <v>23</v>
      </c>
      <c r="F366" s="34" t="s">
        <v>52</v>
      </c>
      <c r="G366" s="34" t="s">
        <v>570</v>
      </c>
      <c r="H366" s="41">
        <v>117.438779957</v>
      </c>
      <c r="I366" s="41">
        <v>33.4244840127</v>
      </c>
      <c r="J366" s="41">
        <v>117.440049819</v>
      </c>
      <c r="K366" s="41">
        <v>33.4052015484</v>
      </c>
      <c r="L366" s="57">
        <v>2.97969323477</v>
      </c>
      <c r="M366" s="61" t="s">
        <v>29</v>
      </c>
      <c r="N366" s="34" t="s">
        <v>30</v>
      </c>
      <c r="O366" s="34" t="s">
        <v>54</v>
      </c>
      <c r="P366" s="62" t="s">
        <v>32</v>
      </c>
      <c r="Q366" s="70"/>
      <c r="R366" s="49"/>
    </row>
    <row r="367" ht="67.5" spans="1:18">
      <c r="A367" s="77"/>
      <c r="B367" s="27" t="s">
        <v>571</v>
      </c>
      <c r="C367" s="26" t="s">
        <v>26</v>
      </c>
      <c r="D367" s="26" t="s">
        <v>22</v>
      </c>
      <c r="E367" s="48" t="s">
        <v>23</v>
      </c>
      <c r="F367" s="34" t="s">
        <v>52</v>
      </c>
      <c r="G367" s="34" t="s">
        <v>572</v>
      </c>
      <c r="H367" s="41">
        <v>117.440049819</v>
      </c>
      <c r="I367" s="41">
        <v>33.4052015484</v>
      </c>
      <c r="J367" s="41">
        <v>117.42549922</v>
      </c>
      <c r="K367" s="41">
        <v>33.3903163209</v>
      </c>
      <c r="L367" s="57">
        <v>2.16982839108</v>
      </c>
      <c r="M367" s="61" t="s">
        <v>29</v>
      </c>
      <c r="N367" s="34" t="s">
        <v>30</v>
      </c>
      <c r="O367" s="34" t="s">
        <v>54</v>
      </c>
      <c r="P367" s="62" t="s">
        <v>32</v>
      </c>
      <c r="Q367" s="70"/>
      <c r="R367" s="49"/>
    </row>
    <row r="368" ht="22" customHeight="1" spans="1:18">
      <c r="A368" s="77"/>
      <c r="B368" s="28"/>
      <c r="C368" s="29" t="s">
        <v>39</v>
      </c>
      <c r="D368" s="23" t="s">
        <v>22</v>
      </c>
      <c r="E368" s="23" t="s">
        <v>23</v>
      </c>
      <c r="F368" s="42"/>
      <c r="G368" s="38"/>
      <c r="H368" s="41"/>
      <c r="I368" s="41"/>
      <c r="J368" s="41"/>
      <c r="K368" s="41"/>
      <c r="L368" s="55">
        <f>SUM(L369:L373)</f>
        <v>11.422093796931</v>
      </c>
      <c r="M368" s="42"/>
      <c r="N368" s="63"/>
      <c r="O368" s="63"/>
      <c r="P368" s="63"/>
      <c r="Q368" s="40"/>
      <c r="R368" s="68"/>
    </row>
    <row r="369" ht="67.5" spans="1:18">
      <c r="A369" s="77"/>
      <c r="B369" s="24" t="s">
        <v>573</v>
      </c>
      <c r="C369" s="26" t="s">
        <v>26</v>
      </c>
      <c r="D369" s="26" t="s">
        <v>22</v>
      </c>
      <c r="E369" s="50" t="s">
        <v>23</v>
      </c>
      <c r="F369" s="25" t="s">
        <v>52</v>
      </c>
      <c r="G369" s="25" t="s">
        <v>574</v>
      </c>
      <c r="H369" s="41">
        <v>117.445894405</v>
      </c>
      <c r="I369" s="41">
        <v>33.4793554842</v>
      </c>
      <c r="J369" s="41">
        <v>117.445437291</v>
      </c>
      <c r="K369" s="41">
        <v>33.4758483768</v>
      </c>
      <c r="L369" s="56">
        <v>0.391870319481</v>
      </c>
      <c r="M369" s="61" t="s">
        <v>29</v>
      </c>
      <c r="N369" s="25" t="s">
        <v>30</v>
      </c>
      <c r="O369" s="25" t="s">
        <v>54</v>
      </c>
      <c r="P369" s="25" t="s">
        <v>32</v>
      </c>
      <c r="Q369" s="69"/>
      <c r="R369" s="49"/>
    </row>
    <row r="370" ht="67.5" spans="1:18">
      <c r="A370" s="77"/>
      <c r="B370" s="27" t="s">
        <v>575</v>
      </c>
      <c r="C370" s="26" t="s">
        <v>26</v>
      </c>
      <c r="D370" s="26" t="s">
        <v>22</v>
      </c>
      <c r="E370" s="48" t="s">
        <v>23</v>
      </c>
      <c r="F370" s="34" t="s">
        <v>27</v>
      </c>
      <c r="G370" s="34" t="s">
        <v>576</v>
      </c>
      <c r="H370" s="41">
        <v>117.445437291</v>
      </c>
      <c r="I370" s="41">
        <v>33.4758483768</v>
      </c>
      <c r="J370" s="41">
        <v>117.444047989</v>
      </c>
      <c r="K370" s="41">
        <v>33.468276746</v>
      </c>
      <c r="L370" s="57">
        <v>0.86981328934</v>
      </c>
      <c r="M370" s="61" t="s">
        <v>29</v>
      </c>
      <c r="N370" s="34" t="s">
        <v>30</v>
      </c>
      <c r="O370" s="34" t="s">
        <v>31</v>
      </c>
      <c r="P370" s="62" t="s">
        <v>32</v>
      </c>
      <c r="Q370" s="70"/>
      <c r="R370" s="49"/>
    </row>
    <row r="371" ht="67.5" spans="1:18">
      <c r="A371" s="77"/>
      <c r="B371" s="27" t="s">
        <v>577</v>
      </c>
      <c r="C371" s="26" t="s">
        <v>26</v>
      </c>
      <c r="D371" s="26" t="s">
        <v>22</v>
      </c>
      <c r="E371" s="48" t="s">
        <v>23</v>
      </c>
      <c r="F371" s="34" t="s">
        <v>52</v>
      </c>
      <c r="G371" s="34" t="s">
        <v>578</v>
      </c>
      <c r="H371" s="41">
        <v>117.444047989</v>
      </c>
      <c r="I371" s="41">
        <v>33.468276746</v>
      </c>
      <c r="J371" s="41">
        <v>117.438547238</v>
      </c>
      <c r="K371" s="41">
        <v>33.4245304765</v>
      </c>
      <c r="L371" s="57">
        <v>5.04880411805</v>
      </c>
      <c r="M371" s="61" t="s">
        <v>29</v>
      </c>
      <c r="N371" s="34" t="s">
        <v>30</v>
      </c>
      <c r="O371" s="34" t="s">
        <v>54</v>
      </c>
      <c r="P371" s="62" t="s">
        <v>32</v>
      </c>
      <c r="Q371" s="70"/>
      <c r="R371" s="49"/>
    </row>
    <row r="372" ht="67.5" spans="1:18">
      <c r="A372" s="77"/>
      <c r="B372" s="30" t="s">
        <v>579</v>
      </c>
      <c r="C372" s="26" t="s">
        <v>26</v>
      </c>
      <c r="D372" s="26" t="s">
        <v>22</v>
      </c>
      <c r="E372" s="50" t="s">
        <v>23</v>
      </c>
      <c r="F372" s="43" t="s">
        <v>52</v>
      </c>
      <c r="G372" s="34" t="s">
        <v>580</v>
      </c>
      <c r="H372" s="41">
        <v>117.438547238</v>
      </c>
      <c r="I372" s="41">
        <v>33.4245304765</v>
      </c>
      <c r="J372" s="41">
        <v>117.439565274</v>
      </c>
      <c r="K372" s="41">
        <v>33.4050652478</v>
      </c>
      <c r="L372" s="56">
        <v>2.99375949284</v>
      </c>
      <c r="M372" s="61" t="s">
        <v>29</v>
      </c>
      <c r="N372" s="34" t="s">
        <v>30</v>
      </c>
      <c r="O372" s="43" t="s">
        <v>54</v>
      </c>
      <c r="P372" s="43" t="s">
        <v>32</v>
      </c>
      <c r="Q372" s="71"/>
      <c r="R372" s="49"/>
    </row>
    <row r="373" ht="67.5" spans="1:18">
      <c r="A373" s="78"/>
      <c r="B373" s="27" t="s">
        <v>581</v>
      </c>
      <c r="C373" s="26" t="s">
        <v>26</v>
      </c>
      <c r="D373" s="26" t="s">
        <v>22</v>
      </c>
      <c r="E373" s="48" t="s">
        <v>23</v>
      </c>
      <c r="F373" s="34" t="s">
        <v>52</v>
      </c>
      <c r="G373" s="34" t="s">
        <v>582</v>
      </c>
      <c r="H373" s="41">
        <v>117.439565274</v>
      </c>
      <c r="I373" s="41">
        <v>33.4050652478</v>
      </c>
      <c r="J373" s="41">
        <v>117.425248585</v>
      </c>
      <c r="K373" s="41">
        <v>33.3906180411</v>
      </c>
      <c r="L373" s="57">
        <v>2.11784657722</v>
      </c>
      <c r="M373" s="61" t="s">
        <v>29</v>
      </c>
      <c r="N373" s="34" t="s">
        <v>30</v>
      </c>
      <c r="O373" s="34" t="s">
        <v>54</v>
      </c>
      <c r="P373" s="62" t="s">
        <v>32</v>
      </c>
      <c r="Q373" s="70"/>
      <c r="R373" s="49"/>
    </row>
    <row r="374" ht="28" customHeight="1" spans="1:18">
      <c r="A374" s="77">
        <v>31</v>
      </c>
      <c r="B374" s="27"/>
      <c r="C374" s="22" t="s">
        <v>583</v>
      </c>
      <c r="D374" s="26"/>
      <c r="E374" s="49"/>
      <c r="F374" s="27"/>
      <c r="G374" s="27"/>
      <c r="H374" s="41"/>
      <c r="I374" s="41"/>
      <c r="J374" s="41"/>
      <c r="K374" s="41"/>
      <c r="L374" s="57"/>
      <c r="M374" s="84"/>
      <c r="N374" s="27"/>
      <c r="O374" s="27"/>
      <c r="P374" s="64"/>
      <c r="Q374" s="70"/>
      <c r="R374" s="49"/>
    </row>
    <row r="375" ht="28" customHeight="1" spans="1:18">
      <c r="A375" s="77"/>
      <c r="B375" s="21"/>
      <c r="C375" s="22" t="s">
        <v>21</v>
      </c>
      <c r="D375" s="23" t="s">
        <v>22</v>
      </c>
      <c r="E375" s="23" t="s">
        <v>23</v>
      </c>
      <c r="F375" s="21"/>
      <c r="G375" s="38">
        <v>0.388</v>
      </c>
      <c r="H375" s="39"/>
      <c r="I375" s="54"/>
      <c r="J375" s="39"/>
      <c r="K375" s="54"/>
      <c r="L375" s="55">
        <f>L376+L391</f>
        <v>20.0729231834858</v>
      </c>
      <c r="M375" s="21"/>
      <c r="N375" s="21"/>
      <c r="O375" s="21"/>
      <c r="P375" s="21"/>
      <c r="Q375" s="55">
        <v>10.047</v>
      </c>
      <c r="R375" s="21"/>
    </row>
    <row r="376" ht="28" customHeight="1" spans="1:18">
      <c r="A376" s="77"/>
      <c r="B376" s="21"/>
      <c r="C376" s="22" t="s">
        <v>24</v>
      </c>
      <c r="D376" s="23" t="s">
        <v>22</v>
      </c>
      <c r="E376" s="23" t="s">
        <v>23</v>
      </c>
      <c r="F376" s="22"/>
      <c r="G376" s="21"/>
      <c r="H376" s="40"/>
      <c r="I376" s="40"/>
      <c r="J376" s="39"/>
      <c r="K376" s="54"/>
      <c r="L376" s="55">
        <f>SUM(L377:L390)</f>
        <v>10.0834244354814</v>
      </c>
      <c r="M376" s="21"/>
      <c r="N376" s="22"/>
      <c r="O376" s="22"/>
      <c r="P376" s="22"/>
      <c r="Q376" s="67"/>
      <c r="R376" s="68"/>
    </row>
    <row r="377" ht="67.5" spans="1:18">
      <c r="A377" s="77"/>
      <c r="B377" s="24" t="s">
        <v>584</v>
      </c>
      <c r="C377" s="26" t="s">
        <v>26</v>
      </c>
      <c r="D377" s="26" t="s">
        <v>22</v>
      </c>
      <c r="E377" s="50" t="s">
        <v>23</v>
      </c>
      <c r="F377" s="25" t="s">
        <v>415</v>
      </c>
      <c r="G377" s="25" t="s">
        <v>585</v>
      </c>
      <c r="H377" s="41">
        <v>117.522528085</v>
      </c>
      <c r="I377" s="41">
        <v>33.901213044</v>
      </c>
      <c r="J377" s="41">
        <v>117.523254842</v>
      </c>
      <c r="K377" s="41">
        <v>33.901272996</v>
      </c>
      <c r="L377" s="56">
        <v>0.067551326549</v>
      </c>
      <c r="M377" s="61" t="s">
        <v>29</v>
      </c>
      <c r="N377" s="25" t="s">
        <v>30</v>
      </c>
      <c r="O377" s="25" t="s">
        <v>417</v>
      </c>
      <c r="P377" s="25" t="s">
        <v>32</v>
      </c>
      <c r="Q377" s="69"/>
      <c r="R377" s="49"/>
    </row>
    <row r="378" ht="67.5" spans="1:18">
      <c r="A378" s="77"/>
      <c r="B378" s="27" t="s">
        <v>586</v>
      </c>
      <c r="C378" s="26" t="s">
        <v>26</v>
      </c>
      <c r="D378" s="26" t="s">
        <v>22</v>
      </c>
      <c r="E378" s="48" t="s">
        <v>23</v>
      </c>
      <c r="F378" s="34" t="s">
        <v>518</v>
      </c>
      <c r="G378" s="34" t="s">
        <v>587</v>
      </c>
      <c r="H378" s="41">
        <v>117.523254842</v>
      </c>
      <c r="I378" s="41">
        <v>33.901272996</v>
      </c>
      <c r="J378" s="41">
        <v>117.524281475</v>
      </c>
      <c r="K378" s="41">
        <v>33.9013143819</v>
      </c>
      <c r="L378" s="57">
        <v>0.0951013696589</v>
      </c>
      <c r="M378" s="61" t="s">
        <v>29</v>
      </c>
      <c r="N378" s="25" t="s">
        <v>30</v>
      </c>
      <c r="O378" s="34" t="s">
        <v>520</v>
      </c>
      <c r="P378" s="62" t="s">
        <v>32</v>
      </c>
      <c r="Q378" s="70"/>
      <c r="R378" s="49"/>
    </row>
    <row r="379" ht="67.5" spans="1:18">
      <c r="A379" s="77"/>
      <c r="B379" s="24" t="s">
        <v>588</v>
      </c>
      <c r="C379" s="26" t="s">
        <v>26</v>
      </c>
      <c r="D379" s="26" t="s">
        <v>22</v>
      </c>
      <c r="E379" s="50" t="s">
        <v>23</v>
      </c>
      <c r="F379" s="25" t="s">
        <v>415</v>
      </c>
      <c r="G379" s="25" t="s">
        <v>589</v>
      </c>
      <c r="H379" s="41">
        <v>117.524281475</v>
      </c>
      <c r="I379" s="41">
        <v>33.9013143819</v>
      </c>
      <c r="J379" s="41">
        <v>117.525417626</v>
      </c>
      <c r="K379" s="41">
        <v>33.9013562578</v>
      </c>
      <c r="L379" s="56">
        <v>0.105196420802</v>
      </c>
      <c r="M379" s="61" t="s">
        <v>29</v>
      </c>
      <c r="N379" s="25" t="s">
        <v>30</v>
      </c>
      <c r="O379" s="25" t="s">
        <v>417</v>
      </c>
      <c r="P379" s="25" t="s">
        <v>32</v>
      </c>
      <c r="Q379" s="69"/>
      <c r="R379" s="49"/>
    </row>
    <row r="380" ht="67.5" spans="1:18">
      <c r="A380" s="77"/>
      <c r="B380" s="27" t="s">
        <v>590</v>
      </c>
      <c r="C380" s="26" t="s">
        <v>26</v>
      </c>
      <c r="D380" s="26" t="s">
        <v>22</v>
      </c>
      <c r="E380" s="48" t="s">
        <v>23</v>
      </c>
      <c r="F380" s="34" t="s">
        <v>518</v>
      </c>
      <c r="G380" s="34" t="s">
        <v>587</v>
      </c>
      <c r="H380" s="41">
        <v>117.525417626</v>
      </c>
      <c r="I380" s="41">
        <v>33.9013562578</v>
      </c>
      <c r="J380" s="41">
        <v>117.526413686</v>
      </c>
      <c r="K380" s="41">
        <v>33.901377553</v>
      </c>
      <c r="L380" s="57">
        <v>0.0921613372055</v>
      </c>
      <c r="M380" s="61" t="s">
        <v>29</v>
      </c>
      <c r="N380" s="25" t="s">
        <v>30</v>
      </c>
      <c r="O380" s="34" t="s">
        <v>520</v>
      </c>
      <c r="P380" s="62" t="s">
        <v>32</v>
      </c>
      <c r="Q380" s="70"/>
      <c r="R380" s="49"/>
    </row>
    <row r="381" ht="67.5" spans="1:18">
      <c r="A381" s="77"/>
      <c r="B381" s="24" t="s">
        <v>591</v>
      </c>
      <c r="C381" s="26" t="s">
        <v>26</v>
      </c>
      <c r="D381" s="26" t="s">
        <v>22</v>
      </c>
      <c r="E381" s="50" t="s">
        <v>23</v>
      </c>
      <c r="F381" s="25" t="s">
        <v>415</v>
      </c>
      <c r="G381" s="25" t="s">
        <v>589</v>
      </c>
      <c r="H381" s="41">
        <v>117.526413686</v>
      </c>
      <c r="I381" s="41">
        <v>33.901377553</v>
      </c>
      <c r="J381" s="41">
        <v>117.528165491</v>
      </c>
      <c r="K381" s="41">
        <v>33.9012936003</v>
      </c>
      <c r="L381" s="56">
        <v>0.162619256612</v>
      </c>
      <c r="M381" s="61" t="s">
        <v>29</v>
      </c>
      <c r="N381" s="25" t="s">
        <v>30</v>
      </c>
      <c r="O381" s="25" t="s">
        <v>417</v>
      </c>
      <c r="P381" s="25" t="s">
        <v>32</v>
      </c>
      <c r="Q381" s="69"/>
      <c r="R381" s="49"/>
    </row>
    <row r="382" ht="67.5" spans="1:18">
      <c r="A382" s="77"/>
      <c r="B382" s="27" t="s">
        <v>592</v>
      </c>
      <c r="C382" s="26" t="s">
        <v>26</v>
      </c>
      <c r="D382" s="26" t="s">
        <v>22</v>
      </c>
      <c r="E382" s="48" t="s">
        <v>23</v>
      </c>
      <c r="F382" s="34" t="s">
        <v>518</v>
      </c>
      <c r="G382" s="34" t="s">
        <v>587</v>
      </c>
      <c r="H382" s="41">
        <v>117.528165491</v>
      </c>
      <c r="I382" s="41">
        <v>33.9012936003</v>
      </c>
      <c r="J382" s="41">
        <v>117.531236906</v>
      </c>
      <c r="K382" s="41">
        <v>33.9003699823</v>
      </c>
      <c r="L382" s="57">
        <v>0.302414543318</v>
      </c>
      <c r="M382" s="61" t="s">
        <v>29</v>
      </c>
      <c r="N382" s="25" t="s">
        <v>30</v>
      </c>
      <c r="O382" s="34" t="s">
        <v>520</v>
      </c>
      <c r="P382" s="62" t="s">
        <v>32</v>
      </c>
      <c r="Q382" s="70"/>
      <c r="R382" s="49"/>
    </row>
    <row r="383" ht="67.5" spans="1:18">
      <c r="A383" s="77"/>
      <c r="B383" s="24" t="s">
        <v>593</v>
      </c>
      <c r="C383" s="26" t="s">
        <v>26</v>
      </c>
      <c r="D383" s="26" t="s">
        <v>22</v>
      </c>
      <c r="E383" s="50" t="s">
        <v>23</v>
      </c>
      <c r="F383" s="25" t="s">
        <v>415</v>
      </c>
      <c r="G383" s="25" t="s">
        <v>589</v>
      </c>
      <c r="H383" s="41">
        <v>117.531236906</v>
      </c>
      <c r="I383" s="41">
        <v>33.9003699823</v>
      </c>
      <c r="J383" s="41">
        <v>117.539866196</v>
      </c>
      <c r="K383" s="41">
        <v>33.8931517728</v>
      </c>
      <c r="L383" s="56">
        <v>1.13448286131</v>
      </c>
      <c r="M383" s="61" t="s">
        <v>29</v>
      </c>
      <c r="N383" s="25" t="s">
        <v>30</v>
      </c>
      <c r="O383" s="25" t="s">
        <v>417</v>
      </c>
      <c r="P383" s="25" t="s">
        <v>32</v>
      </c>
      <c r="Q383" s="69"/>
      <c r="R383" s="49"/>
    </row>
    <row r="384" ht="67.5" spans="1:18">
      <c r="A384" s="77"/>
      <c r="B384" s="27" t="s">
        <v>594</v>
      </c>
      <c r="C384" s="26" t="s">
        <v>26</v>
      </c>
      <c r="D384" s="26" t="s">
        <v>22</v>
      </c>
      <c r="E384" s="48" t="s">
        <v>23</v>
      </c>
      <c r="F384" s="34" t="s">
        <v>518</v>
      </c>
      <c r="G384" s="34" t="s">
        <v>595</v>
      </c>
      <c r="H384" s="41">
        <v>117.539866196</v>
      </c>
      <c r="I384" s="41">
        <v>33.8931517728</v>
      </c>
      <c r="J384" s="41">
        <v>117.528149487</v>
      </c>
      <c r="K384" s="41">
        <v>33.8803503624</v>
      </c>
      <c r="L384" s="57">
        <v>2.10970664487</v>
      </c>
      <c r="M384" s="61" t="s">
        <v>29</v>
      </c>
      <c r="N384" s="25" t="s">
        <v>30</v>
      </c>
      <c r="O384" s="34" t="s">
        <v>520</v>
      </c>
      <c r="P384" s="62" t="s">
        <v>32</v>
      </c>
      <c r="Q384" s="70"/>
      <c r="R384" s="49"/>
    </row>
    <row r="385" ht="67.5" spans="1:18">
      <c r="A385" s="77"/>
      <c r="B385" s="24" t="s">
        <v>596</v>
      </c>
      <c r="C385" s="26" t="s">
        <v>26</v>
      </c>
      <c r="D385" s="26" t="s">
        <v>22</v>
      </c>
      <c r="E385" s="50" t="s">
        <v>23</v>
      </c>
      <c r="F385" s="25" t="s">
        <v>518</v>
      </c>
      <c r="G385" s="25" t="s">
        <v>597</v>
      </c>
      <c r="H385" s="41">
        <v>117.528149487</v>
      </c>
      <c r="I385" s="41">
        <v>33.8803503624</v>
      </c>
      <c r="J385" s="41">
        <v>117.522922363</v>
      </c>
      <c r="K385" s="41">
        <v>33.8683267616</v>
      </c>
      <c r="L385" s="56">
        <v>1.42370299694</v>
      </c>
      <c r="M385" s="61" t="s">
        <v>29</v>
      </c>
      <c r="N385" s="25" t="s">
        <v>30</v>
      </c>
      <c r="O385" s="25" t="s">
        <v>520</v>
      </c>
      <c r="P385" s="25" t="s">
        <v>32</v>
      </c>
      <c r="Q385" s="69"/>
      <c r="R385" s="49"/>
    </row>
    <row r="386" ht="67.5" spans="1:18">
      <c r="A386" s="77"/>
      <c r="B386" s="27" t="s">
        <v>598</v>
      </c>
      <c r="C386" s="26" t="s">
        <v>26</v>
      </c>
      <c r="D386" s="26" t="s">
        <v>22</v>
      </c>
      <c r="E386" s="48" t="s">
        <v>23</v>
      </c>
      <c r="F386" s="34" t="s">
        <v>201</v>
      </c>
      <c r="G386" s="34" t="s">
        <v>599</v>
      </c>
      <c r="H386" s="41">
        <v>117.522922363</v>
      </c>
      <c r="I386" s="41">
        <v>33.8683267616</v>
      </c>
      <c r="J386" s="41">
        <v>117.516931754</v>
      </c>
      <c r="K386" s="41">
        <v>33.8567644832</v>
      </c>
      <c r="L386" s="57">
        <v>1.40265799651</v>
      </c>
      <c r="M386" s="61" t="s">
        <v>29</v>
      </c>
      <c r="N386" s="25" t="s">
        <v>30</v>
      </c>
      <c r="O386" s="34" t="s">
        <v>203</v>
      </c>
      <c r="P386" s="62" t="s">
        <v>32</v>
      </c>
      <c r="Q386" s="70"/>
      <c r="R386" s="49"/>
    </row>
    <row r="387" ht="67.5" spans="1:18">
      <c r="A387" s="77"/>
      <c r="B387" s="24" t="s">
        <v>600</v>
      </c>
      <c r="C387" s="26" t="s">
        <v>26</v>
      </c>
      <c r="D387" s="26" t="s">
        <v>22</v>
      </c>
      <c r="E387" s="50" t="s">
        <v>23</v>
      </c>
      <c r="F387" s="25" t="s">
        <v>518</v>
      </c>
      <c r="G387" s="25" t="s">
        <v>601</v>
      </c>
      <c r="H387" s="41">
        <v>117.516931754</v>
      </c>
      <c r="I387" s="41">
        <v>33.8567644832</v>
      </c>
      <c r="J387" s="41">
        <v>117.513738856</v>
      </c>
      <c r="K387" s="41">
        <v>33.8524608224</v>
      </c>
      <c r="L387" s="56">
        <v>0.568389650626</v>
      </c>
      <c r="M387" s="61" t="s">
        <v>29</v>
      </c>
      <c r="N387" s="25" t="s">
        <v>30</v>
      </c>
      <c r="O387" s="25" t="s">
        <v>520</v>
      </c>
      <c r="P387" s="25" t="s">
        <v>32</v>
      </c>
      <c r="Q387" s="69"/>
      <c r="R387" s="49"/>
    </row>
    <row r="388" ht="67.5" spans="1:18">
      <c r="A388" s="77"/>
      <c r="B388" s="27" t="s">
        <v>602</v>
      </c>
      <c r="C388" s="26" t="s">
        <v>26</v>
      </c>
      <c r="D388" s="26" t="s">
        <v>22</v>
      </c>
      <c r="E388" s="48" t="s">
        <v>23</v>
      </c>
      <c r="F388" s="34" t="s">
        <v>201</v>
      </c>
      <c r="G388" s="34" t="s">
        <v>603</v>
      </c>
      <c r="H388" s="41">
        <v>117.513738856</v>
      </c>
      <c r="I388" s="41">
        <v>33.8524608224</v>
      </c>
      <c r="J388" s="41">
        <v>117.51191905</v>
      </c>
      <c r="K388" s="41">
        <v>33.8499720675</v>
      </c>
      <c r="L388" s="57">
        <v>0.323493959092</v>
      </c>
      <c r="M388" s="61" t="s">
        <v>29</v>
      </c>
      <c r="N388" s="25" t="s">
        <v>30</v>
      </c>
      <c r="O388" s="34" t="s">
        <v>203</v>
      </c>
      <c r="P388" s="62" t="s">
        <v>32</v>
      </c>
      <c r="Q388" s="70"/>
      <c r="R388" s="49"/>
    </row>
    <row r="389" ht="67.5" spans="1:18">
      <c r="A389" s="77"/>
      <c r="B389" s="24" t="s">
        <v>604</v>
      </c>
      <c r="C389" s="26" t="s">
        <v>26</v>
      </c>
      <c r="D389" s="26" t="s">
        <v>22</v>
      </c>
      <c r="E389" s="50" t="s">
        <v>23</v>
      </c>
      <c r="F389" s="25" t="s">
        <v>201</v>
      </c>
      <c r="G389" s="25" t="s">
        <v>605</v>
      </c>
      <c r="H389" s="41">
        <v>117.51191905</v>
      </c>
      <c r="I389" s="41">
        <v>33.8499720675</v>
      </c>
      <c r="J389" s="41">
        <v>117.508334194</v>
      </c>
      <c r="K389" s="41">
        <v>33.8453213831</v>
      </c>
      <c r="L389" s="56">
        <v>0.614731901138</v>
      </c>
      <c r="M389" s="61" t="s">
        <v>29</v>
      </c>
      <c r="N389" s="25" t="s">
        <v>30</v>
      </c>
      <c r="O389" s="34" t="s">
        <v>203</v>
      </c>
      <c r="P389" s="25" t="s">
        <v>32</v>
      </c>
      <c r="Q389" s="69"/>
      <c r="R389" s="49"/>
    </row>
    <row r="390" ht="67.5" spans="1:18">
      <c r="A390" s="77"/>
      <c r="B390" s="27" t="s">
        <v>606</v>
      </c>
      <c r="C390" s="26" t="s">
        <v>26</v>
      </c>
      <c r="D390" s="26" t="s">
        <v>22</v>
      </c>
      <c r="E390" s="48" t="s">
        <v>23</v>
      </c>
      <c r="F390" s="34" t="s">
        <v>201</v>
      </c>
      <c r="G390" s="34" t="s">
        <v>607</v>
      </c>
      <c r="H390" s="41">
        <v>117.508334194</v>
      </c>
      <c r="I390" s="41">
        <v>33.8453213831</v>
      </c>
      <c r="J390" s="41">
        <v>117.493862289</v>
      </c>
      <c r="K390" s="41">
        <v>33.8367173248</v>
      </c>
      <c r="L390" s="57">
        <v>1.68121417085</v>
      </c>
      <c r="M390" s="61" t="s">
        <v>29</v>
      </c>
      <c r="N390" s="25" t="s">
        <v>30</v>
      </c>
      <c r="O390" s="34" t="s">
        <v>203</v>
      </c>
      <c r="P390" s="62" t="s">
        <v>32</v>
      </c>
      <c r="Q390" s="70"/>
      <c r="R390" s="49"/>
    </row>
    <row r="391" ht="24" customHeight="1" spans="1:18">
      <c r="A391" s="77"/>
      <c r="B391" s="28"/>
      <c r="C391" s="29" t="s">
        <v>39</v>
      </c>
      <c r="D391" s="23" t="s">
        <v>22</v>
      </c>
      <c r="E391" s="23" t="s">
        <v>23</v>
      </c>
      <c r="F391" s="42"/>
      <c r="G391" s="38"/>
      <c r="H391" s="41"/>
      <c r="I391" s="41"/>
      <c r="J391" s="41"/>
      <c r="K391" s="41"/>
      <c r="L391" s="55">
        <f>SUM(L392:L401)</f>
        <v>9.9894987480044</v>
      </c>
      <c r="M391" s="42"/>
      <c r="N391" s="63"/>
      <c r="O391" s="63"/>
      <c r="P391" s="63"/>
      <c r="Q391" s="40"/>
      <c r="R391" s="68"/>
    </row>
    <row r="392" ht="67.5" spans="1:18">
      <c r="A392" s="77"/>
      <c r="B392" s="24" t="s">
        <v>608</v>
      </c>
      <c r="C392" s="26" t="s">
        <v>26</v>
      </c>
      <c r="D392" s="26" t="s">
        <v>22</v>
      </c>
      <c r="E392" s="50" t="s">
        <v>23</v>
      </c>
      <c r="F392" s="25" t="s">
        <v>415</v>
      </c>
      <c r="G392" s="25" t="s">
        <v>609</v>
      </c>
      <c r="H392" s="41">
        <v>117.52255083</v>
      </c>
      <c r="I392" s="41">
        <v>33.900977865</v>
      </c>
      <c r="J392" s="41">
        <v>117.523323842</v>
      </c>
      <c r="K392" s="41">
        <v>33.9010474932</v>
      </c>
      <c r="L392" s="56">
        <v>0.0719400760478</v>
      </c>
      <c r="M392" s="61" t="s">
        <v>29</v>
      </c>
      <c r="N392" s="25" t="s">
        <v>30</v>
      </c>
      <c r="O392" s="25" t="s">
        <v>417</v>
      </c>
      <c r="P392" s="25" t="s">
        <v>32</v>
      </c>
      <c r="Q392" s="69"/>
      <c r="R392" s="49"/>
    </row>
    <row r="393" ht="67.5" spans="1:18">
      <c r="A393" s="77"/>
      <c r="B393" s="27" t="s">
        <v>610</v>
      </c>
      <c r="C393" s="26" t="s">
        <v>26</v>
      </c>
      <c r="D393" s="26" t="s">
        <v>22</v>
      </c>
      <c r="E393" s="48" t="s">
        <v>23</v>
      </c>
      <c r="F393" s="34" t="s">
        <v>518</v>
      </c>
      <c r="G393" s="34" t="s">
        <v>611</v>
      </c>
      <c r="H393" s="41">
        <v>117.523323842</v>
      </c>
      <c r="I393" s="41">
        <v>33.9010474932</v>
      </c>
      <c r="J393" s="41">
        <v>117.527380644</v>
      </c>
      <c r="K393" s="41">
        <v>33.9011661497</v>
      </c>
      <c r="L393" s="57">
        <v>0.376244375208</v>
      </c>
      <c r="M393" s="61" t="s">
        <v>29</v>
      </c>
      <c r="N393" s="25" t="s">
        <v>30</v>
      </c>
      <c r="O393" s="34" t="s">
        <v>520</v>
      </c>
      <c r="P393" s="62" t="s">
        <v>32</v>
      </c>
      <c r="Q393" s="70"/>
      <c r="R393" s="49"/>
    </row>
    <row r="394" ht="67.5" spans="1:18">
      <c r="A394" s="77"/>
      <c r="B394" s="24" t="s">
        <v>612</v>
      </c>
      <c r="C394" s="26" t="s">
        <v>26</v>
      </c>
      <c r="D394" s="26" t="s">
        <v>22</v>
      </c>
      <c r="E394" s="50" t="s">
        <v>23</v>
      </c>
      <c r="F394" s="25" t="s">
        <v>415</v>
      </c>
      <c r="G394" s="25" t="s">
        <v>613</v>
      </c>
      <c r="H394" s="41">
        <v>117.527380644</v>
      </c>
      <c r="I394" s="41">
        <v>33.9011661497</v>
      </c>
      <c r="J394" s="41">
        <v>117.528031825</v>
      </c>
      <c r="K394" s="41">
        <v>33.9011033994</v>
      </c>
      <c r="L394" s="56">
        <v>0.0607240428806</v>
      </c>
      <c r="M394" s="61" t="s">
        <v>29</v>
      </c>
      <c r="N394" s="25" t="s">
        <v>30</v>
      </c>
      <c r="O394" s="25" t="s">
        <v>417</v>
      </c>
      <c r="P394" s="25" t="s">
        <v>32</v>
      </c>
      <c r="Q394" s="69"/>
      <c r="R394" s="49"/>
    </row>
    <row r="395" ht="67.5" spans="1:18">
      <c r="A395" s="77"/>
      <c r="B395" s="27" t="s">
        <v>614</v>
      </c>
      <c r="C395" s="26" t="s">
        <v>26</v>
      </c>
      <c r="D395" s="26" t="s">
        <v>22</v>
      </c>
      <c r="E395" s="48" t="s">
        <v>23</v>
      </c>
      <c r="F395" s="34" t="s">
        <v>518</v>
      </c>
      <c r="G395" s="34" t="s">
        <v>611</v>
      </c>
      <c r="H395" s="41">
        <v>117.528031825</v>
      </c>
      <c r="I395" s="41">
        <v>33.9011033994</v>
      </c>
      <c r="J395" s="41">
        <v>117.536948875</v>
      </c>
      <c r="K395" s="41">
        <v>33.8955428994</v>
      </c>
      <c r="L395" s="57">
        <v>1.05805027542</v>
      </c>
      <c r="M395" s="61" t="s">
        <v>29</v>
      </c>
      <c r="N395" s="25" t="s">
        <v>30</v>
      </c>
      <c r="O395" s="34" t="s">
        <v>520</v>
      </c>
      <c r="P395" s="62" t="s">
        <v>32</v>
      </c>
      <c r="Q395" s="70"/>
      <c r="R395" s="49"/>
    </row>
    <row r="396" ht="67.5" spans="1:18">
      <c r="A396" s="77"/>
      <c r="B396" s="24" t="s">
        <v>615</v>
      </c>
      <c r="C396" s="26" t="s">
        <v>26</v>
      </c>
      <c r="D396" s="26" t="s">
        <v>22</v>
      </c>
      <c r="E396" s="50" t="s">
        <v>23</v>
      </c>
      <c r="F396" s="25" t="s">
        <v>415</v>
      </c>
      <c r="G396" s="25" t="s">
        <v>613</v>
      </c>
      <c r="H396" s="41">
        <v>117.536948875</v>
      </c>
      <c r="I396" s="41">
        <v>33.8955428994</v>
      </c>
      <c r="J396" s="41">
        <v>117.538701749</v>
      </c>
      <c r="K396" s="41">
        <v>33.8940369766</v>
      </c>
      <c r="L396" s="56">
        <v>0.232998361879</v>
      </c>
      <c r="M396" s="61" t="s">
        <v>29</v>
      </c>
      <c r="N396" s="25" t="s">
        <v>30</v>
      </c>
      <c r="O396" s="25" t="s">
        <v>417</v>
      </c>
      <c r="P396" s="25" t="s">
        <v>32</v>
      </c>
      <c r="Q396" s="69"/>
      <c r="R396" s="49"/>
    </row>
    <row r="397" ht="67.5" spans="1:18">
      <c r="A397" s="77"/>
      <c r="B397" s="27" t="s">
        <v>616</v>
      </c>
      <c r="C397" s="26" t="s">
        <v>26</v>
      </c>
      <c r="D397" s="26" t="s">
        <v>22</v>
      </c>
      <c r="E397" s="48" t="s">
        <v>23</v>
      </c>
      <c r="F397" s="34" t="s">
        <v>518</v>
      </c>
      <c r="G397" s="34" t="s">
        <v>617</v>
      </c>
      <c r="H397" s="41">
        <v>117.538701749</v>
      </c>
      <c r="I397" s="41">
        <v>33.8940369766</v>
      </c>
      <c r="J397" s="41">
        <v>117.527819344</v>
      </c>
      <c r="K397" s="41">
        <v>33.8805161492</v>
      </c>
      <c r="L397" s="57">
        <v>2.22106952315</v>
      </c>
      <c r="M397" s="61" t="s">
        <v>29</v>
      </c>
      <c r="N397" s="25" t="s">
        <v>30</v>
      </c>
      <c r="O397" s="34" t="s">
        <v>520</v>
      </c>
      <c r="P397" s="62" t="s">
        <v>32</v>
      </c>
      <c r="Q397" s="70"/>
      <c r="R397" s="49"/>
    </row>
    <row r="398" ht="67.5" spans="1:18">
      <c r="A398" s="77"/>
      <c r="B398" s="30" t="s">
        <v>618</v>
      </c>
      <c r="C398" s="26" t="s">
        <v>26</v>
      </c>
      <c r="D398" s="26" t="s">
        <v>22</v>
      </c>
      <c r="E398" s="50" t="s">
        <v>23</v>
      </c>
      <c r="F398" s="43" t="s">
        <v>518</v>
      </c>
      <c r="G398" s="34" t="s">
        <v>619</v>
      </c>
      <c r="H398" s="41">
        <v>117.527819344</v>
      </c>
      <c r="I398" s="41">
        <v>33.8805161492</v>
      </c>
      <c r="J398" s="41">
        <v>117.521986547</v>
      </c>
      <c r="K398" s="41">
        <v>33.8674912613</v>
      </c>
      <c r="L398" s="56">
        <v>1.54289082043</v>
      </c>
      <c r="M398" s="61" t="s">
        <v>29</v>
      </c>
      <c r="N398" s="25" t="s">
        <v>30</v>
      </c>
      <c r="O398" s="43" t="s">
        <v>520</v>
      </c>
      <c r="P398" s="43" t="s">
        <v>32</v>
      </c>
      <c r="Q398" s="71"/>
      <c r="R398" s="49"/>
    </row>
    <row r="399" ht="67.5" spans="1:18">
      <c r="A399" s="77"/>
      <c r="B399" s="27" t="s">
        <v>620</v>
      </c>
      <c r="C399" s="26" t="s">
        <v>26</v>
      </c>
      <c r="D399" s="26" t="s">
        <v>22</v>
      </c>
      <c r="E399" s="48" t="s">
        <v>23</v>
      </c>
      <c r="F399" s="34" t="s">
        <v>201</v>
      </c>
      <c r="G399" s="34" t="s">
        <v>621</v>
      </c>
      <c r="H399" s="41">
        <v>117.521986547</v>
      </c>
      <c r="I399" s="41">
        <v>33.8674912613</v>
      </c>
      <c r="J399" s="41">
        <v>117.511407148</v>
      </c>
      <c r="K399" s="41">
        <v>33.8500134975</v>
      </c>
      <c r="L399" s="57">
        <v>2.18711839794</v>
      </c>
      <c r="M399" s="61" t="s">
        <v>29</v>
      </c>
      <c r="N399" s="25" t="s">
        <v>30</v>
      </c>
      <c r="O399" s="34" t="s">
        <v>203</v>
      </c>
      <c r="P399" s="62" t="s">
        <v>32</v>
      </c>
      <c r="Q399" s="70"/>
      <c r="R399" s="49"/>
    </row>
    <row r="400" ht="67.5" spans="1:18">
      <c r="A400" s="77"/>
      <c r="B400" s="30" t="s">
        <v>622</v>
      </c>
      <c r="C400" s="26" t="s">
        <v>26</v>
      </c>
      <c r="D400" s="26" t="s">
        <v>22</v>
      </c>
      <c r="E400" s="50" t="s">
        <v>23</v>
      </c>
      <c r="F400" s="43" t="s">
        <v>201</v>
      </c>
      <c r="G400" s="34" t="s">
        <v>605</v>
      </c>
      <c r="H400" s="41">
        <v>117.511407148</v>
      </c>
      <c r="I400" s="41">
        <v>33.8500134975</v>
      </c>
      <c r="J400" s="41">
        <v>117.508057407</v>
      </c>
      <c r="K400" s="41">
        <v>33.8457155997</v>
      </c>
      <c r="L400" s="56">
        <v>0.569345042069</v>
      </c>
      <c r="M400" s="61" t="s">
        <v>29</v>
      </c>
      <c r="N400" s="25" t="s">
        <v>30</v>
      </c>
      <c r="O400" s="34" t="s">
        <v>203</v>
      </c>
      <c r="P400" s="43" t="s">
        <v>32</v>
      </c>
      <c r="Q400" s="71"/>
      <c r="R400" s="49"/>
    </row>
    <row r="401" ht="67.5" spans="1:18">
      <c r="A401" s="78"/>
      <c r="B401" s="27" t="s">
        <v>623</v>
      </c>
      <c r="C401" s="26" t="s">
        <v>26</v>
      </c>
      <c r="D401" s="26" t="s">
        <v>22</v>
      </c>
      <c r="E401" s="48" t="s">
        <v>23</v>
      </c>
      <c r="F401" s="34" t="s">
        <v>201</v>
      </c>
      <c r="G401" s="34" t="s">
        <v>624</v>
      </c>
      <c r="H401" s="41">
        <v>117.508057407</v>
      </c>
      <c r="I401" s="41">
        <v>33.8457155997</v>
      </c>
      <c r="J401" s="41">
        <v>117.493700654</v>
      </c>
      <c r="K401" s="41">
        <v>33.8371569357</v>
      </c>
      <c r="L401" s="57">
        <v>1.66911783298</v>
      </c>
      <c r="M401" s="61" t="s">
        <v>29</v>
      </c>
      <c r="N401" s="25" t="s">
        <v>30</v>
      </c>
      <c r="O401" s="34" t="s">
        <v>203</v>
      </c>
      <c r="P401" s="62" t="s">
        <v>32</v>
      </c>
      <c r="Q401" s="70"/>
      <c r="R401" s="49"/>
    </row>
    <row r="402" ht="28" customHeight="1" spans="1:18">
      <c r="A402" s="77">
        <v>32</v>
      </c>
      <c r="B402" s="27"/>
      <c r="C402" s="22" t="s">
        <v>625</v>
      </c>
      <c r="D402" s="26"/>
      <c r="E402" s="49"/>
      <c r="F402" s="27"/>
      <c r="G402" s="27"/>
      <c r="H402" s="41"/>
      <c r="I402" s="41"/>
      <c r="J402" s="41"/>
      <c r="K402" s="41"/>
      <c r="L402" s="57"/>
      <c r="M402" s="24"/>
      <c r="N402" s="24"/>
      <c r="O402" s="27"/>
      <c r="P402" s="64"/>
      <c r="Q402" s="70"/>
      <c r="R402" s="49"/>
    </row>
    <row r="403" ht="28" customHeight="1" spans="1:18">
      <c r="A403" s="77"/>
      <c r="B403" s="21"/>
      <c r="C403" s="22" t="s">
        <v>21</v>
      </c>
      <c r="D403" s="23" t="s">
        <v>22</v>
      </c>
      <c r="E403" s="23" t="s">
        <v>23</v>
      </c>
      <c r="F403" s="21"/>
      <c r="G403" s="38">
        <v>0.419</v>
      </c>
      <c r="H403" s="39"/>
      <c r="I403" s="54"/>
      <c r="J403" s="39"/>
      <c r="K403" s="54"/>
      <c r="L403" s="55">
        <f>L404+L408</f>
        <v>25.90138915305</v>
      </c>
      <c r="M403" s="21"/>
      <c r="N403" s="21"/>
      <c r="O403" s="21"/>
      <c r="P403" s="21"/>
      <c r="Q403" s="55">
        <v>12.9505</v>
      </c>
      <c r="R403" s="21"/>
    </row>
    <row r="404" ht="28" customHeight="1" spans="1:18">
      <c r="A404" s="77"/>
      <c r="B404" s="21"/>
      <c r="C404" s="22" t="s">
        <v>24</v>
      </c>
      <c r="D404" s="23" t="s">
        <v>22</v>
      </c>
      <c r="E404" s="23" t="s">
        <v>23</v>
      </c>
      <c r="F404" s="22"/>
      <c r="G404" s="21"/>
      <c r="H404" s="40"/>
      <c r="I404" s="40"/>
      <c r="J404" s="39"/>
      <c r="K404" s="54"/>
      <c r="L404" s="55">
        <f>SUM(L405:L407)</f>
        <v>12.93815690101</v>
      </c>
      <c r="M404" s="21"/>
      <c r="N404" s="22"/>
      <c r="O404" s="22"/>
      <c r="P404" s="22"/>
      <c r="Q404" s="67"/>
      <c r="R404" s="68"/>
    </row>
    <row r="405" ht="67.5" spans="1:18">
      <c r="A405" s="77"/>
      <c r="B405" s="24" t="s">
        <v>626</v>
      </c>
      <c r="C405" s="26" t="s">
        <v>26</v>
      </c>
      <c r="D405" s="26" t="s">
        <v>22</v>
      </c>
      <c r="E405" s="50" t="s">
        <v>23</v>
      </c>
      <c r="F405" s="25" t="s">
        <v>52</v>
      </c>
      <c r="G405" s="25" t="s">
        <v>627</v>
      </c>
      <c r="H405" s="41">
        <v>117.504669968</v>
      </c>
      <c r="I405" s="41">
        <v>33.4642273986</v>
      </c>
      <c r="J405" s="41">
        <v>117.496322739</v>
      </c>
      <c r="K405" s="41">
        <v>33.428680626</v>
      </c>
      <c r="L405" s="56">
        <v>4.02089201808</v>
      </c>
      <c r="M405" s="95" t="s">
        <v>29</v>
      </c>
      <c r="N405" s="34" t="s">
        <v>30</v>
      </c>
      <c r="O405" s="25" t="s">
        <v>54</v>
      </c>
      <c r="P405" s="25" t="s">
        <v>32</v>
      </c>
      <c r="Q405" s="69"/>
      <c r="R405" s="49"/>
    </row>
    <row r="406" ht="67.5" spans="1:18">
      <c r="A406" s="77"/>
      <c r="B406" s="27" t="s">
        <v>628</v>
      </c>
      <c r="C406" s="26" t="s">
        <v>26</v>
      </c>
      <c r="D406" s="26" t="s">
        <v>22</v>
      </c>
      <c r="E406" s="48" t="s">
        <v>23</v>
      </c>
      <c r="F406" s="34" t="s">
        <v>52</v>
      </c>
      <c r="G406" s="34" t="s">
        <v>629</v>
      </c>
      <c r="H406" s="41">
        <v>117.496322739</v>
      </c>
      <c r="I406" s="41">
        <v>33.428680626</v>
      </c>
      <c r="J406" s="41">
        <v>117.489873228</v>
      </c>
      <c r="K406" s="41">
        <v>33.3952801205</v>
      </c>
      <c r="L406" s="57">
        <v>3.75321411815</v>
      </c>
      <c r="M406" s="95" t="s">
        <v>29</v>
      </c>
      <c r="N406" s="34" t="s">
        <v>30</v>
      </c>
      <c r="O406" s="34" t="s">
        <v>54</v>
      </c>
      <c r="P406" s="62" t="s">
        <v>32</v>
      </c>
      <c r="Q406" s="70"/>
      <c r="R406" s="49"/>
    </row>
    <row r="407" ht="67.5" spans="1:18">
      <c r="A407" s="77"/>
      <c r="B407" s="27" t="s">
        <v>630</v>
      </c>
      <c r="C407" s="26" t="s">
        <v>26</v>
      </c>
      <c r="D407" s="26" t="s">
        <v>22</v>
      </c>
      <c r="E407" s="48" t="s">
        <v>23</v>
      </c>
      <c r="F407" s="34" t="s">
        <v>52</v>
      </c>
      <c r="G407" s="34" t="s">
        <v>631</v>
      </c>
      <c r="H407" s="41">
        <v>117.489873228</v>
      </c>
      <c r="I407" s="41">
        <v>33.3952801205</v>
      </c>
      <c r="J407" s="41">
        <v>117.48185426</v>
      </c>
      <c r="K407" s="41">
        <v>33.3508262439</v>
      </c>
      <c r="L407" s="57">
        <v>5.16405076478</v>
      </c>
      <c r="M407" s="95" t="s">
        <v>29</v>
      </c>
      <c r="N407" s="34" t="s">
        <v>30</v>
      </c>
      <c r="O407" s="34" t="s">
        <v>54</v>
      </c>
      <c r="P407" s="62" t="s">
        <v>32</v>
      </c>
      <c r="Q407" s="70"/>
      <c r="R407" s="49"/>
    </row>
    <row r="408" ht="25" customHeight="1" spans="1:18">
      <c r="A408" s="77"/>
      <c r="B408" s="28"/>
      <c r="C408" s="29" t="s">
        <v>39</v>
      </c>
      <c r="D408" s="23" t="s">
        <v>22</v>
      </c>
      <c r="E408" s="23" t="s">
        <v>23</v>
      </c>
      <c r="F408" s="42"/>
      <c r="G408" s="38"/>
      <c r="H408" s="41"/>
      <c r="I408" s="41"/>
      <c r="J408" s="41"/>
      <c r="K408" s="41"/>
      <c r="L408" s="55">
        <f>SUM(L409:L411)</f>
        <v>12.96323225204</v>
      </c>
      <c r="M408" s="42"/>
      <c r="N408" s="63"/>
      <c r="O408" s="63"/>
      <c r="P408" s="63"/>
      <c r="Q408" s="40"/>
      <c r="R408" s="68"/>
    </row>
    <row r="409" ht="67.5" spans="1:18">
      <c r="A409" s="77"/>
      <c r="B409" s="30" t="s">
        <v>632</v>
      </c>
      <c r="C409" s="26" t="s">
        <v>26</v>
      </c>
      <c r="D409" s="26" t="s">
        <v>22</v>
      </c>
      <c r="E409" s="50" t="s">
        <v>23</v>
      </c>
      <c r="F409" s="43" t="s">
        <v>52</v>
      </c>
      <c r="G409" s="34" t="s">
        <v>633</v>
      </c>
      <c r="H409" s="41">
        <v>117.504348656</v>
      </c>
      <c r="I409" s="41">
        <v>33.4643809785</v>
      </c>
      <c r="J409" s="41">
        <v>117.495963816</v>
      </c>
      <c r="K409" s="41">
        <v>33.4285348041</v>
      </c>
      <c r="L409" s="56">
        <v>4.05440085942</v>
      </c>
      <c r="M409" s="95" t="s">
        <v>29</v>
      </c>
      <c r="N409" s="34" t="s">
        <v>30</v>
      </c>
      <c r="O409" s="43" t="s">
        <v>54</v>
      </c>
      <c r="P409" s="43" t="s">
        <v>32</v>
      </c>
      <c r="Q409" s="71"/>
      <c r="R409" s="49"/>
    </row>
    <row r="410" ht="67.5" spans="1:18">
      <c r="A410" s="77"/>
      <c r="B410" s="30" t="s">
        <v>634</v>
      </c>
      <c r="C410" s="26" t="s">
        <v>26</v>
      </c>
      <c r="D410" s="26" t="s">
        <v>22</v>
      </c>
      <c r="E410" s="50" t="s">
        <v>23</v>
      </c>
      <c r="F410" s="43" t="s">
        <v>52</v>
      </c>
      <c r="G410" s="25" t="s">
        <v>635</v>
      </c>
      <c r="H410" s="41">
        <v>117.495963816</v>
      </c>
      <c r="I410" s="41">
        <v>33.4285348041</v>
      </c>
      <c r="J410" s="41">
        <v>117.489535794</v>
      </c>
      <c r="K410" s="41">
        <v>33.3953067295</v>
      </c>
      <c r="L410" s="56">
        <v>3.7339769533</v>
      </c>
      <c r="M410" s="95" t="s">
        <v>29</v>
      </c>
      <c r="N410" s="34" t="s">
        <v>30</v>
      </c>
      <c r="O410" s="43" t="s">
        <v>54</v>
      </c>
      <c r="P410" s="43" t="s">
        <v>32</v>
      </c>
      <c r="Q410" s="71"/>
      <c r="R410" s="49"/>
    </row>
    <row r="411" ht="67.5" spans="1:18">
      <c r="A411" s="78"/>
      <c r="B411" s="27" t="s">
        <v>636</v>
      </c>
      <c r="C411" s="26" t="s">
        <v>26</v>
      </c>
      <c r="D411" s="26" t="s">
        <v>22</v>
      </c>
      <c r="E411" s="48" t="s">
        <v>23</v>
      </c>
      <c r="F411" s="34" t="s">
        <v>52</v>
      </c>
      <c r="G411" s="25" t="s">
        <v>637</v>
      </c>
      <c r="H411" s="41">
        <v>117.489535794</v>
      </c>
      <c r="I411" s="41">
        <v>33.3953067295</v>
      </c>
      <c r="J411" s="41">
        <v>117.481391609</v>
      </c>
      <c r="K411" s="41">
        <v>33.350782139</v>
      </c>
      <c r="L411" s="57">
        <v>5.17485443932</v>
      </c>
      <c r="M411" s="95" t="s">
        <v>29</v>
      </c>
      <c r="N411" s="34" t="s">
        <v>30</v>
      </c>
      <c r="O411" s="34" t="s">
        <v>54</v>
      </c>
      <c r="P411" s="62" t="s">
        <v>32</v>
      </c>
      <c r="Q411" s="70"/>
      <c r="R411" s="49"/>
    </row>
    <row r="412" ht="32" customHeight="1" spans="1:18">
      <c r="A412" s="85">
        <v>33</v>
      </c>
      <c r="B412" s="86"/>
      <c r="C412" s="87" t="s">
        <v>638</v>
      </c>
      <c r="D412" s="86"/>
      <c r="E412" s="86"/>
      <c r="F412" s="86"/>
      <c r="G412" s="24"/>
      <c r="H412" s="91"/>
      <c r="I412" s="91"/>
      <c r="J412" s="91"/>
      <c r="K412" s="91"/>
      <c r="L412" s="94"/>
      <c r="M412" s="96"/>
      <c r="N412" s="94"/>
      <c r="O412" s="72"/>
      <c r="P412" s="72"/>
      <c r="Q412" s="97"/>
      <c r="R412" s="72"/>
    </row>
    <row r="413" ht="32" customHeight="1" spans="1:18">
      <c r="A413" s="88"/>
      <c r="B413" s="86"/>
      <c r="C413" s="87" t="s">
        <v>21</v>
      </c>
      <c r="D413" s="87" t="s">
        <v>22</v>
      </c>
      <c r="E413" s="87" t="s">
        <v>23</v>
      </c>
      <c r="F413" s="87" t="s">
        <v>27</v>
      </c>
      <c r="G413" s="24"/>
      <c r="H413" s="92"/>
      <c r="I413" s="92"/>
      <c r="J413" s="92"/>
      <c r="K413" s="92"/>
      <c r="L413" s="93"/>
      <c r="M413" s="93"/>
      <c r="N413" s="93"/>
      <c r="O413" s="72"/>
      <c r="P413" s="72"/>
      <c r="Q413" s="97"/>
      <c r="R413" s="72"/>
    </row>
    <row r="414" ht="32" customHeight="1" spans="1:18">
      <c r="A414" s="88"/>
      <c r="B414" s="86"/>
      <c r="C414" s="87" t="s">
        <v>24</v>
      </c>
      <c r="D414" s="89"/>
      <c r="E414" s="86"/>
      <c r="F414" s="86"/>
      <c r="G414" s="86"/>
      <c r="H414" s="93"/>
      <c r="I414" s="93"/>
      <c r="J414" s="93"/>
      <c r="K414" s="93"/>
      <c r="L414" s="24">
        <v>4.50335395426538</v>
      </c>
      <c r="M414" s="24"/>
      <c r="N414" s="24"/>
      <c r="O414" s="24"/>
      <c r="P414" s="72"/>
      <c r="Q414" s="97"/>
      <c r="R414" s="72"/>
    </row>
    <row r="415" ht="77" customHeight="1" spans="1:18">
      <c r="A415" s="90"/>
      <c r="B415" s="24" t="s">
        <v>639</v>
      </c>
      <c r="C415" s="25" t="s">
        <v>640</v>
      </c>
      <c r="D415" s="25" t="s">
        <v>22</v>
      </c>
      <c r="E415" s="25" t="s">
        <v>23</v>
      </c>
      <c r="F415" s="25" t="s">
        <v>27</v>
      </c>
      <c r="G415" s="25" t="s">
        <v>640</v>
      </c>
      <c r="H415" s="24">
        <v>117.28887</v>
      </c>
      <c r="I415" s="24">
        <v>33.536408</v>
      </c>
      <c r="J415" s="24">
        <v>117.293188</v>
      </c>
      <c r="K415" s="24">
        <v>33.496058</v>
      </c>
      <c r="L415" s="24">
        <v>4.50335395426538</v>
      </c>
      <c r="M415" s="95" t="s">
        <v>29</v>
      </c>
      <c r="N415" s="25" t="s">
        <v>30</v>
      </c>
      <c r="O415" s="25" t="s">
        <v>31</v>
      </c>
      <c r="P415" s="25" t="s">
        <v>32</v>
      </c>
      <c r="Q415" s="24"/>
      <c r="R415" s="72"/>
    </row>
  </sheetData>
  <mergeCells count="37">
    <mergeCell ref="A1:I1"/>
    <mergeCell ref="J1:P1"/>
    <mergeCell ref="Q1:R1"/>
    <mergeCell ref="A2:R2"/>
    <mergeCell ref="A4:A15"/>
    <mergeCell ref="A16:A30"/>
    <mergeCell ref="A31:A40"/>
    <mergeCell ref="A41:A49"/>
    <mergeCell ref="A50:A62"/>
    <mergeCell ref="A63:A74"/>
    <mergeCell ref="A75:A85"/>
    <mergeCell ref="A86:A91"/>
    <mergeCell ref="A92:A104"/>
    <mergeCell ref="A105:A116"/>
    <mergeCell ref="A117:A132"/>
    <mergeCell ref="A133:A145"/>
    <mergeCell ref="A146:A160"/>
    <mergeCell ref="A161:A174"/>
    <mergeCell ref="A175:A184"/>
    <mergeCell ref="A185:A202"/>
    <mergeCell ref="A203:A218"/>
    <mergeCell ref="A219:A240"/>
    <mergeCell ref="A241:A253"/>
    <mergeCell ref="A254:A265"/>
    <mergeCell ref="A266:A278"/>
    <mergeCell ref="A279:A290"/>
    <mergeCell ref="A291:A303"/>
    <mergeCell ref="A304:A309"/>
    <mergeCell ref="A310:A323"/>
    <mergeCell ref="A324:A333"/>
    <mergeCell ref="A334:A339"/>
    <mergeCell ref="A340:A349"/>
    <mergeCell ref="A350:A361"/>
    <mergeCell ref="A362:A373"/>
    <mergeCell ref="A374:A401"/>
    <mergeCell ref="A402:A411"/>
    <mergeCell ref="A412:A415"/>
  </mergeCells>
  <pageMargins left="0.75" right="0.75" top="1" bottom="1" header="0.5" footer="0.5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12711</dc:creator>
  <cp:lastModifiedBy>greatwall</cp:lastModifiedBy>
  <dcterms:created xsi:type="dcterms:W3CDTF">2024-02-02T17:06:00Z</dcterms:created>
  <dcterms:modified xsi:type="dcterms:W3CDTF">2025-04-10T16:57:27Z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4BF298D2CB355535F787F7672DFF1C36</vt:lpwstr>
  </property>
  <property fmtid="{D5CDD505-2E9C-101B-9397-08002B2CF9AE}" pid="3" name="KSOProductBuildVer">
    <vt:lpwstr>2052-11.8.2.1121</vt:lpwstr>
  </property>
  <property fmtid="{D5CDD505-2E9C-101B-9397-08002B2CF9AE}" pid="4" name="KSOReadingLayout">
    <vt:bool>false</vt:bool>
  </property>
</Properties>
</file>