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<sst xmlns="http://schemas.openxmlformats.org/spreadsheetml/2006/main" count="66" uniqueCount="17">
  <si>
    <t>2023年灵璧县公开招聘事业单位工作人员体检名单</t>
  </si>
  <si>
    <t>序号</t>
  </si>
  <si>
    <t>岗位代码</t>
  </si>
  <si>
    <t>招聘单位</t>
  </si>
  <si>
    <t>准考证号</t>
  </si>
  <si>
    <t>中共县委党校</t>
  </si>
  <si>
    <t>县融媒体中心</t>
  </si>
  <si>
    <t>县重点工程建设管理指挥中心</t>
  </si>
  <si>
    <t>县固定资产投资审计监督中心</t>
  </si>
  <si>
    <t>县地震监测中心</t>
  </si>
  <si>
    <t>县水旱灾害防御中心</t>
  </si>
  <si>
    <t>县水利工程建设管理中心</t>
  </si>
  <si>
    <t>县普查中心</t>
  </si>
  <si>
    <t>县重点项目推进中心</t>
  </si>
  <si>
    <t>县督查信息服务中心</t>
  </si>
  <si>
    <t>基层自然资源所</t>
  </si>
  <si>
    <t>基层卫生院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</si>
</sst>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3"/>
  <sheetViews>
    <sheetView tabSelected="1" workbookViewId="0">
      <selection activeCell="A1" sqref="A1:E1"/>
    </sheetView>
  </sheetViews>
  <sheetFormatPr defaultColWidth="8.88888888888889" defaultRowHeight="22" customHeight="1" outlineLevelCol="4"/>
  <cols>
    <col min="2" max="2" width="10" style="1"/>
    <col min="3" max="3" width="32.6388888888889" style="1" customWidth="1"/>
    <col min="4" max="4" width="12.9166666666667" style="1"/>
  </cols>
  <sheetData>
    <row r="1" ht="37" customHeight="1" spans="1:5">
      <c r="A1" s="2" t="s">
        <v>0</v>
      </c>
      <c r="B1" s="3"/>
      <c r="C1" s="3"/>
      <c r="D1" s="3"/>
      <c r="E1" s="3"/>
    </row>
    <row r="2" customHeight="1" spans="1:5">
      <c r="A2" s="4" t="s">
        <v>1</v>
      </c>
      <c r="B2" s="5" t="s">
        <v>2</v>
      </c>
      <c r="C2" s="5" t="s">
        <v>3</v>
      </c>
      <c r="D2" s="5" t="s">
        <v>4</v>
      </c>
      <c r="E2" s="6"/>
    </row>
    <row r="3" customHeight="1" spans="1:5">
      <c r="A3" s="4">
        <v>1</v>
      </c>
      <c r="B3" s="5" t="str">
        <f>"20230201"</f>
        <v>20230201</v>
      </c>
      <c r="C3" s="5" t="s">
        <v>5</v>
      </c>
      <c r="D3" s="5" t="str">
        <f>"2307290108"</f>
        <v>2307290108</v>
      </c>
      <c r="E3" s="6"/>
    </row>
    <row r="4" customHeight="1" spans="1:5">
      <c r="A4" s="4">
        <v>2</v>
      </c>
      <c r="B4" s="5" t="str">
        <f>"20230201"</f>
        <v>20230201</v>
      </c>
      <c r="C4" s="5" t="s">
        <v>5</v>
      </c>
      <c r="D4" s="5" t="str">
        <f>"2307290220"</f>
        <v>2307290220</v>
      </c>
      <c r="E4" s="6"/>
    </row>
    <row r="5" customHeight="1" spans="1:5">
      <c r="A5" s="4">
        <v>3</v>
      </c>
      <c r="B5" s="5" t="str">
        <f>"20230202"</f>
        <v>20230202</v>
      </c>
      <c r="C5" s="5" t="s">
        <v>6</v>
      </c>
      <c r="D5" s="5" t="str">
        <f>"2307290513"</f>
        <v>2307290513</v>
      </c>
      <c r="E5" s="6"/>
    </row>
    <row r="6" customHeight="1" spans="1:5">
      <c r="A6" s="4">
        <v>4</v>
      </c>
      <c r="B6" s="5" t="str">
        <f>"20230202"</f>
        <v>20230202</v>
      </c>
      <c r="C6" s="5" t="s">
        <v>6</v>
      </c>
      <c r="D6" s="5" t="str">
        <f>"2307290328"</f>
        <v>2307290328</v>
      </c>
      <c r="E6" s="6"/>
    </row>
    <row r="7" customHeight="1" spans="1:5">
      <c r="A7" s="4">
        <v>5</v>
      </c>
      <c r="B7" s="5" t="str">
        <f>"20230203"</f>
        <v>20230203</v>
      </c>
      <c r="C7" s="5" t="s">
        <v>6</v>
      </c>
      <c r="D7" s="5" t="str">
        <f>"2307290825"</f>
        <v>2307290825</v>
      </c>
      <c r="E7" s="6"/>
    </row>
    <row r="8" customHeight="1" spans="1:5">
      <c r="A8" s="4">
        <v>6</v>
      </c>
      <c r="B8" s="5" t="str">
        <f>"20230204"</f>
        <v>20230204</v>
      </c>
      <c r="C8" s="5" t="s">
        <v>7</v>
      </c>
      <c r="D8" s="5" t="str">
        <f>"2307291202"</f>
        <v>2307291202</v>
      </c>
      <c r="E8" s="6"/>
    </row>
    <row r="9" customHeight="1" spans="1:5">
      <c r="A9" s="4">
        <v>7</v>
      </c>
      <c r="B9" s="5" t="str">
        <f>"20230205"</f>
        <v>20230205</v>
      </c>
      <c r="C9" s="5" t="s">
        <v>8</v>
      </c>
      <c r="D9" s="5" t="str">
        <f>"2307291607"</f>
        <v>2307291607</v>
      </c>
      <c r="E9" s="6"/>
    </row>
    <row r="10" customHeight="1" spans="1:5">
      <c r="A10" s="4">
        <v>8</v>
      </c>
      <c r="B10" s="5" t="str">
        <f>"20230206"</f>
        <v>20230206</v>
      </c>
      <c r="C10" s="5" t="s">
        <v>8</v>
      </c>
      <c r="D10" s="5" t="str">
        <f>"2307291728"</f>
        <v>2307291728</v>
      </c>
      <c r="E10" s="6"/>
    </row>
    <row r="11" customHeight="1" spans="1:5">
      <c r="A11" s="4">
        <v>9</v>
      </c>
      <c r="B11" s="5" t="str">
        <f>"20230207"</f>
        <v>20230207</v>
      </c>
      <c r="C11" s="5" t="s">
        <v>9</v>
      </c>
      <c r="D11" s="5" t="str">
        <f>"2307292127"</f>
        <v>2307292127</v>
      </c>
      <c r="E11" s="6"/>
    </row>
    <row r="12" customHeight="1" spans="1:5">
      <c r="A12" s="4">
        <v>10</v>
      </c>
      <c r="B12" s="5" t="str">
        <f>"20230208"</f>
        <v>20230208</v>
      </c>
      <c r="C12" s="5" t="s">
        <v>10</v>
      </c>
      <c r="D12" s="5" t="str">
        <f>"2307292223"</f>
        <v>2307292223</v>
      </c>
      <c r="E12" s="6"/>
    </row>
    <row r="13" customHeight="1" spans="1:5">
      <c r="A13" s="4">
        <v>11</v>
      </c>
      <c r="B13" s="5" t="str">
        <f>"20230209"</f>
        <v>20230209</v>
      </c>
      <c r="C13" s="5" t="s">
        <v>11</v>
      </c>
      <c r="D13" s="5" t="str">
        <f>"2307292316"</f>
        <v>2307292316</v>
      </c>
      <c r="E13" s="6"/>
    </row>
    <row r="14" customHeight="1" spans="1:5">
      <c r="A14" s="4">
        <v>12</v>
      </c>
      <c r="B14" s="5" t="str">
        <f>"20230210"</f>
        <v>20230210</v>
      </c>
      <c r="C14" s="5" t="s">
        <v>11</v>
      </c>
      <c r="D14" s="5" t="str">
        <f>"2307292412"</f>
        <v>2307292412</v>
      </c>
      <c r="E14" s="6"/>
    </row>
    <row r="15" customHeight="1" spans="1:5">
      <c r="A15" s="4">
        <v>13</v>
      </c>
      <c r="B15" s="5" t="str">
        <f>"20230211"</f>
        <v>20230211</v>
      </c>
      <c r="C15" s="5" t="s">
        <v>11</v>
      </c>
      <c r="D15" s="5" t="str">
        <f>"2307292622"</f>
        <v>2307292622</v>
      </c>
      <c r="E15" s="6"/>
    </row>
    <row r="16" customHeight="1" spans="1:5">
      <c r="A16" s="4">
        <v>14</v>
      </c>
      <c r="B16" s="5" t="str">
        <f>"20230212"</f>
        <v>20230212</v>
      </c>
      <c r="C16" s="5" t="s">
        <v>12</v>
      </c>
      <c r="D16" s="5" t="str">
        <f>"2307292821"</f>
        <v>2307292821</v>
      </c>
      <c r="E16" s="6"/>
    </row>
    <row r="17" customHeight="1" spans="1:5">
      <c r="A17" s="4">
        <v>15</v>
      </c>
      <c r="B17" s="5" t="str">
        <f>"20230213"</f>
        <v>20230213</v>
      </c>
      <c r="C17" s="5" t="s">
        <v>13</v>
      </c>
      <c r="D17" s="5" t="str">
        <f>"2307293211"</f>
        <v>2307293211</v>
      </c>
      <c r="E17" s="6"/>
    </row>
    <row r="18" customHeight="1" spans="1:5">
      <c r="A18" s="4">
        <v>16</v>
      </c>
      <c r="B18" s="5" t="str">
        <f>"20230213"</f>
        <v>20230213</v>
      </c>
      <c r="C18" s="5" t="s">
        <v>13</v>
      </c>
      <c r="D18" s="5" t="str">
        <f>"2307293328"</f>
        <v>2307293328</v>
      </c>
      <c r="E18" s="6"/>
    </row>
    <row r="19" customHeight="1" spans="1:5">
      <c r="A19" s="4">
        <v>17</v>
      </c>
      <c r="B19" s="5" t="str">
        <f t="shared" ref="B19:B22" si="0">"20230214"</f>
        <v>20230214</v>
      </c>
      <c r="C19" s="5" t="s">
        <v>14</v>
      </c>
      <c r="D19" s="5" t="str">
        <f>"2307294130"</f>
        <v>2307294130</v>
      </c>
      <c r="E19" s="6"/>
    </row>
    <row r="20" customHeight="1" spans="1:5">
      <c r="A20" s="4">
        <v>18</v>
      </c>
      <c r="B20" s="5" t="str">
        <f t="shared" si="0"/>
        <v>20230214</v>
      </c>
      <c r="C20" s="5" t="s">
        <v>14</v>
      </c>
      <c r="D20" s="5" t="str">
        <f>"2307294312"</f>
        <v>2307294312</v>
      </c>
      <c r="E20" s="6"/>
    </row>
    <row r="21" customHeight="1" spans="1:5">
      <c r="A21" s="4">
        <v>19</v>
      </c>
      <c r="B21" s="5" t="str">
        <f t="shared" si="0"/>
        <v>20230214</v>
      </c>
      <c r="C21" s="5" t="s">
        <v>14</v>
      </c>
      <c r="D21" s="5" t="str">
        <f>"2307294811"</f>
        <v>2307294811</v>
      </c>
      <c r="E21" s="6"/>
    </row>
    <row r="22" customHeight="1" spans="1:5">
      <c r="A22" s="4">
        <v>20</v>
      </c>
      <c r="B22" s="5" t="str">
        <f t="shared" si="0"/>
        <v>20230214</v>
      </c>
      <c r="C22" s="5" t="s">
        <v>14</v>
      </c>
      <c r="D22" s="5" t="str">
        <f>"2307294804"</f>
        <v>2307294804</v>
      </c>
      <c r="E22" s="6"/>
    </row>
    <row r="23" customHeight="1" spans="1:5">
      <c r="A23" s="4">
        <v>21</v>
      </c>
      <c r="B23" s="5" t="str">
        <f t="shared" ref="B23:B27" si="1">"20230215"</f>
        <v>20230215</v>
      </c>
      <c r="C23" s="5" t="s">
        <v>15</v>
      </c>
      <c r="D23" s="5" t="str">
        <f>"2307295020"</f>
        <v>2307295020</v>
      </c>
      <c r="E23" s="6"/>
    </row>
    <row r="24" customHeight="1" spans="1:5">
      <c r="A24" s="4">
        <v>22</v>
      </c>
      <c r="B24" s="5" t="str">
        <f t="shared" si="1"/>
        <v>20230215</v>
      </c>
      <c r="C24" s="5" t="s">
        <v>15</v>
      </c>
      <c r="D24" s="5" t="str">
        <f>"2307295128"</f>
        <v>2307295128</v>
      </c>
      <c r="E24" s="6"/>
    </row>
    <row r="25" customHeight="1" spans="1:5">
      <c r="A25" s="4">
        <v>23</v>
      </c>
      <c r="B25" s="5" t="str">
        <f t="shared" si="1"/>
        <v>20230215</v>
      </c>
      <c r="C25" s="5" t="s">
        <v>15</v>
      </c>
      <c r="D25" s="5" t="str">
        <f>"2307295014"</f>
        <v>2307295014</v>
      </c>
      <c r="E25" s="6"/>
    </row>
    <row r="26" customHeight="1" spans="1:5">
      <c r="A26" s="4">
        <v>24</v>
      </c>
      <c r="B26" s="5" t="str">
        <f t="shared" si="1"/>
        <v>20230215</v>
      </c>
      <c r="C26" s="5" t="s">
        <v>15</v>
      </c>
      <c r="D26" s="5" t="str">
        <f>"2307295120"</f>
        <v>2307295120</v>
      </c>
      <c r="E26" s="6"/>
    </row>
    <row r="27" customHeight="1" spans="1:5">
      <c r="A27" s="4">
        <v>25</v>
      </c>
      <c r="B27" s="5" t="str">
        <f t="shared" si="1"/>
        <v>20230215</v>
      </c>
      <c r="C27" s="5" t="s">
        <v>15</v>
      </c>
      <c r="D27" s="5" t="str">
        <f>"2307295108"</f>
        <v>2307295108</v>
      </c>
      <c r="E27" s="6"/>
    </row>
    <row r="28" customHeight="1" spans="1:5">
      <c r="A28" s="4">
        <v>26</v>
      </c>
      <c r="B28" s="5" t="str">
        <f t="shared" ref="B28:B30" si="2">"20230216"</f>
        <v>20230216</v>
      </c>
      <c r="C28" s="5" t="s">
        <v>15</v>
      </c>
      <c r="D28" s="5" t="str">
        <f>"2307295620"</f>
        <v>2307295620</v>
      </c>
      <c r="E28" s="6"/>
    </row>
    <row r="29" customHeight="1" spans="1:5">
      <c r="A29" s="4">
        <v>27</v>
      </c>
      <c r="B29" s="5" t="str">
        <f t="shared" si="2"/>
        <v>20230216</v>
      </c>
      <c r="C29" s="5" t="s">
        <v>15</v>
      </c>
      <c r="D29" s="5" t="str">
        <f>"2307295730"</f>
        <v>2307295730</v>
      </c>
      <c r="E29" s="6"/>
    </row>
    <row r="30" customHeight="1" spans="1:5">
      <c r="A30" s="4">
        <v>28</v>
      </c>
      <c r="B30" s="5" t="str">
        <f t="shared" si="2"/>
        <v>20230216</v>
      </c>
      <c r="C30" s="5" t="s">
        <v>15</v>
      </c>
      <c r="D30" s="5" t="str">
        <f>"2307295711"</f>
        <v>2307295711</v>
      </c>
      <c r="E30" s="6"/>
    </row>
    <row r="31" customHeight="1" spans="1:5">
      <c r="A31" s="4">
        <v>29</v>
      </c>
      <c r="B31" s="5" t="str">
        <f>"20230217"</f>
        <v>20230217</v>
      </c>
      <c r="C31" s="5" t="s">
        <v>16</v>
      </c>
      <c r="D31" s="5" t="str">
        <f>"2307297017"</f>
        <v>2307297017</v>
      </c>
      <c r="E31" s="6"/>
    </row>
    <row r="32" customHeight="1" spans="1:5">
      <c r="A32" s="4">
        <v>30</v>
      </c>
      <c r="B32" s="5" t="str">
        <f t="shared" ref="B32:B37" si="3">"20230218"</f>
        <v>20230218</v>
      </c>
      <c r="C32" s="5" t="s">
        <v>16</v>
      </c>
      <c r="D32" s="5" t="str">
        <f>"2307297411"</f>
        <v>2307297411</v>
      </c>
      <c r="E32" s="6"/>
    </row>
    <row r="33" customHeight="1" spans="1:5">
      <c r="A33" s="4">
        <v>31</v>
      </c>
      <c r="B33" s="5" t="str">
        <f t="shared" si="3"/>
        <v>20230218</v>
      </c>
      <c r="C33" s="5" t="s">
        <v>16</v>
      </c>
      <c r="D33" s="5" t="str">
        <f>"2307297407"</f>
        <v>2307297407</v>
      </c>
      <c r="E33" s="6"/>
    </row>
    <row r="34" customHeight="1" spans="1:5">
      <c r="A34" s="4">
        <v>32</v>
      </c>
      <c r="B34" s="5" t="str">
        <f t="shared" si="3"/>
        <v>20230218</v>
      </c>
      <c r="C34" s="5" t="s">
        <v>16</v>
      </c>
      <c r="D34" s="5" t="str">
        <f>"2307297520"</f>
        <v>2307297520</v>
      </c>
      <c r="E34" s="6"/>
    </row>
    <row r="35" customHeight="1" spans="1:5">
      <c r="A35" s="4">
        <v>33</v>
      </c>
      <c r="B35" s="5" t="str">
        <f t="shared" si="3"/>
        <v>20230218</v>
      </c>
      <c r="C35" s="5" t="s">
        <v>16</v>
      </c>
      <c r="D35" s="5" t="str">
        <f>"2307297228"</f>
        <v>2307297228</v>
      </c>
      <c r="E35" s="6"/>
    </row>
    <row r="36" customHeight="1" spans="1:5">
      <c r="A36" s="4">
        <v>34</v>
      </c>
      <c r="B36" s="5" t="str">
        <f t="shared" si="3"/>
        <v>20230218</v>
      </c>
      <c r="C36" s="5" t="s">
        <v>16</v>
      </c>
      <c r="D36" s="5" t="str">
        <f>"2307297404"</f>
        <v>2307297404</v>
      </c>
      <c r="E36" s="6"/>
    </row>
    <row r="37" customHeight="1" spans="1:5">
      <c r="A37" s="4">
        <v>35</v>
      </c>
      <c r="B37" s="5" t="str">
        <f t="shared" si="3"/>
        <v>20230218</v>
      </c>
      <c r="C37" s="5" t="s">
        <v>16</v>
      </c>
      <c r="D37" s="5" t="str">
        <f>"2307297414"</f>
        <v>2307297414</v>
      </c>
      <c r="E37" s="6"/>
    </row>
    <row r="38" customHeight="1" spans="1:5">
      <c r="A38" s="4">
        <v>36</v>
      </c>
      <c r="B38" s="5" t="str">
        <f t="shared" ref="B38:B42" si="4">"20230219"</f>
        <v>20230219</v>
      </c>
      <c r="C38" s="5" t="s">
        <v>16</v>
      </c>
      <c r="D38" s="5" t="str">
        <f>"2307297719"</f>
        <v>2307297719</v>
      </c>
      <c r="E38" s="6"/>
    </row>
    <row r="39" customHeight="1" spans="1:5">
      <c r="A39" s="4">
        <v>37</v>
      </c>
      <c r="B39" s="5" t="str">
        <f t="shared" si="4"/>
        <v>20230219</v>
      </c>
      <c r="C39" s="5" t="s">
        <v>16</v>
      </c>
      <c r="D39" s="5" t="str">
        <f>"2307297720"</f>
        <v>2307297720</v>
      </c>
      <c r="E39" s="6"/>
    </row>
    <row r="40" customHeight="1" spans="1:5">
      <c r="A40" s="4">
        <v>38</v>
      </c>
      <c r="B40" s="5" t="str">
        <f t="shared" si="4"/>
        <v>20230219</v>
      </c>
      <c r="C40" s="5" t="s">
        <v>16</v>
      </c>
      <c r="D40" s="5" t="str">
        <f>"2307297623"</f>
        <v>2307297623</v>
      </c>
      <c r="E40" s="6"/>
    </row>
    <row r="41" customHeight="1" spans="1:5">
      <c r="A41" s="4">
        <v>39</v>
      </c>
      <c r="B41" s="5" t="str">
        <f t="shared" si="4"/>
        <v>20230219</v>
      </c>
      <c r="C41" s="5" t="s">
        <v>16</v>
      </c>
      <c r="D41" s="5" t="str">
        <f>"2307297706"</f>
        <v>2307297706</v>
      </c>
      <c r="E41" s="6"/>
    </row>
    <row r="42" customHeight="1" spans="1:5">
      <c r="A42" s="4">
        <v>40</v>
      </c>
      <c r="B42" s="5" t="str">
        <f t="shared" si="4"/>
        <v>20230219</v>
      </c>
      <c r="C42" s="5" t="s">
        <v>16</v>
      </c>
      <c r="D42" s="5" t="str">
        <f>"2307297722"</f>
        <v>2307297722</v>
      </c>
      <c r="E42" s="6"/>
    </row>
    <row r="43" customHeight="1" spans="1:5">
      <c r="A43" s="4">
        <v>41</v>
      </c>
      <c r="B43" s="5" t="str">
        <f t="shared" ref="B43:B49" si="5">"20230220"</f>
        <v>20230220</v>
      </c>
      <c r="C43" s="5" t="s">
        <v>16</v>
      </c>
      <c r="D43" s="5" t="str">
        <f>"2307297825"</f>
        <v>2307297825</v>
      </c>
      <c r="E43" s="6"/>
    </row>
    <row r="44" customHeight="1" spans="1:5">
      <c r="A44" s="4">
        <v>42</v>
      </c>
      <c r="B44" s="5" t="str">
        <f t="shared" si="5"/>
        <v>20230220</v>
      </c>
      <c r="C44" s="5" t="s">
        <v>16</v>
      </c>
      <c r="D44" s="5" t="str">
        <f>"2307297918"</f>
        <v>2307297918</v>
      </c>
      <c r="E44" s="6"/>
    </row>
    <row r="45" customHeight="1" spans="1:5">
      <c r="A45" s="4">
        <v>43</v>
      </c>
      <c r="B45" s="5" t="str">
        <f t="shared" si="5"/>
        <v>20230220</v>
      </c>
      <c r="C45" s="5" t="s">
        <v>16</v>
      </c>
      <c r="D45" s="5" t="str">
        <f>"2307297827"</f>
        <v>2307297827</v>
      </c>
      <c r="E45" s="6"/>
    </row>
    <row r="46" customHeight="1" spans="1:5">
      <c r="A46" s="4">
        <v>44</v>
      </c>
      <c r="B46" s="5" t="str">
        <f t="shared" si="5"/>
        <v>20230220</v>
      </c>
      <c r="C46" s="5" t="s">
        <v>16</v>
      </c>
      <c r="D46" s="5" t="str">
        <f>"2307297803"</f>
        <v>2307297803</v>
      </c>
      <c r="E46" s="6"/>
    </row>
    <row r="47" customHeight="1" spans="1:5">
      <c r="A47" s="4">
        <v>45</v>
      </c>
      <c r="B47" s="5" t="str">
        <f t="shared" si="5"/>
        <v>20230220</v>
      </c>
      <c r="C47" s="5" t="s">
        <v>16</v>
      </c>
      <c r="D47" s="5" t="str">
        <f>"2307298006"</f>
        <v>2307298006</v>
      </c>
      <c r="E47" s="6"/>
    </row>
    <row r="48" customHeight="1" spans="1:5">
      <c r="A48" s="4">
        <v>46</v>
      </c>
      <c r="B48" s="5" t="str">
        <f t="shared" si="5"/>
        <v>20230220</v>
      </c>
      <c r="C48" s="5" t="s">
        <v>16</v>
      </c>
      <c r="D48" s="5" t="str">
        <f>"2307297901"</f>
        <v>2307297901</v>
      </c>
      <c r="E48" s="6"/>
    </row>
    <row r="49" customHeight="1" spans="1:5">
      <c r="A49" s="4">
        <v>47</v>
      </c>
      <c r="B49" s="5" t="str">
        <f t="shared" si="5"/>
        <v>20230220</v>
      </c>
      <c r="C49" s="5" t="s">
        <v>16</v>
      </c>
      <c r="D49" s="5" t="str">
        <f>"2307297811"</f>
        <v>2307297811</v>
      </c>
      <c r="E49" s="6"/>
    </row>
    <row r="50" customHeight="1" spans="1:5">
      <c r="A50" s="4">
        <v>48</v>
      </c>
      <c r="B50" s="5" t="str">
        <f>"20230221"</f>
        <v>20230221</v>
      </c>
      <c r="C50" s="5" t="s">
        <v>16</v>
      </c>
      <c r="D50" s="5" t="str">
        <f>"2307298020"</f>
        <v>2307298020</v>
      </c>
      <c r="E50" s="6"/>
    </row>
    <row r="51" customHeight="1" spans="1:5">
      <c r="A51" s="4">
        <v>49</v>
      </c>
      <c r="B51" s="5" t="str">
        <f>"20230221"</f>
        <v>20230221</v>
      </c>
      <c r="C51" s="5" t="s">
        <v>16</v>
      </c>
      <c r="D51" s="5" t="str">
        <f>"2307298017"</f>
        <v>2307298017</v>
      </c>
      <c r="E51" s="6"/>
    </row>
    <row r="52" customHeight="1" spans="1:5">
      <c r="A52" s="4">
        <v>50</v>
      </c>
      <c r="B52" s="5" t="str">
        <f t="shared" ref="B52:B56" si="6">"20230222"</f>
        <v>20230222</v>
      </c>
      <c r="C52" s="5" t="s">
        <v>16</v>
      </c>
      <c r="D52" s="5" t="str">
        <f>"2307298027"</f>
        <v>2307298027</v>
      </c>
      <c r="E52" s="6"/>
    </row>
    <row r="53" customHeight="1" spans="1:5">
      <c r="A53" s="4">
        <v>51</v>
      </c>
      <c r="B53" s="5" t="str">
        <f t="shared" si="6"/>
        <v>20230222</v>
      </c>
      <c r="C53" s="5" t="s">
        <v>16</v>
      </c>
      <c r="D53" s="5" t="str">
        <f>"2307298115"</f>
        <v>2307298115</v>
      </c>
      <c r="E53" s="6"/>
    </row>
    <row r="54" customHeight="1" spans="1:5">
      <c r="A54" s="4">
        <v>52</v>
      </c>
      <c r="B54" s="5" t="str">
        <f t="shared" si="6"/>
        <v>20230222</v>
      </c>
      <c r="C54" s="5" t="s">
        <v>16</v>
      </c>
      <c r="D54" s="5" t="str">
        <f>"2307298028"</f>
        <v>2307298028</v>
      </c>
      <c r="E54" s="6"/>
    </row>
    <row r="55" customHeight="1" spans="1:5">
      <c r="A55" s="4">
        <v>53</v>
      </c>
      <c r="B55" s="5" t="str">
        <f t="shared" si="6"/>
        <v>20230222</v>
      </c>
      <c r="C55" s="5" t="s">
        <v>16</v>
      </c>
      <c r="D55" s="5" t="str">
        <f>"2307298104"</f>
        <v>2307298104</v>
      </c>
      <c r="E55" s="6"/>
    </row>
    <row r="56" customHeight="1" spans="1:5">
      <c r="A56" s="4">
        <v>54</v>
      </c>
      <c r="B56" s="5" t="str">
        <f t="shared" si="6"/>
        <v>20230222</v>
      </c>
      <c r="C56" s="5" t="s">
        <v>16</v>
      </c>
      <c r="D56" s="5" t="str">
        <f>"2307298113"</f>
        <v>2307298113</v>
      </c>
      <c r="E56" s="6"/>
    </row>
    <row r="57" customHeight="1" spans="1:5">
      <c r="A57" s="4">
        <v>55</v>
      </c>
      <c r="B57" s="5" t="str">
        <f t="shared" ref="B57:B63" si="7">"20230223"</f>
        <v>20230223</v>
      </c>
      <c r="C57" s="5" t="s">
        <v>16</v>
      </c>
      <c r="D57" s="5" t="str">
        <f>"2307298123"</f>
        <v>2307298123</v>
      </c>
      <c r="E57" s="6"/>
    </row>
    <row r="58" customHeight="1" spans="1:5">
      <c r="A58" s="4">
        <v>56</v>
      </c>
      <c r="B58" s="5" t="str">
        <f t="shared" si="7"/>
        <v>20230223</v>
      </c>
      <c r="C58" s="5" t="s">
        <v>16</v>
      </c>
      <c r="D58" s="5" t="str">
        <f>"2307298205"</f>
        <v>2307298205</v>
      </c>
      <c r="E58" s="6"/>
    </row>
    <row r="59" customHeight="1" spans="1:5">
      <c r="A59" s="4">
        <v>57</v>
      </c>
      <c r="B59" s="5" t="str">
        <f t="shared" si="7"/>
        <v>20230223</v>
      </c>
      <c r="C59" s="5" t="s">
        <v>16</v>
      </c>
      <c r="D59" s="5" t="str">
        <f>"2307298204"</f>
        <v>2307298204</v>
      </c>
      <c r="E59" s="6"/>
    </row>
    <row r="60" customHeight="1" spans="1:5">
      <c r="A60" s="4">
        <v>58</v>
      </c>
      <c r="B60" s="5" t="str">
        <f t="shared" si="7"/>
        <v>20230223</v>
      </c>
      <c r="C60" s="5" t="s">
        <v>16</v>
      </c>
      <c r="D60" s="5" t="str">
        <f>"2307298218"</f>
        <v>2307298218</v>
      </c>
      <c r="E60" s="6"/>
    </row>
    <row r="61" customHeight="1" spans="1:5">
      <c r="A61" s="4">
        <v>59</v>
      </c>
      <c r="B61" s="5" t="str">
        <f t="shared" si="7"/>
        <v>20230223</v>
      </c>
      <c r="C61" s="5" t="s">
        <v>16</v>
      </c>
      <c r="D61" s="5" t="str">
        <f>"2307298118"</f>
        <v>2307298118</v>
      </c>
      <c r="E61" s="6"/>
    </row>
    <row r="62" customHeight="1" spans="1:5">
      <c r="A62" s="4">
        <v>60</v>
      </c>
      <c r="B62" s="5" t="str">
        <f t="shared" si="7"/>
        <v>20230223</v>
      </c>
      <c r="C62" s="5" t="s">
        <v>16</v>
      </c>
      <c r="D62" s="5" t="str">
        <f>"2307298206"</f>
        <v>2307298206</v>
      </c>
      <c r="E62" s="6"/>
    </row>
    <row r="63" customHeight="1" spans="1:5">
      <c r="A63" s="4">
        <v>61</v>
      </c>
      <c r="B63" s="5" t="str">
        <f t="shared" si="7"/>
        <v>20230223</v>
      </c>
      <c r="C63" s="5" t="s">
        <v>16</v>
      </c>
      <c r="D63" s="5" t="str">
        <f>"2307298130"</f>
        <v>2307298130</v>
      </c>
      <c r="E63" s="6"/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2023-08-29T07:19:00Z</dcterms:created>
  <dcterms:modified xsi:type="dcterms:W3CDTF">2023-08-29T08:53:51Z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27EBFE64EAED4C41AE9B975B4F9B1B0B_11</vt:lpwstr>
  </property>
  <property fmtid="{D5CDD505-2E9C-101B-9397-08002B2CF9AE}" pid="3" name="KSOProductBuildVer">
    <vt:lpwstr>2052-11.1.0.14309</vt:lpwstr>
  </property>
</Properties>
</file>