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2020年" sheetId="1" r:id="rId1"/>
    <sheet name="2021年" sheetId="2" r:id="rId2"/>
  </sheets>
  <definedNames>
    <definedName name="_xlnm._FilterDatabase" localSheetId="0" hidden="1">'2020年'!$A$5:$XCM$864</definedName>
    <definedName name="_xlnm._FilterDatabase" localSheetId="1" hidden="1">'2021年'!$A$1:$X$671</definedName>
  </definedNames>
  <calcPr calcId="144525"/>
</workbook>
</file>

<file path=xl/sharedStrings.xml><?xml version="1.0" encoding="utf-8"?>
<sst xmlns="http://schemas.openxmlformats.org/spreadsheetml/2006/main" count="26349" uniqueCount="4026">
  <si>
    <t>灵璧县2020年脱贫攻坚项目库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</si>
  <si>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</si>
  <si>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</si>
  <si>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</si>
  <si>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</si>
  <si>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</si>
  <si>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</si>
  <si>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</si>
  <si>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</si>
  <si>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</si>
  <si>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</si>
  <si>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</si>
  <si>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</si>
  <si>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</si>
  <si>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</si>
  <si>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</si>
  <si>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</si>
  <si>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</si>
  <si>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</si>
  <si>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</si>
  <si>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</si>
  <si>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</si>
  <si>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信贷资金</t>
  </si>
  <si>
    <t>社会自筹资金</t>
  </si>
  <si>
    <t>行业部门及定点帮扶资金</t>
  </si>
  <si>
    <t>其他资金</t>
  </si>
  <si>
    <t>数量指标</t>
  </si>
  <si>
    <t>质量指标</t>
  </si>
  <si>
    <t>时效指标</t>
  </si>
  <si>
    <t>社会效益指标</t>
  </si>
  <si>
    <t>受益建档立卡贫困人口数</t>
  </si>
  <si>
    <t>服务对象
满意度指标</t>
  </si>
  <si>
    <t>产业扶贫</t>
  </si>
  <si>
    <t>（一）、到户项目</t>
  </si>
  <si>
    <t>游集镇产业到户项目</t>
  </si>
  <si>
    <t>新建</t>
  </si>
  <si>
    <t>农业农村局</t>
  </si>
  <si>
    <t>游集镇人民政府  马健</t>
  </si>
  <si>
    <t>游集镇</t>
  </si>
  <si>
    <t>16个行政村</t>
  </si>
  <si>
    <t>577户到户项目共计140.45万元</t>
  </si>
  <si>
    <t>2020.3-6</t>
  </si>
  <si>
    <t>/</t>
  </si>
  <si>
    <t>种植成活率90%，养殖成活率80%，满意度95%</t>
  </si>
  <si>
    <t>项目完成及时率100%</t>
  </si>
  <si>
    <t>带动增加贫困人口收入</t>
  </si>
  <si>
    <t>577户1731人</t>
  </si>
  <si>
    <t>建档立卡贫困户增收脱贫</t>
  </si>
  <si>
    <t>虞姬乡产业到户项目</t>
  </si>
  <si>
    <t>虞姬乡靖宇</t>
  </si>
  <si>
    <t>虞姬乡</t>
  </si>
  <si>
    <t>10个行政村</t>
  </si>
  <si>
    <t>到户项目538个</t>
  </si>
  <si>
    <t>杨疃镇种植养殖项目</t>
  </si>
  <si>
    <t>杨疃镇人民政府 孙建</t>
  </si>
  <si>
    <t>杨疃镇</t>
  </si>
  <si>
    <t>各行政村</t>
  </si>
  <si>
    <t>到户项目907个</t>
  </si>
  <si>
    <t>2020.01-12</t>
  </si>
  <si>
    <t>杨疃镇907户贫困户</t>
  </si>
  <si>
    <t>实行生产奖补，鼓励自主发展特色产业，激发内生动力，增加收入</t>
  </si>
  <si>
    <t>开发区到户种养殖</t>
  </si>
  <si>
    <t>7个社区</t>
  </si>
  <si>
    <t>开发区</t>
  </si>
  <si>
    <t>79户种养殖</t>
  </si>
  <si>
    <t>带动49户建档立卡贫困户增收脱贫</t>
  </si>
  <si>
    <t>灵城镇产业到户项目</t>
  </si>
  <si>
    <t>农业农村局 王正新</t>
  </si>
  <si>
    <t>灵城镇</t>
  </si>
  <si>
    <t>高许村、亢田村等10个村</t>
  </si>
  <si>
    <t>393户到户项目共计70.667万元</t>
  </si>
  <si>
    <t>2020年</t>
  </si>
  <si>
    <t>项目（工程）完成及时率100%</t>
  </si>
  <si>
    <t>到户项目带动贫困户数≥390户</t>
  </si>
  <si>
    <t>带动393户建档立卡贫困户增收脱贫</t>
  </si>
  <si>
    <t>禅堂乡产业到户项目</t>
  </si>
  <si>
    <t>禅堂乡人民政府
王强</t>
  </si>
  <si>
    <t>禅堂乡</t>
  </si>
  <si>
    <t>14个行政村</t>
  </si>
  <si>
    <t>514户到户项目共计103.195万元</t>
  </si>
  <si>
    <t>514户1612人</t>
  </si>
  <si>
    <t>渔沟镇产业到户项目</t>
  </si>
  <si>
    <t>渔沟镇人民政府</t>
  </si>
  <si>
    <t>渔沟镇</t>
  </si>
  <si>
    <t>701户实施到户产业扶贫项目，实施资金203.471元</t>
  </si>
  <si>
    <t>2020.3-2020.10</t>
  </si>
  <si>
    <t>带动增加贫困人口收入≥400万元</t>
  </si>
  <si>
    <t>带动701户建档立卡贫困户增收脱贫</t>
  </si>
  <si>
    <t>向阳乡产业到户项目</t>
  </si>
  <si>
    <t>向阳乡人民政府 朱鹤鸣</t>
  </si>
  <si>
    <t>向阳乡</t>
  </si>
  <si>
    <t>所涉及行政村</t>
  </si>
  <si>
    <t>368户养殖，374户种植，共185.782万元</t>
  </si>
  <si>
    <t>2020.1-2020.12</t>
  </si>
  <si>
    <t>增收20%</t>
  </si>
  <si>
    <t>实行生产奖补，鼓励自主发展特色产业，激发内生动力，增加收入。</t>
  </si>
  <si>
    <t>娄庄镇娄庄镇到户种养殖项目</t>
  </si>
  <si>
    <t>娄庄镇  刘秀山</t>
  </si>
  <si>
    <t>娄庄镇</t>
  </si>
  <si>
    <t>887户种植养殖</t>
  </si>
  <si>
    <t>2020.3-2020.12</t>
  </si>
  <si>
    <t>特色种养殖项目带动增加贫困人口收入≥150万元</t>
  </si>
  <si>
    <t>带动887户建档立卡贫困户增收脱贫</t>
  </si>
  <si>
    <t>韦集镇产业到户项目</t>
  </si>
  <si>
    <t>韦集镇人民政府  张波</t>
  </si>
  <si>
    <t>韦集镇</t>
  </si>
  <si>
    <t>到户项目834户</t>
  </si>
  <si>
    <t>种植和养殖带动增加贫困人口收入≥186.621万元</t>
  </si>
  <si>
    <t>带动834户建档立卡贫困户增收脱贫</t>
  </si>
  <si>
    <t>黄湾镇产业到户项目</t>
  </si>
  <si>
    <t>黄湾镇胡僧</t>
  </si>
  <si>
    <t>黄湾镇</t>
  </si>
  <si>
    <t>14个村</t>
  </si>
  <si>
    <t>种植400户，养殖188户</t>
  </si>
  <si>
    <t>2020年3月-6月</t>
  </si>
  <si>
    <t>588户2228</t>
  </si>
  <si>
    <t>尹集镇产业到户项目</t>
  </si>
  <si>
    <t>尹集镇  叶萍</t>
  </si>
  <si>
    <t>尹集镇</t>
  </si>
  <si>
    <t>821户种植养殖</t>
  </si>
  <si>
    <t>2020.4-2020.12</t>
  </si>
  <si>
    <t>特色种养殖项目带动增加贫困人口收入≥120万元</t>
  </si>
  <si>
    <t>带动821户建档立卡贫困户增收脱贫</t>
  </si>
  <si>
    <t>朝阳镇产业到户项目</t>
  </si>
  <si>
    <t>朝阳镇人民政府
王计洲</t>
  </si>
  <si>
    <t>朝阳镇</t>
  </si>
  <si>
    <t>835户到户项目共计188.595万元</t>
  </si>
  <si>
    <t>835户2336人</t>
  </si>
  <si>
    <t>朱集乡产业到户项目</t>
  </si>
  <si>
    <t>朱集乡人民政府 王宏伟</t>
  </si>
  <si>
    <t>朱集乡</t>
  </si>
  <si>
    <t>591户种植养殖</t>
  </si>
  <si>
    <t>带动591户2304人建档立卡贫困户增收脱贫</t>
  </si>
  <si>
    <t>下楼镇产业到户项目</t>
  </si>
  <si>
    <t>下楼镇人民政府
刘明</t>
  </si>
  <si>
    <t>下楼镇</t>
  </si>
  <si>
    <t>19个行政村</t>
  </si>
  <si>
    <t>735户到户项目共计166.4185万元</t>
  </si>
  <si>
    <t>735户2702人</t>
  </si>
  <si>
    <t>大路乡产业到户项目</t>
  </si>
  <si>
    <t>大路乡人民政府 张浩</t>
  </si>
  <si>
    <t>大路乡</t>
  </si>
  <si>
    <t>13行政村</t>
  </si>
  <si>
    <t>到户项目418个</t>
  </si>
  <si>
    <t>418户1296人</t>
  </si>
  <si>
    <t>浍沟镇产业到户项目</t>
  </si>
  <si>
    <t>浍沟镇</t>
  </si>
  <si>
    <t>215户种植,289户养殖</t>
  </si>
  <si>
    <t>2021.1-2021.12</t>
  </si>
  <si>
    <t>受益建档立卡贫困户数≥504户</t>
  </si>
  <si>
    <t>215户667人</t>
  </si>
  <si>
    <t>带动建档立卡贫困户增收脱贫</t>
  </si>
  <si>
    <t>冯庙镇产业到户项目</t>
  </si>
  <si>
    <t>冯庙镇人民政府
薄文杰</t>
  </si>
  <si>
    <t>冯庙镇</t>
  </si>
  <si>
    <t>18个行政村</t>
  </si>
  <si>
    <t>971户到户项目共计187.783万元</t>
  </si>
  <si>
    <t>971户3433人</t>
  </si>
  <si>
    <t>高楼镇产业到户项目</t>
  </si>
  <si>
    <t>高楼镇
周灵宁</t>
  </si>
  <si>
    <t>高楼镇</t>
  </si>
  <si>
    <t>17个行政村</t>
  </si>
  <si>
    <t>到户项目864个</t>
  </si>
  <si>
    <t>大庙乡产业到户项目</t>
  </si>
  <si>
    <t>县农业农村局</t>
  </si>
  <si>
    <t>大庙乡人民政府张诚</t>
  </si>
  <si>
    <t>大庙乡</t>
  </si>
  <si>
    <t>到户项目568户161.5335万元</t>
  </si>
  <si>
    <t>2020.2-2020.10</t>
  </si>
  <si>
    <t>到户项目带动增加贫困人口收入</t>
  </si>
  <si>
    <t>≥1893人</t>
  </si>
  <si>
    <t>带动568户建档立卡贫困户增收脱贫</t>
  </si>
  <si>
    <t>20个</t>
  </si>
  <si>
    <t>合计2999.4605</t>
  </si>
  <si>
    <t>（二）、到村项目</t>
  </si>
  <si>
    <t>邱庙村新建食用菌大棚</t>
  </si>
  <si>
    <t>杨疃镇人民政府吕剑</t>
  </si>
  <si>
    <t>邱庙村</t>
  </si>
  <si>
    <t>邱庙村新建食用菌大棚1栋</t>
  </si>
  <si>
    <t>建成到村项目1个</t>
  </si>
  <si>
    <t>验收合格</t>
  </si>
  <si>
    <t>增收8%-10%</t>
  </si>
  <si>
    <t>增加村集体收入，为贫困户增收</t>
  </si>
  <si>
    <t>七井村和灵璧县鑫旺种植家庭农场共建日光温室大棚</t>
  </si>
  <si>
    <t>七井村</t>
  </si>
  <si>
    <t>七井村和灵璧县鑫旺种植家庭农场共建日光温室大棚1栋</t>
  </si>
  <si>
    <t>张圩村新建食用菌大棚</t>
  </si>
  <si>
    <t>张圩村</t>
  </si>
  <si>
    <t>张圩村新建食用菌大棚1栋</t>
  </si>
  <si>
    <t>一里王村新建食用菌大棚</t>
  </si>
  <si>
    <t>一里王村</t>
  </si>
  <si>
    <t>一里王村新建食用菌大棚1栋</t>
  </si>
  <si>
    <t>郑庙村新建食用菌大棚</t>
  </si>
  <si>
    <t>郑庙村</t>
  </si>
  <si>
    <t>郑庙村新建食用菌大棚1栋</t>
  </si>
  <si>
    <t>杨集村新建食用菌大棚</t>
  </si>
  <si>
    <t>杨集村</t>
  </si>
  <si>
    <t>杨集村新建食用菌大棚1栋</t>
  </si>
  <si>
    <t>大亢村新建食用菌大棚</t>
  </si>
  <si>
    <t>杨疃村</t>
  </si>
  <si>
    <t>大亢村新建食用菌大棚1栋</t>
  </si>
  <si>
    <t>杨疃村新建食用菌大棚</t>
  </si>
  <si>
    <t>杨疃村新建食用菌大棚1栋</t>
  </si>
  <si>
    <t>杨疃村新建食用菌冷藏仓储及其配套设施</t>
  </si>
  <si>
    <t>杨疃村新建食用菌冷藏仓储及其配套设施500㎡</t>
  </si>
  <si>
    <t>大余村新建食用菌大棚</t>
  </si>
  <si>
    <t>大余村新建食用菌大棚1栋</t>
  </si>
  <si>
    <t>杨东村新建食用菌大棚</t>
  </si>
  <si>
    <t>杨东村新建食用菌大棚1栋</t>
  </si>
  <si>
    <t>朱岗村新建食用菌大棚</t>
  </si>
  <si>
    <t>朱岗村新建食用菌大棚1栋</t>
  </si>
  <si>
    <t>半店村新建食用菌大棚</t>
  </si>
  <si>
    <t>半店村新建食用菌大棚1栋</t>
  </si>
  <si>
    <t>刘圩村新建食用菌大棚</t>
  </si>
  <si>
    <t>刘圩村新建食用菌大棚1栋</t>
  </si>
  <si>
    <t>光明村新建食用菌大棚</t>
  </si>
  <si>
    <t>光明村新建食用菌大棚1栋</t>
  </si>
  <si>
    <t>红光村新建食用菌大棚</t>
  </si>
  <si>
    <t>红光村新建食用菌大棚1栋</t>
  </si>
  <si>
    <t>庙王村新建食用菌大棚</t>
  </si>
  <si>
    <t>庙王村新建食用菌大棚1栋</t>
  </si>
  <si>
    <t>联建肉鸡养殖基地项目</t>
  </si>
  <si>
    <t>齐张村</t>
  </si>
  <si>
    <t>11村联建标准化鸡舍6栋，每栋圈舍面积1485平方米，配套安装鸡笼及自动化喂食设备等</t>
  </si>
  <si>
    <t>项目高质量完成率≥100%</t>
  </si>
  <si>
    <t>集体实施带动全村增加收入≥3万元</t>
  </si>
  <si>
    <t>≥181人</t>
  </si>
  <si>
    <t>≥98%</t>
  </si>
  <si>
    <t>带动全村63户增收，为村集体增加可观的收入</t>
  </si>
  <si>
    <t>沙南村果蔬大棚</t>
  </si>
  <si>
    <t>沙南村</t>
  </si>
  <si>
    <t>果蔬大棚50个占地50亩</t>
  </si>
  <si>
    <t>2020.1-2020.10</t>
  </si>
  <si>
    <t>通过招投标程序建设</t>
  </si>
  <si>
    <t>带动村集体和贫困户增收</t>
  </si>
  <si>
    <t>找营村葡萄钢构大棚</t>
  </si>
  <si>
    <t>找营村</t>
  </si>
  <si>
    <t>建设40个钢构大棚占地50亩</t>
  </si>
  <si>
    <t>马庄村菊花烘干设备建设</t>
  </si>
  <si>
    <t>马庄村</t>
  </si>
  <si>
    <t>菊花烘干设备1套及厂房建设</t>
  </si>
  <si>
    <t>温室大棚</t>
  </si>
  <si>
    <t>大路乡人民政府 唐峰</t>
  </si>
  <si>
    <t>苏宅村</t>
  </si>
  <si>
    <t>30亩温室大棚建设项目</t>
  </si>
  <si>
    <t>项目合格率100%</t>
  </si>
  <si>
    <t>≥10人</t>
  </si>
  <si>
    <t>增加村级集体经济和贫困户收入</t>
  </si>
  <si>
    <t>冷库</t>
  </si>
  <si>
    <t>刘大庄村</t>
  </si>
  <si>
    <t>新建冷库280平米</t>
  </si>
  <si>
    <t>≥13人</t>
  </si>
  <si>
    <t>大棚月季花种植</t>
  </si>
  <si>
    <t>扩建</t>
  </si>
  <si>
    <t>陈场村</t>
  </si>
  <si>
    <t>新建5亩3个高标准月季花育苗棚</t>
  </si>
  <si>
    <t>当年完成率≥100%</t>
  </si>
  <si>
    <t>烘干设备</t>
  </si>
  <si>
    <t>胡堆村</t>
  </si>
  <si>
    <t>2台套</t>
  </si>
  <si>
    <t>油桃大棚</t>
  </si>
  <si>
    <t>王坊村</t>
  </si>
  <si>
    <t>10亩4个高标准暖棚</t>
  </si>
  <si>
    <t>温室蔬菜大棚</t>
  </si>
  <si>
    <t>朝阳镇人民政府王计州</t>
  </si>
  <si>
    <t>赵庄村</t>
  </si>
  <si>
    <t>温室蔬菜大棚23栋</t>
  </si>
  <si>
    <t>建成到村项目23个</t>
  </si>
  <si>
    <t>增加村集体收入带动脱贫</t>
  </si>
  <si>
    <t>16村联建猪舍项目</t>
  </si>
  <si>
    <t>尹集镇人民政府叶萍</t>
  </si>
  <si>
    <t>土桥村</t>
  </si>
  <si>
    <t>陈渡口、杜安、圩疃、尹集村等16个村联建标准猪舍4栋</t>
  </si>
  <si>
    <t>生猪成活率≥90%</t>
  </si>
  <si>
    <t>菠林村养牛场设施改造项目</t>
  </si>
  <si>
    <t>菠林村</t>
  </si>
  <si>
    <t>新建菠林村养牛场</t>
  </si>
  <si>
    <t>冷藏保鲜库</t>
  </si>
  <si>
    <t>韦集镇人民政府张波</t>
  </si>
  <si>
    <t>丁李村</t>
  </si>
  <si>
    <t>冷藏库1200平方米、恒温库600平方米及配套设备、设施。</t>
  </si>
  <si>
    <t>养殖钢构大棚</t>
  </si>
  <si>
    <t>藕庄村</t>
  </si>
  <si>
    <t>钢构棚2400平方米、水泥晒场300平方米、化粪池150立方米</t>
  </si>
  <si>
    <t>工程验收合格率100%</t>
  </si>
  <si>
    <t>粮油收储钢构棚</t>
  </si>
  <si>
    <t>杨马村</t>
  </si>
  <si>
    <t>粮油收储钢构棚560平方米、水泥晒场200平方米</t>
  </si>
  <si>
    <t>农产品加工钢构厂房</t>
  </si>
  <si>
    <t>韦集村 刘万军</t>
  </si>
  <si>
    <t>韦集村</t>
  </si>
  <si>
    <t>钢构厂房2000平方米、水泥地面2000平方米</t>
  </si>
  <si>
    <t>养鸭</t>
  </si>
  <si>
    <t>朱集乡
刘寨村</t>
  </si>
  <si>
    <t>刘寨村与灵璧县德丰生态农业有限公司共建养鸭大棚60亩</t>
  </si>
  <si>
    <t>补助鸭养殖面积≥60亩</t>
  </si>
  <si>
    <t>成活率≥90%</t>
  </si>
  <si>
    <t>增加村集体收入，带动脱贫</t>
  </si>
  <si>
    <t>增收8-10%</t>
  </si>
  <si>
    <t>建设羊肚菌大棚</t>
  </si>
  <si>
    <t>湖光村</t>
  </si>
  <si>
    <t>湖光村建设羊肚菌大棚20亩</t>
  </si>
  <si>
    <t>补助羊肚菌种植面积≥20亩</t>
  </si>
  <si>
    <t>食用菌种植（扩建）</t>
  </si>
  <si>
    <t>固城村</t>
  </si>
  <si>
    <t>村集体新建食用菌种植大棚扩建3000平方米</t>
  </si>
  <si>
    <t>补助食用菌种植面积≥3000平方米</t>
  </si>
  <si>
    <t>成活率≥100%</t>
  </si>
  <si>
    <t>带动增加村集体收入≥4万元</t>
  </si>
  <si>
    <t>羊舍扩建</t>
  </si>
  <si>
    <t>姜山村</t>
  </si>
  <si>
    <t>羊舍扩建800平方米</t>
  </si>
  <si>
    <t>2020.2-9</t>
  </si>
  <si>
    <t>补助羊养殖面积≥800平方米</t>
  </si>
  <si>
    <t>养蛋鸡</t>
  </si>
  <si>
    <t>岳巷村</t>
  </si>
  <si>
    <t>新建养鸡场1500㎡</t>
  </si>
  <si>
    <t>2020.3-10</t>
  </si>
  <si>
    <t>补助鸡养殖面积≥1500平方米</t>
  </si>
  <si>
    <t>带动增加村集体收入≥3.6万元</t>
  </si>
  <si>
    <t>养牛基地建设</t>
  </si>
  <si>
    <t>禅堂乡人民政府  王强</t>
  </si>
  <si>
    <t>河北村</t>
  </si>
  <si>
    <t>养牛棚、饲料房等</t>
  </si>
  <si>
    <t>养牛100头以上</t>
  </si>
  <si>
    <t>成活率≥97%</t>
  </si>
  <si>
    <t>精米生产线改造及烘干塔建设项目</t>
  </si>
  <si>
    <t>程庙村</t>
  </si>
  <si>
    <t>新建烘干厂房525㎡、标准成品库1000㎡，购置精米加工设备及烘干塔设备，配套建设给排水、变配电、通风、效仿等辅助工程项目。</t>
  </si>
  <si>
    <t>年生产精米产量≥3万吨</t>
  </si>
  <si>
    <t>项目验收合格率为100%</t>
  </si>
  <si>
    <t>带动周边人口就业人数≥20人</t>
  </si>
  <si>
    <t>带动地区粮食产业化发展，增加村集体经济收入，解决贫困户就业问题</t>
  </si>
  <si>
    <t>大陈村</t>
  </si>
  <si>
    <t>申请扶贫资金20万元用于扩建大陈村养鸭场，20万用于新建1200平方米鸭棚及配套辅助设施。</t>
  </si>
  <si>
    <t>项目批复后3个月实施完毕</t>
  </si>
  <si>
    <t>带动村集体增收和设置公益岗带动贫困户增收</t>
  </si>
  <si>
    <t>养鸡</t>
  </si>
  <si>
    <t>后朱村</t>
  </si>
  <si>
    <t>申请扶贫资金80万元用于新建后朱村养鸡场，用于新建1000平方米鸡棚一个，新建料房及存放鸡蛋场所500平方米，购买其他配套设施。</t>
  </si>
  <si>
    <t>泗张村</t>
  </si>
  <si>
    <t>申请扶贫资金560万元用于1.新建鸡舍6栋，4680平方米。2.配套安装自动化设备及配套基础设施。3.钢结构料房蛋库1000平方米。4.变压器一台，硬化道路3200平方米，围墙400米，伸缩门一座。</t>
  </si>
  <si>
    <t>带动大卢村、大高村、大王村、冯庙村、沟涯村、木谷村、三王村、泗张村、王圩村、张集村、邹圩村村集体和贫困户增收</t>
  </si>
  <si>
    <t>吴杨村</t>
  </si>
  <si>
    <t>申请扶贫资金59万元用于新建吴杨村蛋鸡养殖，其中30万用于购买机械设备，29万用于新建800平方米鸡舍。</t>
  </si>
  <si>
    <t>新建养羊场</t>
  </si>
  <si>
    <t>黄湾镇人民政府胡僧</t>
  </si>
  <si>
    <t>朱圩村</t>
  </si>
  <si>
    <t>新建养羊场20亩</t>
  </si>
  <si>
    <t>养羊场面积≥1000平方米</t>
  </si>
  <si>
    <t>养殖成活率≥100%</t>
  </si>
  <si>
    <t>特色产业带动增加贫困人口收入（总收入）≥10万元</t>
  </si>
  <si>
    <t>增加村集体收入和带动贫困户增收</t>
  </si>
  <si>
    <t>渔沟镇郑楼村蛋鸭养殖场项目</t>
  </si>
  <si>
    <t>郑楼村委会 李栋</t>
  </si>
  <si>
    <t>郑楼村</t>
  </si>
  <si>
    <t>建设蛋鸭标准化养殖棚5组，占地40亩</t>
  </si>
  <si>
    <t>2020.4-2020.6</t>
  </si>
  <si>
    <t>建设标准化蛋鸭养殖棚≥5组</t>
  </si>
  <si>
    <t>项目建成合格率≥100%</t>
  </si>
  <si>
    <t>2020年度9月前建设完成</t>
  </si>
  <si>
    <t>村集体建设蛋鸭养殖项目带动增加贫困人口收入</t>
  </si>
  <si>
    <t>服务对象满意度≥100%</t>
  </si>
  <si>
    <t>带动村集体经济年增收6万元</t>
  </si>
  <si>
    <t>冷鲜包村恒温库</t>
  </si>
  <si>
    <t>朝阳镇人民政府王计洲</t>
  </si>
  <si>
    <t>杨桥村</t>
  </si>
  <si>
    <t>1000平方</t>
  </si>
  <si>
    <t>年储存数量≥400万斤</t>
  </si>
  <si>
    <t>特色养鸭项目带动增加贫困人口收入≥1万元</t>
  </si>
  <si>
    <t>带动152户建档立卡贫困户增收脱贫</t>
  </si>
  <si>
    <t>菌菇种植</t>
  </si>
  <si>
    <t>游集镇人民政府马健</t>
  </si>
  <si>
    <t>杜庄村</t>
  </si>
  <si>
    <t>新建食用菌恒温出菇房15亩</t>
  </si>
  <si>
    <t>项目高质量完成率=100%</t>
  </si>
  <si>
    <t>粮食仓储</t>
  </si>
  <si>
    <t>粮食仓储1000平方</t>
  </si>
  <si>
    <t>蛋鸭养殖</t>
  </si>
  <si>
    <t>杨庄村</t>
  </si>
  <si>
    <t>20亩种蛋鸭养殖场</t>
  </si>
  <si>
    <t>蛋鸭养殖数量≥10000只</t>
  </si>
  <si>
    <t>养殖蛋鸭成活率≥100%</t>
  </si>
  <si>
    <t>带动129户建档立卡贫困户增收致富</t>
  </si>
  <si>
    <t>新建冷库</t>
  </si>
  <si>
    <t>张东湖村</t>
  </si>
  <si>
    <t>新建冷库30㎡</t>
  </si>
  <si>
    <t>增加村集体收入</t>
  </si>
  <si>
    <t>张楼村新建羊场</t>
  </si>
  <si>
    <t>张楼村</t>
  </si>
  <si>
    <t>养羊1200只，占地28亩。</t>
  </si>
  <si>
    <t>养殖带动增加贫困人口收入≥4.8万元</t>
  </si>
  <si>
    <t>带动8户建档立卡贫困户增收,脱贫，增加村集体经济收入</t>
  </si>
  <si>
    <t>蔬菜大棚</t>
  </si>
  <si>
    <t>游东村</t>
  </si>
  <si>
    <t>新建食用菌大棚10亩</t>
  </si>
  <si>
    <t>带动15户建档立卡贫困户增收脱贫</t>
  </si>
  <si>
    <t>罗田村普通大棚项目</t>
  </si>
  <si>
    <t>灵城镇人民政府胡茂臣</t>
  </si>
  <si>
    <t>罗田村</t>
  </si>
  <si>
    <t>罗田村新建葡萄大棚，6800㎡</t>
  </si>
  <si>
    <t>新建大棚面积≥6000㎡</t>
  </si>
  <si>
    <t>葡萄大棚使用率≥100%</t>
  </si>
  <si>
    <t>10月份前完成冷库建设</t>
  </si>
  <si>
    <t>增加村集体收入≥3万元</t>
  </si>
  <si>
    <t>水产养殖厂</t>
  </si>
  <si>
    <t>娄庄镇人民政府 陆璋</t>
  </si>
  <si>
    <t>葛店村</t>
  </si>
  <si>
    <t>占地60亩，池塘26000平方，加工车间200平方，冷库及配套400平方</t>
  </si>
  <si>
    <t>日光温室大棚</t>
  </si>
  <si>
    <t>开发区梁海晶</t>
  </si>
  <si>
    <t>刘尧社区</t>
  </si>
  <si>
    <t>12栋日光温室大棚</t>
  </si>
  <si>
    <t>带动20户建档立卡贫困户增收脱贫，带动当地大棚种植户10户</t>
  </si>
  <si>
    <t>黄桥村养殖场建设</t>
  </si>
  <si>
    <t>灵璧县农业农村局</t>
  </si>
  <si>
    <t>黄桥村</t>
  </si>
  <si>
    <t>新建牛舍及仓储2000平方米</t>
  </si>
  <si>
    <t>2020.3-2020.9</t>
  </si>
  <si>
    <t>验收合格率100%</t>
  </si>
  <si>
    <t>2020年12月底前完成</t>
  </si>
  <si>
    <t>收益率不少于6%，带动32户贫困户增收</t>
  </si>
  <si>
    <t>95%以上</t>
  </si>
  <si>
    <t>带动村集体增收、收益用于设置公益岗带贫</t>
  </si>
  <si>
    <t>朝阳镇蘑菇大棚</t>
  </si>
  <si>
    <t>韩家村</t>
  </si>
  <si>
    <t>新建蘑菇大棚32栋</t>
  </si>
  <si>
    <t>收益率不少于6%，带动96户贫困户增收</t>
  </si>
  <si>
    <t>朝阳楸树育苗基地建设</t>
  </si>
  <si>
    <t>楸树育苗基地，占地200亩</t>
  </si>
  <si>
    <t>收益率不少于6%，带动18户贫困户增收</t>
  </si>
  <si>
    <t>韩家村冷库项目</t>
  </si>
  <si>
    <t>韩家村冷藏库，冷藏库占地200平方米，配套设施100平方米</t>
  </si>
  <si>
    <t>新建冷库一栋</t>
  </si>
  <si>
    <t>大庙村葡萄大棚建设</t>
  </si>
  <si>
    <t>大庙乡人民政府、张诚</t>
  </si>
  <si>
    <t>大庙村</t>
  </si>
  <si>
    <t>建设20个钢构大棚，占地约30亩</t>
  </si>
  <si>
    <t>2020年6月底前</t>
  </si>
  <si>
    <t>建设20个钢构大棚</t>
  </si>
  <si>
    <t>收益率不少于6%，带动11户贫困户增收</t>
  </si>
  <si>
    <t>鳔张村菊花及农副产品加工项目</t>
  </si>
  <si>
    <t>高楼镇人民政府、周灵宁</t>
  </si>
  <si>
    <t>鳔张村</t>
  </si>
  <si>
    <t>鳔张村菊花及农副产品加工厂房240平方、凉晒棚1210平方</t>
  </si>
  <si>
    <t>徐营村养羊场建设项目</t>
  </si>
  <si>
    <t>徐营村</t>
  </si>
  <si>
    <t>养羊大棚2800平方</t>
  </si>
  <si>
    <t>收益率不少于6%，带动6户贫困户增收</t>
  </si>
  <si>
    <t>申村养猪场建设</t>
  </si>
  <si>
    <t>浍沟镇人民政府 王曙光</t>
  </si>
  <si>
    <t>申村</t>
  </si>
  <si>
    <t>新建标准化钢结构猪舍1200㎡及配套设施</t>
  </si>
  <si>
    <t>收益率不少于6%，带动38户贫困户增收</t>
  </si>
  <si>
    <t>叶赵村葡萄大棚建设</t>
  </si>
  <si>
    <t>叶赵村</t>
  </si>
  <si>
    <t>叶赵村大棚葡萄园（25亩）</t>
  </si>
  <si>
    <t>扩建葡萄大棚25亩）</t>
  </si>
  <si>
    <t>收益率不少于6%，带动10户贫困户增收</t>
  </si>
  <si>
    <t>中药材烘干房建设</t>
  </si>
  <si>
    <t>郭沟村</t>
  </si>
  <si>
    <t>建设中药材烘干房1栋、采购配套设施1套</t>
  </si>
  <si>
    <t>建设中药材烘干房1栋、采购配套设施</t>
  </si>
  <si>
    <t>收益率不少于6%，带动5户贫困户增收</t>
  </si>
  <si>
    <t>禽肉蛋精深加工项目</t>
  </si>
  <si>
    <t>尹集镇人民政府、叶萍</t>
  </si>
  <si>
    <t>程刘村</t>
  </si>
  <si>
    <t>孵化设施20套；
配套全自动特色蛋制品智能机械手包装设备</t>
  </si>
  <si>
    <t>收益率不少于6%，带动60户贫困户增收</t>
  </si>
  <si>
    <t>九集村冷藏库项目</t>
  </si>
  <si>
    <t>游集镇人民政府、马健</t>
  </si>
  <si>
    <t>九集村</t>
  </si>
  <si>
    <t>新建冷藏库1个300㎡</t>
  </si>
  <si>
    <t>冷库配套设备</t>
  </si>
  <si>
    <t>杜庄村刘云</t>
  </si>
  <si>
    <t>冷库变压器</t>
  </si>
  <si>
    <t>收益率不少于6%，带动4户贫困户增收</t>
  </si>
  <si>
    <t>≥37</t>
  </si>
  <si>
    <t>满意度达95%</t>
  </si>
  <si>
    <t>秸秆综合利用及农业循环经济项目</t>
  </si>
  <si>
    <t>解圩村</t>
  </si>
  <si>
    <t>饲料生产加工设备采购；有机肥颗粒加工设备采购；</t>
  </si>
  <si>
    <t>中菜村黄牛养殖场项目</t>
  </si>
  <si>
    <t>渔沟镇人民政府仇索</t>
  </si>
  <si>
    <t>中菜村</t>
  </si>
  <si>
    <t>项目占地1800平方米，其中养殖棚为单层钢结构（高6米）400㎡3个（40m*10m）、饲料房单层钢结构100㎡、堆粪场100㎡、化粪池200m³、青储池200㎡。</t>
  </si>
  <si>
    <t>收益率不少于6%，带动27户贫困户增收</t>
  </si>
  <si>
    <t>李场村养猪场建设项目</t>
  </si>
  <si>
    <t>李场村</t>
  </si>
  <si>
    <t>新建2个养猪大棚1300平方米（占地2亩）</t>
  </si>
  <si>
    <t>收益率不少于6%，带动50户贫困户增收</t>
  </si>
  <si>
    <t>虞姬乡肉鸡产业扶贫项目</t>
  </si>
  <si>
    <t>虞姬乡人民政府靖宇</t>
  </si>
  <si>
    <t>玄庙村</t>
  </si>
  <si>
    <t>新建15栋标准化鸡舍，约3万平方</t>
  </si>
  <si>
    <t>收益率不少于6%，带动200户贫困户增收</t>
  </si>
  <si>
    <t>双胞菇大棚建设项目</t>
  </si>
  <si>
    <t>朱集乡人民政府王宏伟</t>
  </si>
  <si>
    <t>朱集村</t>
  </si>
  <si>
    <t>菌菇种植大棚20个</t>
  </si>
  <si>
    <t>新建菌菇种植大棚20个</t>
  </si>
  <si>
    <t>收益率不少于6%，带动26户贫困户增收</t>
  </si>
  <si>
    <t>陈潭村养鸭场建设项目</t>
  </si>
  <si>
    <t>陈潭村</t>
  </si>
  <si>
    <t>扩建养殖大棚一座，建设配套</t>
  </si>
  <si>
    <t>2020.4-2020.9</t>
  </si>
  <si>
    <t>扩建养殖大棚一座，和配套配套</t>
  </si>
  <si>
    <t>古城村湖羊养殖场项目</t>
  </si>
  <si>
    <t>古城村</t>
  </si>
  <si>
    <t>新建羊舍10000平米及附属配套设施</t>
  </si>
  <si>
    <t>收益率不少于6%，带动80户贫困户增收</t>
  </si>
  <si>
    <t>粮食烘干项目</t>
  </si>
  <si>
    <t>刘庵村</t>
  </si>
  <si>
    <t>集体实施关联资金用于新建占地面积10亩原粮烘干建设项目</t>
  </si>
  <si>
    <t>新建原粮烘干生产线1套</t>
  </si>
  <si>
    <t>收益率不少于6%，带动40户贫困户增收</t>
  </si>
  <si>
    <t>向阳乡汤圩村温室大棚建设</t>
  </si>
  <si>
    <t>向阳乡人民政府</t>
  </si>
  <si>
    <t>汤圩村</t>
  </si>
  <si>
    <t>日光温室大棚3栋</t>
  </si>
  <si>
    <t>收益率不少于6%，带动30户贫困户增收</t>
  </si>
  <si>
    <t>78个</t>
  </si>
  <si>
    <t>合计：12702.6</t>
  </si>
  <si>
    <t>（三）、产业到村集体关联项目</t>
  </si>
  <si>
    <t>韦集镇人民政府 张波</t>
  </si>
  <si>
    <t>垓下村</t>
  </si>
  <si>
    <t>入股灵璧县共济扶贫开发有限公司，发展金鸡产业园项目</t>
  </si>
  <si>
    <t>2020.4-12</t>
  </si>
  <si>
    <t>收益率7%</t>
  </si>
  <si>
    <t>项目工程完成及时率100%</t>
  </si>
  <si>
    <t>年收益率7%，其中不少于50%的收益用于设置公益岗带动贫困户增收</t>
  </si>
  <si>
    <t>带动村集体增收，其中不少于50%的收益用于设置公益岗带动贫困户增收</t>
  </si>
  <si>
    <t>黄湾镇人民政府 胡僧</t>
  </si>
  <si>
    <t>王桥村</t>
  </si>
  <si>
    <t>尹集镇人民政府 叶萍</t>
  </si>
  <si>
    <t>尹集村</t>
  </si>
  <si>
    <t>渔沟镇人民政府 仇索</t>
  </si>
  <si>
    <t>梁集村</t>
  </si>
  <si>
    <t>宣圩村</t>
  </si>
  <si>
    <t>王赵村</t>
  </si>
  <si>
    <t>刘寨村</t>
  </si>
  <si>
    <t>朝阳镇人民政府 王计洲</t>
  </si>
  <si>
    <t>裴集村</t>
  </si>
  <si>
    <t>游集镇人民政府 马健</t>
  </si>
  <si>
    <t>虞姬乡人民政府 靖宇</t>
  </si>
  <si>
    <t>凌巷村</t>
  </si>
  <si>
    <t>田万村</t>
  </si>
  <si>
    <t>半店村</t>
  </si>
  <si>
    <t>杨东村</t>
  </si>
  <si>
    <t>光明村</t>
  </si>
  <si>
    <t>灵城镇人民政府 胡茂臣</t>
  </si>
  <si>
    <t>高许村</t>
  </si>
  <si>
    <t>田口村</t>
  </si>
  <si>
    <t>高楼镇人民政府 周灵宁</t>
  </si>
  <si>
    <t>朱庄村</t>
  </si>
  <si>
    <t>潼郡村</t>
  </si>
  <si>
    <t>王支村</t>
  </si>
  <si>
    <t>邹圩村</t>
  </si>
  <si>
    <t>后灵村</t>
  </si>
  <si>
    <t>韩墩村</t>
  </si>
  <si>
    <t>张杨村</t>
  </si>
  <si>
    <t>向阳乡人民政府 朱鹤铭</t>
  </si>
  <si>
    <t>向阳村</t>
  </si>
  <si>
    <t>苏圩村</t>
  </si>
  <si>
    <t>28个</t>
  </si>
  <si>
    <t>合计：1380万元</t>
  </si>
  <si>
    <t>…</t>
  </si>
  <si>
    <t>（四）、资产收益扶贫项目</t>
  </si>
  <si>
    <t>薄壳山核桃产业扶贫基地建项目</t>
  </si>
  <si>
    <t>县林业局</t>
  </si>
  <si>
    <t>韦集镇韦集村
刘万军</t>
  </si>
  <si>
    <t>新建薄壳山核桃扶贫基地105亩</t>
  </si>
  <si>
    <t>2020.11.30</t>
  </si>
  <si>
    <t>造林105亩</t>
  </si>
  <si>
    <t>栽植成活率
≥95%</t>
  </si>
  <si>
    <t>新增有林地、环境改善、增加村集体资产</t>
  </si>
  <si>
    <t>资产收益关联贫困户</t>
  </si>
  <si>
    <t>向阳乡南王集村
胡茂军</t>
  </si>
  <si>
    <t>南王集村</t>
  </si>
  <si>
    <t>新建薄壳山核桃扶贫基地109.53亩</t>
  </si>
  <si>
    <t>造林109.53亩</t>
  </si>
  <si>
    <t>娄庄镇赵家村
赵跃</t>
  </si>
  <si>
    <t>赵家村</t>
  </si>
  <si>
    <t>新建薄壳山核桃扶贫基地110亩</t>
  </si>
  <si>
    <t>造林110亩</t>
  </si>
  <si>
    <t>尹集镇菠林村
张家宝</t>
  </si>
  <si>
    <t>新建薄壳山核桃扶贫基地130亩</t>
  </si>
  <si>
    <t>造林130亩</t>
  </si>
  <si>
    <t>尹集镇圩疃村
李纯财</t>
  </si>
  <si>
    <t>圩疃村</t>
  </si>
  <si>
    <t>下楼镇陈潭村
陈兴桂</t>
  </si>
  <si>
    <t>新建薄壳山核桃扶贫基地95亩</t>
  </si>
  <si>
    <t>造林95亩</t>
  </si>
  <si>
    <t>下楼镇程庙村
赵荣峰</t>
  </si>
  <si>
    <t>朝阳镇杨桥村
池恒</t>
  </si>
  <si>
    <t>新建薄壳山核桃扶贫基地103.43亩</t>
  </si>
  <si>
    <t>造林103.43亩</t>
  </si>
  <si>
    <t>渔沟镇马集村
马建设</t>
  </si>
  <si>
    <t>马集村</t>
  </si>
  <si>
    <t>大路乡朱楼村
王明</t>
  </si>
  <si>
    <t>朱楼村</t>
  </si>
  <si>
    <t>新建薄壳山核桃扶贫基地100亩</t>
  </si>
  <si>
    <t>造林100亩</t>
  </si>
  <si>
    <t>虞姬乡灵光村
胡长杰</t>
  </si>
  <si>
    <t>灵光村</t>
  </si>
  <si>
    <t>新建薄壳山核桃扶贫基地82亩</t>
  </si>
  <si>
    <t>造林82亩</t>
  </si>
  <si>
    <t>灵城镇山桥村
何西春</t>
  </si>
  <si>
    <t>山桥村</t>
  </si>
  <si>
    <t>12个</t>
  </si>
  <si>
    <t>287.991万元</t>
  </si>
  <si>
    <t>（五）、薄壳山核桃产业扶贫基地提升项目</t>
  </si>
  <si>
    <t>薄壳山核桃产业扶贫基地提升项目</t>
  </si>
  <si>
    <t>灵璧县林业局
刘君銮</t>
  </si>
  <si>
    <t>各乡镇</t>
  </si>
  <si>
    <t>提升5869.717亩薄壳山核桃扶贫基地建设能力</t>
  </si>
  <si>
    <t>提升5869.717亩薄壳山核桃扶贫基地</t>
  </si>
  <si>
    <t>保存率
≥98%</t>
  </si>
  <si>
    <t>增加村集体资产</t>
  </si>
  <si>
    <t>共计1个</t>
  </si>
  <si>
    <t>586.9717万元</t>
  </si>
  <si>
    <t>金融扶贫</t>
  </si>
  <si>
    <t>小额信贷贴息项目</t>
  </si>
  <si>
    <t>小额信贷贴息</t>
  </si>
  <si>
    <t>金融管理局</t>
  </si>
  <si>
    <t>为9678户贫困户贴息</t>
  </si>
  <si>
    <t>2020年1月1日-2020年12月31日</t>
  </si>
  <si>
    <t>为贷款贫困户全额贴息</t>
  </si>
  <si>
    <t>为减轻贫困户发展压力，政府100%全额贴息</t>
  </si>
  <si>
    <t>为减轻贫困户发展压力，政府100%全额贴息,发挥高效带贫减贫机制</t>
  </si>
  <si>
    <t>大约27000人</t>
  </si>
  <si>
    <t>为减轻贫困户发展压力</t>
  </si>
  <si>
    <t>根据2019年10月，存量贷款测算出2020年财政贴息，贴息资金以实际为准。（每户0.24万元）</t>
  </si>
  <si>
    <t>合计：2322.72万元</t>
  </si>
  <si>
    <t>基础设施建设工程</t>
  </si>
  <si>
    <t>（一）、农村道路畅通工程项目</t>
  </si>
  <si>
    <t>翟道口循环路</t>
  </si>
  <si>
    <t>灵璧县交通运输局</t>
  </si>
  <si>
    <t>冯庙镇人民政府</t>
  </si>
  <si>
    <t>大卢村委会</t>
  </si>
  <si>
    <t>建设里程0.65公里,20公分水泥混凝土面板，建设宽度4米</t>
  </si>
  <si>
    <t>全县40户以上独立自然村至少有一条宽度3.5米及以上的道路硬化路</t>
  </si>
  <si>
    <t>具备条件的建档立卡贫困村通硬化路率100%</t>
  </si>
  <si>
    <t>受益贫困人口满意度100%</t>
  </si>
  <si>
    <t>方便贫困户出行，提高生产能力，加强城乡一体化进程</t>
  </si>
  <si>
    <t>老年活动中心路</t>
  </si>
  <si>
    <t>三王村委会</t>
  </si>
  <si>
    <t>建设里程0.28公里,20公分水泥混凝土面板，建设宽度3.5米</t>
  </si>
  <si>
    <t>冯曹路</t>
  </si>
  <si>
    <t>大王村委会</t>
  </si>
  <si>
    <t>建设里程2.13公里,20公分水泥混凝土面板，建设宽度4米</t>
  </si>
  <si>
    <t>前邹断头路</t>
  </si>
  <si>
    <t>邹圩村委会</t>
  </si>
  <si>
    <t>建设里程0.82公里,20公分水泥混凝土面板，建设宽度4米</t>
  </si>
  <si>
    <t>前后邹路</t>
  </si>
  <si>
    <t>建设里程0.375公里,20公分水泥混凝土面板，建设宽度4米</t>
  </si>
  <si>
    <t>王场路</t>
  </si>
  <si>
    <t>建设里程0.285公里,20公分水泥混凝土面板，建设宽度4米</t>
  </si>
  <si>
    <t>刘王路</t>
  </si>
  <si>
    <t>高宅村委会</t>
  </si>
  <si>
    <t>建设里程0.87公里,20公分水泥混凝土面板，建设宽度4米</t>
  </si>
  <si>
    <t>蒋家东路</t>
  </si>
  <si>
    <t>沟涯村委会</t>
  </si>
  <si>
    <t>建设里程0.37公里,20公分水泥混凝土面板，建设宽度4米</t>
  </si>
  <si>
    <t>扶贫工厂路</t>
  </si>
  <si>
    <t>黄家村委会</t>
  </si>
  <si>
    <t>建设里程0.17公里,20公分水泥混凝土面板，建设宽度4米</t>
  </si>
  <si>
    <t>徐邢庄南路</t>
  </si>
  <si>
    <t>后朱村村委会</t>
  </si>
  <si>
    <t>建设里程0.204公里,20公分水泥混凝土面板，建设宽度4米</t>
  </si>
  <si>
    <t>鲍朱路</t>
  </si>
  <si>
    <t>大高村村委会</t>
  </si>
  <si>
    <t>建设里程2.218公里,20公分水泥混凝土面板，建设宽度4米</t>
  </si>
  <si>
    <t>王董路</t>
  </si>
  <si>
    <t>王圩村村委会</t>
  </si>
  <si>
    <t>建设里程2.602公里,20公分水泥混凝土面板，建设宽度4米</t>
  </si>
  <si>
    <t>庄圩西路</t>
  </si>
  <si>
    <t>下楼镇人民政府</t>
  </si>
  <si>
    <t>刘庵村委会</t>
  </si>
  <si>
    <t>建设里程0.54公里,20公分水泥混凝土面板，建设宽度4米</t>
  </si>
  <si>
    <t>蔡塘庄路</t>
  </si>
  <si>
    <t>蔡塘村委会</t>
  </si>
  <si>
    <t>建设里程0.35公里,20公分水泥混凝土面板，建设宽度4米</t>
  </si>
  <si>
    <t>学校南路</t>
  </si>
  <si>
    <t>东高村委会</t>
  </si>
  <si>
    <t>建设里程0.18公里,20公分水泥混凝土面板建设宽度3.5米</t>
  </si>
  <si>
    <t>沟湾北2排路</t>
  </si>
  <si>
    <t>洛涧村委会</t>
  </si>
  <si>
    <t>建设里程0.08公里,20公分水泥混凝土面板建设宽度4米</t>
  </si>
  <si>
    <t>南北主路</t>
  </si>
  <si>
    <t>建设里程0.4公里,20公分水泥混凝土面板，建设宽度4米</t>
  </si>
  <si>
    <t>乔河东西主路</t>
  </si>
  <si>
    <t>建设里程0.63公里,20公分水泥混凝土面板，建设宽度4米</t>
  </si>
  <si>
    <t>寺庙路</t>
  </si>
  <si>
    <t>丁阁村委会</t>
  </si>
  <si>
    <t>建设里程1公里,20公分水泥混凝土面板，建设宽度4米</t>
  </si>
  <si>
    <t>民新路</t>
  </si>
  <si>
    <t>付寨村委会</t>
  </si>
  <si>
    <t>建设里程0.5公里,20公分水泥混凝土面板，建设宽度4米</t>
  </si>
  <si>
    <t>蔡塘水泥路</t>
  </si>
  <si>
    <t>蔡塘村委会
谢海峰</t>
  </si>
  <si>
    <t>蔡塘村</t>
  </si>
  <si>
    <t>从谢金荣向西断头路0.4公里，4米宽。</t>
  </si>
  <si>
    <t>吴楼一路</t>
  </si>
  <si>
    <t>吴楼村委会  王军</t>
  </si>
  <si>
    <t>吴楼村</t>
  </si>
  <si>
    <t>4米宽，20厘米厚断头路,吴楼庄吴奇刚商店向南路0.19公里</t>
  </si>
  <si>
    <t>吴楼二路</t>
  </si>
  <si>
    <t>吴楼庄吴争台门前东西路0.08公里；4米宽，20厘米厚断头路,</t>
  </si>
  <si>
    <t>吴楼三路</t>
  </si>
  <si>
    <t>吴楼庄益华林门前东西路0.13公里,4米宽，20厘米厚断头路,</t>
  </si>
  <si>
    <t>红山1路</t>
  </si>
  <si>
    <t>洛涧村委会
李荣华</t>
  </si>
  <si>
    <t>洛涧村</t>
  </si>
  <si>
    <t>红山庄李庆丰门前到王建门前0.2公里长</t>
  </si>
  <si>
    <t>红山2路</t>
  </si>
  <si>
    <t>红山庄王建门前至李帮举门前0.2公里长，宽度4米</t>
  </si>
  <si>
    <t>明军路</t>
  </si>
  <si>
    <t>洛涧庄孙传明到孙军门前0.15公里长</t>
  </si>
  <si>
    <t>庆华路</t>
  </si>
  <si>
    <t>洛涧庄孙庆收门前到孙朝华门前0.15公里长</t>
  </si>
  <si>
    <t>志强路</t>
  </si>
  <si>
    <t>土山庄王志强门前到徐永门前0.32公里长；</t>
  </si>
  <si>
    <t>万春路</t>
  </si>
  <si>
    <t>西马后余庄田万春门前到付士启门前0.2公里长</t>
  </si>
  <si>
    <t>华阳路</t>
  </si>
  <si>
    <t>乔何庄乔华门前至乔阳门前0.25公里长</t>
  </si>
  <si>
    <t>宝凤路</t>
  </si>
  <si>
    <t>大王庄刘宝良门前至王为凤门前0.45公里长</t>
  </si>
  <si>
    <t>红明路</t>
  </si>
  <si>
    <t>乔河庄何红明至何建0.4公里</t>
  </si>
  <si>
    <t>梨园路</t>
  </si>
  <si>
    <t>高王村委会
刘孝朋</t>
  </si>
  <si>
    <t>高王村</t>
  </si>
  <si>
    <t>梨园庄南湖-小谢庄东湖647米，宽度4米</t>
  </si>
  <si>
    <t>新凤路</t>
  </si>
  <si>
    <t>新庄东水泥路-新庄西刘凤银门口280米，宽度4米</t>
  </si>
  <si>
    <t>村部路</t>
  </si>
  <si>
    <t>镇卫生院东至高王村部后长度452米（5米宽）</t>
  </si>
  <si>
    <t>鼎耀路</t>
  </si>
  <si>
    <t>鼎耀瑞峰公司至高王村部长度775米，宽度4米</t>
  </si>
  <si>
    <t>华臣路</t>
  </si>
  <si>
    <t>程庙村委会
赵荣峰</t>
  </si>
  <si>
    <t>新修程守华屋东至程守臣屋东南北路水泥路0.4公里</t>
  </si>
  <si>
    <t>凤发路</t>
  </si>
  <si>
    <t>火庙村委会
谢皆任</t>
  </si>
  <si>
    <t>火庙村</t>
  </si>
  <si>
    <t>沈玉凤至谢端发中间修建长度0.4公里，宽度3.5米宽断头路</t>
  </si>
  <si>
    <t>田口1路</t>
  </si>
  <si>
    <t>田口村委会
张贤廷</t>
  </si>
  <si>
    <t>4米宽，20厘米厚，上朱庄朱踪影门前向西至张东湖交界1公里</t>
  </si>
  <si>
    <t>田口2路</t>
  </si>
  <si>
    <t>郑沟庄西头郑廷杰厂房向西至南0.8公里</t>
  </si>
  <si>
    <t>田口3路</t>
  </si>
  <si>
    <t>田口小学南路，水井至东再向北朝程相子方向断头路0.6公里</t>
  </si>
  <si>
    <t>付寨东西路</t>
  </si>
  <si>
    <t>付寨村村委
陈光海</t>
  </si>
  <si>
    <t>付寨村</t>
  </si>
  <si>
    <t>建设道路0.35公里长，4米宽，20厘米厚。1、付寨村西王从付东至水泥路（断头路）；2、付寨村东王兆海西至水泥路（断头路）</t>
  </si>
  <si>
    <t>通湖路</t>
  </si>
  <si>
    <t>岗孜北自然庄至李八湖自然庄断头路200米</t>
  </si>
  <si>
    <t>河西路</t>
  </si>
  <si>
    <t>陈潭村委会
陈兴桂</t>
  </si>
  <si>
    <t>河西陈敏昌家至王刚家210米</t>
  </si>
  <si>
    <t>陈潭水泥路</t>
  </si>
  <si>
    <t>3.5米宽道路，徐亮家至刘梅家270米.</t>
  </si>
  <si>
    <t>龙山村道一路</t>
  </si>
  <si>
    <t>龙山村委会
张桂金</t>
  </si>
  <si>
    <t>龙山村</t>
  </si>
  <si>
    <t>龙山村高楼庄至堎堌村500米长，4米宽</t>
  </si>
  <si>
    <t>龙山村道二路</t>
  </si>
  <si>
    <t>丁阁庄至吴楼村1200米长，5米宽。</t>
  </si>
  <si>
    <t>刘庵村道1路</t>
  </si>
  <si>
    <t>刘庵村委会
王美玲</t>
  </si>
  <si>
    <t>王楼自然村王从怀到胡王路350米</t>
  </si>
  <si>
    <t>刘庵村道2路</t>
  </si>
  <si>
    <t>小杨家自然村杨尚銮到杨池327米</t>
  </si>
  <si>
    <t>刘庵村道3路</t>
  </si>
  <si>
    <t>庄圩西到水漫桥西619米</t>
  </si>
  <si>
    <t>小圩村道路</t>
  </si>
  <si>
    <t>小圩村村委会 张卫国</t>
  </si>
  <si>
    <t>小圩村</t>
  </si>
  <si>
    <t>建设道路0.4公里，4米宽。小谭楼庄东至庄西、南北三条。</t>
  </si>
  <si>
    <t>杨山村道1路</t>
  </si>
  <si>
    <t>杨山村委会
张建</t>
  </si>
  <si>
    <t>杨山村</t>
  </si>
  <si>
    <t>宽4米，从程书华至李全香处400米（杨山庄后一路）</t>
  </si>
  <si>
    <t>改善生产交通条件，方便群众出行</t>
  </si>
  <si>
    <t>杨山村道2路</t>
  </si>
  <si>
    <t>下楼中学西430米长（梁兆奎-张从军），4米宽。</t>
  </si>
  <si>
    <t>古城村道路</t>
  </si>
  <si>
    <t>古城村委会
张桂林</t>
  </si>
  <si>
    <t>道路建设0.4公里，宽4米：余圩至河东大桥</t>
  </si>
  <si>
    <t>王尤家路</t>
  </si>
  <si>
    <t>游集镇人民政府</t>
  </si>
  <si>
    <t>游西村委会</t>
  </si>
  <si>
    <t>建设里程0.3公里,20公分水泥混凝土面板，建设宽度4米</t>
  </si>
  <si>
    <t>游九路</t>
  </si>
  <si>
    <t>九集村委会</t>
  </si>
  <si>
    <t>建设里程0.35公里,20公分水泥混凝土面板，建设宽度5米</t>
  </si>
  <si>
    <t>游圩路</t>
  </si>
  <si>
    <t>游圩村委会</t>
  </si>
  <si>
    <t>游圩二路</t>
  </si>
  <si>
    <t>建设里程0.35公里，路面宽度6米，20公分水泥混凝土面板</t>
  </si>
  <si>
    <t>徐营东西主路</t>
  </si>
  <si>
    <t>高楼镇人民政府</t>
  </si>
  <si>
    <t>徐营村委会</t>
  </si>
  <si>
    <t>路王路</t>
  </si>
  <si>
    <t>毛庄村委会</t>
  </si>
  <si>
    <t>建设里程1.175公里,20公分水泥混凝土面板，建设宽度4米</t>
  </si>
  <si>
    <t>任庙路</t>
  </si>
  <si>
    <t>卓海村委会</t>
  </si>
  <si>
    <t>建设里程0.47公里,20公分水泥混凝土面板，建设宽度4米</t>
  </si>
  <si>
    <t>许庄北路</t>
  </si>
  <si>
    <t>孟山村村委会</t>
  </si>
  <si>
    <t>建设里程0.17公里,20公分水泥混凝土面板，建设宽度3.5米</t>
  </si>
  <si>
    <t>营东路</t>
  </si>
  <si>
    <t>营东村委会</t>
  </si>
  <si>
    <t>建设里程0.46公里,20公分水泥混凝土面板，建设宽度4米</t>
  </si>
  <si>
    <t>许楼路</t>
  </si>
  <si>
    <t>建设里程0.51公里,20公分水泥混凝土面板，建设宽度4.5米</t>
  </si>
  <si>
    <t>小解路</t>
  </si>
  <si>
    <t>尹集镇人民政府</t>
  </si>
  <si>
    <t>姬贺村委会</t>
  </si>
  <si>
    <t>建设里程0.815公里,20公分水泥混凝土面板，建设宽度4米</t>
  </si>
  <si>
    <t>马楼新路</t>
  </si>
  <si>
    <t>马楼村委会</t>
  </si>
  <si>
    <t>建设里程0.985公里,20公分水泥混凝土面板，建设宽度4米</t>
  </si>
  <si>
    <t>大雷河沿断头路</t>
  </si>
  <si>
    <t>霸王城村委会</t>
  </si>
  <si>
    <t>建设里程0.145公里,20公分水泥混凝土面板，建设宽度3.5米</t>
  </si>
  <si>
    <t>程圩南北断头路</t>
  </si>
  <si>
    <t>程刘村委会</t>
  </si>
  <si>
    <t>建设里程0.135公里,20公分水泥混凝土面板，建设宽度4米</t>
  </si>
  <si>
    <t>陈滩东路</t>
  </si>
  <si>
    <t>土桥村委会</t>
  </si>
  <si>
    <t>建设里程0.175公里,20公分水泥混凝土面板，建设宽度4米</t>
  </si>
  <si>
    <t>单庄路</t>
  </si>
  <si>
    <t>尹楼村委会</t>
  </si>
  <si>
    <t>温吕路</t>
  </si>
  <si>
    <t>建设里程0.6公里,20公分水泥混凝土面板，建设宽度3.5米</t>
  </si>
  <si>
    <t>尹楼中心路</t>
  </si>
  <si>
    <t>建设里程0.5公里，建设宽度4米，20cm厚</t>
  </si>
  <si>
    <t>程圩东西路</t>
  </si>
  <si>
    <t>建设里程150米，建设宽度4米，20cm厚</t>
  </si>
  <si>
    <t>刘菜园路</t>
  </si>
  <si>
    <t>建设里程105米，建设宽度4米，20cm厚</t>
  </si>
  <si>
    <t>唐河路</t>
  </si>
  <si>
    <t>圩疃村委会</t>
  </si>
  <si>
    <t>建设里程520米，建设宽度4米，20cm厚</t>
  </si>
  <si>
    <t>居委会路</t>
  </si>
  <si>
    <t>大庙乡人民政府</t>
  </si>
  <si>
    <t>居委会村委会</t>
  </si>
  <si>
    <t>建设里程1公里,20公分水泥混凝土面板，建设宽度8米</t>
  </si>
  <si>
    <t>迎宾大道东段</t>
  </si>
  <si>
    <t>骑张村委会</t>
  </si>
  <si>
    <t>建设里程0.5公里,20公分水泥混凝土面板，建设宽度5米</t>
  </si>
  <si>
    <t>吉祥大道</t>
  </si>
  <si>
    <t>建设里程0.84公里,20公分水泥混凝土面板，建设宽度4米</t>
  </si>
  <si>
    <t>南外环东路</t>
  </si>
  <si>
    <t>建设里程0.215公里,20公分水泥混凝土面板，建设宽度4米</t>
  </si>
  <si>
    <t>李桐路</t>
  </si>
  <si>
    <t>李桐村委会</t>
  </si>
  <si>
    <t>建设里程0.78公里,20公分水泥混凝土面板，建设宽度4米</t>
  </si>
  <si>
    <t>大庙断头路</t>
  </si>
  <si>
    <t>大庙村委会</t>
  </si>
  <si>
    <t>建设里程0.07公里,20公分水泥混凝土面板，建设宽度4米</t>
  </si>
  <si>
    <t>大庙南外环</t>
  </si>
  <si>
    <t>建设里程0.13公里,20公分水泥混凝土面板，建设宽度7米</t>
  </si>
  <si>
    <t>宋庄路</t>
  </si>
  <si>
    <t>王海村委会</t>
  </si>
  <si>
    <t>建设里程0.42公里,20公分水泥混凝土面板，建设宽度4米</t>
  </si>
  <si>
    <t>张集路</t>
  </si>
  <si>
    <t>黄湾镇人民政府</t>
  </si>
  <si>
    <t>张龙村村委会</t>
  </si>
  <si>
    <t>小丰庄路</t>
  </si>
  <si>
    <t>宋河村村委会</t>
  </si>
  <si>
    <t>建设里程0.535公里,20公分水泥混凝土面板，建设宽度4米</t>
  </si>
  <si>
    <t>大奚路</t>
  </si>
  <si>
    <t>晏路村委会</t>
  </si>
  <si>
    <t>王桥路</t>
  </si>
  <si>
    <t>王桥村委会</t>
  </si>
  <si>
    <t>建设里程2公里,20公分水泥混凝土面板，建设宽度4米</t>
  </si>
  <si>
    <t>徐胡路</t>
  </si>
  <si>
    <t>胡桥村委会</t>
  </si>
  <si>
    <t>建设里程0.8公里,20公分水泥混凝土面板，建设宽度4米</t>
  </si>
  <si>
    <t>墩马路</t>
  </si>
  <si>
    <t>改建</t>
  </si>
  <si>
    <t>村委会</t>
  </si>
  <si>
    <t>建设里程7.789公里,20公分水泥混凝土面板，建设宽度4米</t>
  </si>
  <si>
    <t>晏路村自来水厂路</t>
  </si>
  <si>
    <t>晏路村</t>
  </si>
  <si>
    <t>建设里程0.76公里,20公分水泥混凝土面板，建设宽度4米</t>
  </si>
  <si>
    <t>胡桥村程戈路</t>
  </si>
  <si>
    <t>胡桥村</t>
  </si>
  <si>
    <t>建设里程0.275公里,20公分水泥混凝土面板，建设宽度4米</t>
  </si>
  <si>
    <t>宋河村顾庄路</t>
  </si>
  <si>
    <t>宋河村</t>
  </si>
  <si>
    <t>建设里程0.165公里,20公分水泥混凝土面板，建设宽度4米</t>
  </si>
  <si>
    <t>张龙村赵家路</t>
  </si>
  <si>
    <t>张龙村</t>
  </si>
  <si>
    <t>建设里程1.02公里,20公分水泥混凝土面板，建设宽度4米</t>
  </si>
  <si>
    <t>王桥村粮站路</t>
  </si>
  <si>
    <t>双桥村双灵路</t>
  </si>
  <si>
    <t>双桥村</t>
  </si>
  <si>
    <t>建设里程1.22公里,20公分水泥混凝土面板，建设宽度4米</t>
  </si>
  <si>
    <t>庙李村新庄路</t>
  </si>
  <si>
    <t>庙李村</t>
  </si>
  <si>
    <t>建设里程0.79公里,20公分水泥混凝土面板，建设宽度4米</t>
  </si>
  <si>
    <t>庙李村薛桥路</t>
  </si>
  <si>
    <t>建设里程0.535公里,20公分水泥混凝土面板，建设宽度5.5米</t>
  </si>
  <si>
    <t>土里北路</t>
  </si>
  <si>
    <t>艳阳村委会</t>
  </si>
  <si>
    <t>滨河路</t>
  </si>
  <si>
    <t>大西村村委会</t>
  </si>
  <si>
    <t>建设里程3公里,20公分水泥混凝土面板，建设宽度4米</t>
  </si>
  <si>
    <t>岳河路</t>
  </si>
  <si>
    <t>大桥</t>
  </si>
  <si>
    <t>建设里程0.2公里，路面宽度4米，20公分水泥混凝土面板</t>
  </si>
  <si>
    <t>岳河断头路</t>
  </si>
  <si>
    <t>建设里程0.1公里，路面宽度4米，20公分水泥混凝土面板</t>
  </si>
  <si>
    <t>郭家路</t>
  </si>
  <si>
    <t>娄庄镇人民政府</t>
  </si>
  <si>
    <t>姚山村委会</t>
  </si>
  <si>
    <t>建设里程0.2公里,20公分水泥混凝土面板，建设宽度3.5米</t>
  </si>
  <si>
    <t>双陈西路</t>
  </si>
  <si>
    <t>建设里程0.925公里,20公分水泥混凝土面板，建设宽度4米</t>
  </si>
  <si>
    <t>小王庄西路（娄庄镇光伏产业路）</t>
  </si>
  <si>
    <t>赵家村委会</t>
  </si>
  <si>
    <t>郑庄北路</t>
  </si>
  <si>
    <t>汴河村委会</t>
  </si>
  <si>
    <t>建设里程0.08公里,20公分水泥混凝土面板，建设宽度4米</t>
  </si>
  <si>
    <t>建设里程8.311公里,20公分水泥混凝土面板，建设宽度5.5米</t>
  </si>
  <si>
    <t>东风路</t>
  </si>
  <si>
    <t>王赵村委会</t>
  </si>
  <si>
    <t>建设里程1.66公里,20公分水泥混凝土面板，建设宽度4米</t>
  </si>
  <si>
    <t>崔东路</t>
  </si>
  <si>
    <t>亢元路</t>
  </si>
  <si>
    <t>孙林路</t>
  </si>
  <si>
    <t>建设里程0.28公里,20公分水泥混凝土面板，建设宽度4米</t>
  </si>
  <si>
    <t>小高庄东路</t>
  </si>
  <si>
    <t>郭黄路</t>
  </si>
  <si>
    <t>黄圩村委会</t>
  </si>
  <si>
    <t>建设里程3.67公里,20公分水泥混凝土面板，建设宽度4米</t>
  </si>
  <si>
    <t>学校北路</t>
  </si>
  <si>
    <t>朱集乡人民政府</t>
  </si>
  <si>
    <t>建设里程0.165公里,20公分水泥混凝土面板，建设宽度9米</t>
  </si>
  <si>
    <t>姜山北路</t>
  </si>
  <si>
    <t>姜山村委会</t>
  </si>
  <si>
    <t>建设里程0.51公里,20公分水泥混凝土面板，建设宽度5米</t>
  </si>
  <si>
    <t>姜山东南庄路</t>
  </si>
  <si>
    <t>建设里程0.1公里,20公分水泥混凝土面板，建设宽度4米</t>
  </si>
  <si>
    <t>朱集村路</t>
  </si>
  <si>
    <t>建设里程0.19公里,20公分水泥混凝土面板，建设宽度5米</t>
  </si>
  <si>
    <t>老集北路</t>
  </si>
  <si>
    <t>潼山村村委会</t>
  </si>
  <si>
    <t>建设里程0.92公里,20公分水泥混凝土面板，建设宽度4米</t>
  </si>
  <si>
    <t>岔路南北路</t>
  </si>
  <si>
    <t>建设里程0.15公里,20公分水泥混凝土面板，建设宽度4米</t>
  </si>
  <si>
    <t>王丙庄路</t>
  </si>
  <si>
    <t>虞姬乡人民政府</t>
  </si>
  <si>
    <t>朱桥村委会</t>
  </si>
  <si>
    <t>建设里程0.065公里,20公分水泥混凝土面板，建设宽度4米</t>
  </si>
  <si>
    <t>程庄路</t>
  </si>
  <si>
    <t>建设里程0.11公里,20公分水泥混凝土面板，建设宽度4米</t>
  </si>
  <si>
    <t>程庄东路</t>
  </si>
  <si>
    <t>邵家北路</t>
  </si>
  <si>
    <t>建设里程0.385公里,20公分水泥混凝土面板，建设宽度4米</t>
  </si>
  <si>
    <t>五里墩庄路</t>
  </si>
  <si>
    <t>灵光村委会</t>
  </si>
  <si>
    <t>建设里程0.36公里,20公分水泥混凝土面板，建设宽度4米</t>
  </si>
  <si>
    <t>张旺路</t>
  </si>
  <si>
    <t>朝阳镇人民政府</t>
  </si>
  <si>
    <t>旗杆村委会</t>
  </si>
  <si>
    <t>建设里程0.1公里,20公分水泥混凝土面板，建设宽度3.5米</t>
  </si>
  <si>
    <t>枕山四好路</t>
  </si>
  <si>
    <t>朝居村委会</t>
  </si>
  <si>
    <t>建设里程0.95公里,20公分水泥混凝土面板，建设宽度8米</t>
  </si>
  <si>
    <t>枕山南北1路</t>
  </si>
  <si>
    <t>建设里程0.34公里,20公分水泥混凝土面板，建设宽度3.5米</t>
  </si>
  <si>
    <t>枕山南北2路</t>
  </si>
  <si>
    <t>建设里程0.35公里,20公分水泥混凝土面板，建设宽度3.5米</t>
  </si>
  <si>
    <t>钱庙路</t>
  </si>
  <si>
    <t>崔巷村委会</t>
  </si>
  <si>
    <t>建设里程0.075公里,20公分水泥混凝土面板，建设宽度4米</t>
  </si>
  <si>
    <t>钱庙中心路</t>
  </si>
  <si>
    <t>建设里程0.75公里,20公分水泥混凝土面板，建设宽度4米</t>
  </si>
  <si>
    <t>陈家东外环路</t>
  </si>
  <si>
    <t>嶂渠村村委会</t>
  </si>
  <si>
    <t>李寨村委会</t>
  </si>
  <si>
    <t>建设里程0.24公里,20公分水泥混凝土面板，建设宽度4米</t>
  </si>
  <si>
    <t>姚庄南路</t>
  </si>
  <si>
    <t>一组南北断头路</t>
  </si>
  <si>
    <t>裴集村委会</t>
  </si>
  <si>
    <t>建设里程0.23公里,20公分水泥混凝土面板，建设宽度4米</t>
  </si>
  <si>
    <t>溏东断头路</t>
  </si>
  <si>
    <t>戚楼村委会</t>
  </si>
  <si>
    <t>大赵中心路</t>
  </si>
  <si>
    <t>韩家村委会</t>
  </si>
  <si>
    <t>崔楼路</t>
  </si>
  <si>
    <t>崔楼村委会</t>
  </si>
  <si>
    <t>建设里程0.13公里,20公分水泥混凝土面板，建设宽度4米</t>
  </si>
  <si>
    <t>嶂渠路</t>
  </si>
  <si>
    <t>赵庄村委会、嶂渠村委会</t>
  </si>
  <si>
    <t>建设里程4.25公里,20公分水泥混凝土面板，建设宽度4米</t>
  </si>
  <si>
    <t>中心路</t>
  </si>
  <si>
    <t>建设里程0.245公里,20公分水泥混凝土面板，建设宽度4米</t>
  </si>
  <si>
    <t>游朝路</t>
  </si>
  <si>
    <t>周庄村委会</t>
  </si>
  <si>
    <t>建设里程0.39公里,20公分水泥混凝土面板，建设宽度4米</t>
  </si>
  <si>
    <t>武楼路</t>
  </si>
  <si>
    <t>杨桥</t>
  </si>
  <si>
    <t>建设里程0.5公里，路面宽度4米，20公分水泥混凝土面板</t>
  </si>
  <si>
    <t>枕山路</t>
  </si>
  <si>
    <t>朝居</t>
  </si>
  <si>
    <t>建设里程1.22公里，路面宽度5米，20公分水泥混凝土面板</t>
  </si>
  <si>
    <t>桥南路</t>
  </si>
  <si>
    <t>浍沟镇人民政府</t>
  </si>
  <si>
    <t>车李村村委会</t>
  </si>
  <si>
    <t>建设里程0.191公里,20公分水泥混凝土面板，建设宽度5米</t>
  </si>
  <si>
    <t>桥九路</t>
  </si>
  <si>
    <t>建设里程0.103公里,20公分水泥混凝土面板，建设宽度5米</t>
  </si>
  <si>
    <t>凤山南北路</t>
  </si>
  <si>
    <t>凤山村村委会</t>
  </si>
  <si>
    <t>建设里程0.713公里,20公分水泥混凝土面板，建设宽度4米</t>
  </si>
  <si>
    <t>凤山东西路</t>
  </si>
  <si>
    <t>建设里程1.05公里,20公分水泥混凝土面板，建设宽度4米</t>
  </si>
  <si>
    <t>渔禅路</t>
  </si>
  <si>
    <t>彭黄村村委会</t>
  </si>
  <si>
    <t>建设里程0.15公里,20公分水泥混凝土面板，建设宽度5.5米</t>
  </si>
  <si>
    <t>后街断头路</t>
  </si>
  <si>
    <t>浍沟村村委会</t>
  </si>
  <si>
    <t>建设里程0.05公里,20公分水泥混凝土面板，建设宽度7米</t>
  </si>
  <si>
    <t>建设里程0.14公里,20公分水泥混凝土面板，建设宽度4米</t>
  </si>
  <si>
    <t>开龙路</t>
  </si>
  <si>
    <t>建设里程2.38公里,20公分水泥混凝土面板，建设宽度4米</t>
  </si>
  <si>
    <t>新胡庄北路</t>
  </si>
  <si>
    <t>杨疃镇人民政府</t>
  </si>
  <si>
    <t>朱岗村委会</t>
  </si>
  <si>
    <t>建设里程1.4公里,20公分水泥混凝土面板，建设宽度4米</t>
  </si>
  <si>
    <t>韦集镇人民政府</t>
  </si>
  <si>
    <t>建设里程13.9公里,20公分水泥混凝土面板，建设宽度5.5米</t>
  </si>
  <si>
    <t>中陈路</t>
  </si>
  <si>
    <t>陈圩村委会</t>
  </si>
  <si>
    <t>建设里程1.865公里,20公分水泥混凝土面板，建设宽度3.5米</t>
  </si>
  <si>
    <t>张康</t>
  </si>
  <si>
    <t>韦集村委会</t>
  </si>
  <si>
    <t>建设里程1公里,20公分水泥混凝土面板，建设宽度5米</t>
  </si>
  <si>
    <t>卫生室路</t>
  </si>
  <si>
    <t>灵城镇人民政府</t>
  </si>
  <si>
    <t>七里村委会</t>
  </si>
  <si>
    <t>建设里程0.05公里,20公分水泥混凝土面板，建设宽度4米</t>
  </si>
  <si>
    <t>村部东西1路</t>
  </si>
  <si>
    <t>亢田村委会</t>
  </si>
  <si>
    <t>建设里程0.17公里,20公分水泥混凝土面板，加宽2.5米</t>
  </si>
  <si>
    <t>村部东西2路</t>
  </si>
  <si>
    <t>建设里程0.37公里,20公分水泥混凝土面板，加宽2米</t>
  </si>
  <si>
    <t>北排1路</t>
  </si>
  <si>
    <t>建设里程0.22公里,20公分水泥混凝土面板，加宽1.5米</t>
  </si>
  <si>
    <t>北排2路</t>
  </si>
  <si>
    <t>建设里程0.4公里,20公分水泥混凝土面板，加宽1.5米</t>
  </si>
  <si>
    <t>北排3路</t>
  </si>
  <si>
    <t>建设里程0.415公里,20公分水泥混凝土面板，加宽1.5米</t>
  </si>
  <si>
    <t>北排4路</t>
  </si>
  <si>
    <t>建设里程0.18公里,20公分水泥混凝土面板，加宽1.5米</t>
  </si>
  <si>
    <t>前田路</t>
  </si>
  <si>
    <t>建设里程0.376公里,20公分水泥混凝土面板，加宽1.5米</t>
  </si>
  <si>
    <t>东蔬路</t>
  </si>
  <si>
    <t>东蔬村委会</t>
  </si>
  <si>
    <t>建设里程0.51公里,20公分水泥混凝土面板，建设宽度4米</t>
  </si>
  <si>
    <t>王安中心路</t>
  </si>
  <si>
    <t>大路乡人民政府</t>
  </si>
  <si>
    <t>苏宅村委会</t>
  </si>
  <si>
    <t>建设里程0.997公里,20公分水泥混凝土面板，加宽2米</t>
  </si>
  <si>
    <t>苏宅中心路</t>
  </si>
  <si>
    <t>建设里程0.962公里,20公分水泥混凝土面板，加宽4米</t>
  </si>
  <si>
    <t>化口南排路</t>
  </si>
  <si>
    <t>大龙村委会</t>
  </si>
  <si>
    <t>建设里程0.2公里,20公分水泥混凝土面板，建设宽度4米</t>
  </si>
  <si>
    <t>卓马路</t>
  </si>
  <si>
    <t>候湖村委会</t>
  </si>
  <si>
    <t>建设里程0.62公里,20公分水泥混凝土面板，建设宽度4米</t>
  </si>
  <si>
    <t>卓钓路</t>
  </si>
  <si>
    <t>卓庄村委会</t>
  </si>
  <si>
    <t>秦刘路</t>
  </si>
  <si>
    <t>刘塘村委会</t>
  </si>
  <si>
    <t>建设里程0.16公里,20公分水泥混凝土面板，建设宽度4米</t>
  </si>
  <si>
    <t>赵井路</t>
  </si>
  <si>
    <t>建设里程0.06公里,20公分水泥混凝土面板，建设宽度4米</t>
  </si>
  <si>
    <t>前解北断头路</t>
  </si>
  <si>
    <t>禅堂乡人民政府</t>
  </si>
  <si>
    <t>河北村委会</t>
  </si>
  <si>
    <t>建设里程0.185公里，路面宽度4米，20公分水泥混凝土面板</t>
  </si>
  <si>
    <t>南王集桥</t>
  </si>
  <si>
    <t>南王集村委会</t>
  </si>
  <si>
    <t>建设长度10米，宽度6米</t>
  </si>
  <si>
    <t>高杨桥</t>
  </si>
  <si>
    <t>建设长度53米，宽度8米</t>
  </si>
  <si>
    <t>吕桥</t>
  </si>
  <si>
    <t>藕庄村委会</t>
  </si>
  <si>
    <t>建设长度130米，宽度8米</t>
  </si>
  <si>
    <t>共计173个</t>
  </si>
  <si>
    <t>计划投资8462.6万元（以下单位以万元为计）</t>
  </si>
  <si>
    <t>（二）、农田水利设施建设项目</t>
  </si>
  <si>
    <t>2020年水利设施建设项目</t>
  </si>
  <si>
    <t>灵璧县水利局</t>
  </si>
  <si>
    <t>水利局张召虎</t>
  </si>
  <si>
    <t>下楼镇
火庙村</t>
  </si>
  <si>
    <t>单家自然庄新建抽水站一座，规格2台18KW。</t>
  </si>
  <si>
    <t>改善水利设施条件，提高生产生活条件
新建抽水站1座</t>
  </si>
  <si>
    <t>涉及贫困户117户，387人。</t>
  </si>
  <si>
    <t>增加火庙村耕地供水量，提高抗旱能力。</t>
  </si>
  <si>
    <t>浍沟镇
后灵村</t>
  </si>
  <si>
    <t>两个抽水机，内径100</t>
  </si>
  <si>
    <t>改善水利设施条件，提高生产生活条件
改造泵站1座</t>
  </si>
  <si>
    <t>涉及贫困户44户，118人。</t>
  </si>
  <si>
    <t>解决后灵村抽水排水需求，提高防涝抗旱能力。</t>
  </si>
  <si>
    <t>尹集镇
圩疃村</t>
  </si>
  <si>
    <t>3台55KW潜水泵维修，更换配电柜</t>
  </si>
  <si>
    <t>改善水利设施条件，提高生产生活条件
维修泵站1座</t>
  </si>
  <si>
    <t>涉及贫困户156户，  620人。</t>
  </si>
  <si>
    <t>解决圩疃村抽水排水需求，提高防涝抗旱能力。</t>
  </si>
  <si>
    <t>尹集镇
姬贺村</t>
  </si>
  <si>
    <t>更换2台55KW潜水泵，更换配电柜、防洪闸门更换</t>
  </si>
  <si>
    <t>改善水利设施条件，提高生产生活条件
新建抽水站2座</t>
  </si>
  <si>
    <t>涉及贫困户117户，  442人。</t>
  </si>
  <si>
    <t>解决姬贺村抽水排水需求，提高防涝抗旱能力。</t>
  </si>
  <si>
    <t>尹集镇
陈渡口村</t>
  </si>
  <si>
    <t>2台55KW潜水泵维修，</t>
  </si>
  <si>
    <t>涉及贫困户99户，  365人。</t>
  </si>
  <si>
    <t>解决陈渡口村抽水排水需求，提高防涝抗旱能力。</t>
  </si>
  <si>
    <t>尹集镇
尹楼村</t>
  </si>
  <si>
    <t>2台55KW潜水泵维修</t>
  </si>
  <si>
    <t>涉及贫困户166户，  621人。</t>
  </si>
  <si>
    <t>解决尹楼村抽水排水需求，提高防涝抗旱能力。</t>
  </si>
  <si>
    <t>禅堂乡
三周村</t>
  </si>
  <si>
    <t>新建三周新河穿堤涵1座1孔（2*2米，新河左岸穿堤涵闸1座、位于三周村三周庄西，新河左岸）</t>
  </si>
  <si>
    <t>改善水利设施条件，提高生产生活条件
新建穿堤涵1座</t>
  </si>
  <si>
    <t>涉及贫困户97户，  259人。</t>
  </si>
  <si>
    <t>增加三周村耕地供水量，提高抗旱防洪能力。</t>
  </si>
  <si>
    <t>禅堂乡
河北村</t>
  </si>
  <si>
    <t>新建入新沟引水涵1座1孔（1.5*1.5米，位于河北村王塘庄东入新沟与新河交界处）</t>
  </si>
  <si>
    <t>涉及贫困户86户，  246人。</t>
  </si>
  <si>
    <t>增加河北村耕地供水量，提高抗旱防洪能力。</t>
  </si>
  <si>
    <t>高楼镇
王楼村</t>
  </si>
  <si>
    <t>位于王楼村路灵沟(1*4米）</t>
  </si>
  <si>
    <t>改善水利设施条件，提高生产生活条件
新建节制闸1座</t>
  </si>
  <si>
    <t>涉及贫困户169户，  496人。</t>
  </si>
  <si>
    <t>增加路灵沟需水量，解决王楼村灌溉用水需求</t>
  </si>
  <si>
    <t>灵城镇
罗田村</t>
  </si>
  <si>
    <t>东关沟黄家闸下移工程，1孔*5米,下移至北沱河左岸，节制闸</t>
  </si>
  <si>
    <t>涉及贫困户68户，  168人。</t>
  </si>
  <si>
    <t>增加灵东运河需水量，解决罗田村灌溉用水需求</t>
  </si>
  <si>
    <t>黄湾镇
双桥村</t>
  </si>
  <si>
    <t>疏浚孙周沟1000米，小康路至灵固路，沟边护砌1000米。</t>
  </si>
  <si>
    <t>改善水利设施条件，提高生产生活条件
疏浚大沟1000米，大沟护砌1000米</t>
  </si>
  <si>
    <t>涉及贫困户72户，  208人。</t>
  </si>
  <si>
    <t>治理孙周沟双桥村段环境，提高过水断面。</t>
  </si>
  <si>
    <t>娄庄镇永定村</t>
  </si>
  <si>
    <t>滴灌120亩</t>
  </si>
  <si>
    <t>改善水利设施条件，提高生产生活条件
滴灌120亩</t>
  </si>
  <si>
    <t>受益人口3928人，其中贫困人口501人</t>
  </si>
  <si>
    <t>改善生产生活条件</t>
  </si>
  <si>
    <t>开发区西集</t>
  </si>
  <si>
    <t>低压管灌2000亩</t>
  </si>
  <si>
    <t>改善水利设施条件，提高生产生活条件
低压管灌2000亩</t>
  </si>
  <si>
    <t>受益人口1848人，其中贫困户138户，贫困人口608人</t>
  </si>
  <si>
    <t>虞姬乡黄岗</t>
  </si>
  <si>
    <t>滴灌200亩</t>
  </si>
  <si>
    <t>改善水利设施条件，提高生产生活条件
滴灌200亩</t>
  </si>
  <si>
    <t>受益3530人，其中贫困户99户，贫困人口199人</t>
  </si>
  <si>
    <t>朝阳镇崔巷</t>
  </si>
  <si>
    <t>微灌200亩</t>
  </si>
  <si>
    <t>改善水利设施条件，提高生产生活条件
微灌200亩</t>
  </si>
  <si>
    <t>受益人口1500人，其中贫困户41户，贫困人口130人</t>
  </si>
  <si>
    <t>下楼镇高王</t>
  </si>
  <si>
    <t>受益人口4757人，其中贫困户数91户，贫困人口255人</t>
  </si>
  <si>
    <t>韦集镇陈园</t>
  </si>
  <si>
    <t>新建桥涵一座</t>
  </si>
  <si>
    <t>改善生产条件，方便群众生产
新建桥涵一座</t>
  </si>
  <si>
    <t>受益4580人，其中贫困户208户，贫困人口679人</t>
  </si>
  <si>
    <t>下楼镇谢楼</t>
  </si>
  <si>
    <t>改善水利设施条件，提高生产生活条件
新建桥涵一座</t>
  </si>
  <si>
    <t>受益4833人，其中贫困户111户，贫困人口428人</t>
  </si>
  <si>
    <t>下楼镇东高</t>
  </si>
  <si>
    <t>受益人口2389人，贫困户99户，贫困人口247人</t>
  </si>
  <si>
    <t>渔沟镇渔居</t>
  </si>
  <si>
    <t>受益人口4117人，其中贫困户91户，贫困人口270人</t>
  </si>
  <si>
    <t>禅堂乡王莽</t>
  </si>
  <si>
    <t>受益人口数2026人，其中贫困户数64户，贫困人口数209人</t>
  </si>
  <si>
    <t>韦集镇韦集</t>
  </si>
  <si>
    <t>受益4300人，其中贫困户78户，贫困人口336人</t>
  </si>
  <si>
    <t>渔沟镇申寨</t>
  </si>
  <si>
    <t>10座生产桥</t>
  </si>
  <si>
    <t>改善生产条件，方便群众生产
10座生产桥</t>
  </si>
  <si>
    <t>受益人口2120人，其中贫困户70户，贫困人口221人</t>
  </si>
  <si>
    <t>大路乡朱楼</t>
  </si>
  <si>
    <t>受益人口5482人，其中贫困户172户，贫困人口479人</t>
  </si>
  <si>
    <t>虞姬乡灵光</t>
  </si>
  <si>
    <t>受益人口6050人，其中贫困户169户，贫困人口428人</t>
  </si>
  <si>
    <t>娄庄镇宣圩</t>
  </si>
  <si>
    <t>新建桥涵3座</t>
  </si>
  <si>
    <t>改善生产条件，方便群众生产
新建桥涵3座</t>
  </si>
  <si>
    <t>受益人口4100人，其中贫困人口252人</t>
  </si>
  <si>
    <t>朱集乡曹马</t>
  </si>
  <si>
    <t>新建6米桥涵一座</t>
  </si>
  <si>
    <t>改善生产条件，方便群众生产
新建6米桥涵一座</t>
  </si>
  <si>
    <t>受益人口4700人，其中贫困户191户，贫困人口382人</t>
  </si>
  <si>
    <t>向阳乡汤圩</t>
  </si>
  <si>
    <t>新建8米桥涵一座</t>
  </si>
  <si>
    <t>改善生产条件，方便群众生产
新建8米桥涵一座</t>
  </si>
  <si>
    <t>受益人口3977人，其中贫困人口398人</t>
  </si>
  <si>
    <t>韦集镇垓下</t>
  </si>
  <si>
    <t>新建10米桥涵一座</t>
  </si>
  <si>
    <t>改善生产条件，方便群众生产
新建10米桥涵一座</t>
  </si>
  <si>
    <t>受益3136人，其中贫困户130户，贫困人口462人</t>
  </si>
  <si>
    <t>高楼镇卓海</t>
  </si>
  <si>
    <t>5座2米桥</t>
  </si>
  <si>
    <t>改善生产条件，方便群众生产
5座2米桥</t>
  </si>
  <si>
    <t>受益人口5358人，其中贫户119户，贫困人口277人</t>
  </si>
  <si>
    <t>娄庄镇峨山</t>
  </si>
  <si>
    <t>受益2577人，其中贫困人口219人</t>
  </si>
  <si>
    <t>娄庄镇沱北</t>
  </si>
  <si>
    <t>2座4米桥、3座2米桥</t>
  </si>
  <si>
    <t>改善生产条件，方便群众生产
2座4米桥、3座2米桥</t>
  </si>
  <si>
    <t>受益人口4190人，其中贫困人口204人</t>
  </si>
  <si>
    <t>新建防洪涵一座</t>
  </si>
  <si>
    <t>改善水利设施条件，提高生产生活条件
新建防洪涵一座</t>
  </si>
  <si>
    <t>老红泥沟治理</t>
  </si>
  <si>
    <t>县水利局
张召虎</t>
  </si>
  <si>
    <t>大庙村、殷庄村</t>
  </si>
  <si>
    <t>疏浚老红泥沟（镇区至殷庄村，全长1500米，镇区护砌600米）</t>
  </si>
  <si>
    <t>疏浚老红泥沟1500米，护砌600米。</t>
  </si>
  <si>
    <t>改善水利设施条件，提高生产生活条件</t>
  </si>
  <si>
    <t>共涉及贫困户209户、575人</t>
  </si>
  <si>
    <t>提高老红泥沟蓄水量，满足生产灌溉需求。</t>
  </si>
  <si>
    <t>维修邱东站</t>
  </si>
  <si>
    <t>邱楼村</t>
  </si>
  <si>
    <t>维修3台*35千瓦水泵机组。</t>
  </si>
  <si>
    <t>维修泵站1座</t>
  </si>
  <si>
    <t>共涉及贫困户126户、740人</t>
  </si>
  <si>
    <t>提高邱东站灌溉效益，满足群众灌溉用水需求</t>
  </si>
  <si>
    <t>维修西张楼站</t>
  </si>
  <si>
    <t>维修2台55千瓦水泵机组及闸门，位于康游沟</t>
  </si>
  <si>
    <t>共涉及贫困户53户、192人</t>
  </si>
  <si>
    <t>提高张楼站灌溉效益，满足群众灌溉用水需求</t>
  </si>
  <si>
    <t>维修马集站</t>
  </si>
  <si>
    <t>大章李村村</t>
  </si>
  <si>
    <t>维修2台55千瓦水泵机组、泵房及管理房，</t>
  </si>
  <si>
    <t>共涉及贫困户99户、460人</t>
  </si>
  <si>
    <t>提高马集站灌溉效益，满足群众灌溉用水需求</t>
  </si>
  <si>
    <t>泵站维修</t>
  </si>
  <si>
    <t>朱集村、双杨村、湖光村、潼山村</t>
  </si>
  <si>
    <t>维修杨北站、浍北站、潼山站、团结站</t>
  </si>
  <si>
    <t>维修泵站4座</t>
  </si>
  <si>
    <t>共涉及贫困户398户、1222人</t>
  </si>
  <si>
    <t>提高杨北站、浍北站、潼山站、团结站灌溉效益，满足群众灌溉用水需求</t>
  </si>
  <si>
    <t>单徐闸</t>
  </si>
  <si>
    <t>建设排涝站一座</t>
  </si>
  <si>
    <t>新建排涝站1座</t>
  </si>
  <si>
    <t>共涉及贫困户130户、457人</t>
  </si>
  <si>
    <t>提高抗旱排涝能力，满足生产灌溉需求。</t>
  </si>
  <si>
    <t>骑路王涵闸</t>
  </si>
  <si>
    <t>杨集村骑王庄北新河右岸</t>
  </si>
  <si>
    <t>新建涵闸1座</t>
  </si>
  <si>
    <t>共涉及贫困户190户、586人</t>
  </si>
  <si>
    <t>解决新河倒灌问题，降低农业生产损失。</t>
  </si>
  <si>
    <t>孟家沟闸</t>
  </si>
  <si>
    <t>朝阳村</t>
  </si>
  <si>
    <t>新建孟家沟节制闸（开敞式，3孔3-4米），位于李寨村孟家沟上</t>
  </si>
  <si>
    <t>共涉及贫困户140户、411人</t>
  </si>
  <si>
    <t>提高孟家沟蓄水量，满足生产灌溉需求。</t>
  </si>
  <si>
    <t>孟濉沟涵闸工程</t>
  </si>
  <si>
    <t>新建孟濉沟节制闸（2*3米），疏浚孟濉沟3.5km</t>
  </si>
  <si>
    <t>新建涵闸1座，疏浚沟渠3.5公里</t>
  </si>
  <si>
    <t>共涉及贫困户55户、151人</t>
  </si>
  <si>
    <t>提高孟濉沟蓄水量，满足生产灌溉需求。</t>
  </si>
  <si>
    <t>小朱桥</t>
  </si>
  <si>
    <t>沱北村</t>
  </si>
  <si>
    <t>新建双龙沟小朱桥2*10米预制空心板桥一座。</t>
  </si>
  <si>
    <t>新建板桥1座</t>
  </si>
  <si>
    <t>共涉及贫困户56户、206人</t>
  </si>
  <si>
    <t>方便群众生产出行</t>
  </si>
  <si>
    <t>新建陆桥北桥</t>
  </si>
  <si>
    <t>陆圩村</t>
  </si>
  <si>
    <t>新建陆桥北桥一座（2*10米板桥）。</t>
  </si>
  <si>
    <t>共涉及贫困户126户、389人</t>
  </si>
  <si>
    <t>新建练滩节制闸</t>
  </si>
  <si>
    <t>游集镇   朝阳镇</t>
  </si>
  <si>
    <t>九集村周庄村</t>
  </si>
  <si>
    <t>新建练滩节制闸1座，配套管理房等附属建筑物。</t>
  </si>
  <si>
    <t>新建节制闸1座</t>
  </si>
  <si>
    <t>共涉及贫困户263户、944人</t>
  </si>
  <si>
    <t>提高老运料河蓄水能力，满足老运料河两岸群众灌溉需求。</t>
  </si>
  <si>
    <t>新建大丁节制闸</t>
  </si>
  <si>
    <t>新建大丁节制闸1座，配套管理房等附属建筑物。</t>
  </si>
  <si>
    <t>共涉及贫困户152户、419人</t>
  </si>
  <si>
    <t>提高三渠沟蓄水能力，满足三渠沟两岸群众灌溉需求。</t>
  </si>
  <si>
    <t>陈桥、庙李拆除重建</t>
  </si>
  <si>
    <t>三桥村庙李村</t>
  </si>
  <si>
    <t>重建陈桥（姚沟）、庙李（葛沟）2座水闸</t>
  </si>
  <si>
    <t>新建涵闸2座</t>
  </si>
  <si>
    <t>共涉及贫困户170户、462人</t>
  </si>
  <si>
    <t>提高姚沟、葛沟蓄水能力，满足姚沟、葛沟两岸群众灌溉需求。</t>
  </si>
  <si>
    <t>刘桥蓄水闸拆除重建</t>
  </si>
  <si>
    <t>长集村</t>
  </si>
  <si>
    <t>重建刘桥蓄水闸（菜花沟）1座</t>
  </si>
  <si>
    <t>共涉及贫困户60户、208人</t>
  </si>
  <si>
    <t>提高菜花沟蓄水能力，满足菜花沟两岸群众灌溉需求。</t>
  </si>
  <si>
    <t>顾家泵站更新改造</t>
  </si>
  <si>
    <t>更新改造顾家排涝站</t>
  </si>
  <si>
    <t>更新改造泵站1座</t>
  </si>
  <si>
    <t>提高顾家站排涝效益，减少群众因涝灾带来的损失。</t>
  </si>
  <si>
    <t>凤河引水涵闸（北凤河）、柴董闸拆除重建</t>
  </si>
  <si>
    <t>凤河村小潘村</t>
  </si>
  <si>
    <t>重建凤河引水涵闸（北凤河）、柴董闸（丰收沟）2座</t>
  </si>
  <si>
    <t>共涉及贫困户200户、593人</t>
  </si>
  <si>
    <t>提高北凤河、丰收沟蓄水能力，满足北凤河、丰收沟两岸群众灌溉需求。</t>
  </si>
  <si>
    <t>王集节制闸拆除重建</t>
  </si>
  <si>
    <t>王集村</t>
  </si>
  <si>
    <t>重建王集节制闸（新杨河）1座</t>
  </si>
  <si>
    <t>共涉及贫困户58户、164人</t>
  </si>
  <si>
    <t>提高新杨河蓄水能力，满足新杨河两岸群众灌溉需求。</t>
  </si>
  <si>
    <t>尹北、黄桥泵站更新改造</t>
  </si>
  <si>
    <t>尹集镇
禅堂乡</t>
  </si>
  <si>
    <t>尹北村黄桥村</t>
  </si>
  <si>
    <t>更新改造尹北站、黄桥站</t>
  </si>
  <si>
    <t>更新改造泵站2座</t>
  </si>
  <si>
    <t>共涉及贫困户184户、602人</t>
  </si>
  <si>
    <t>提高尹北站、黄桥站灌溉效益，满足群众灌溉用水需求。</t>
  </si>
  <si>
    <t>水库除险加固</t>
  </si>
  <si>
    <t>下楼镇渔沟镇朝阳镇</t>
  </si>
  <si>
    <t>洛涧村付寨村龙山村跃楼村嶂渠村</t>
  </si>
  <si>
    <t>6座水库防汛道路（3米宽道路4000米，3.5米宽道路1150米）</t>
  </si>
  <si>
    <t>防汛应急道路51150米</t>
  </si>
  <si>
    <t>受益人口1.77万人</t>
  </si>
  <si>
    <t>朱集乡泵站更新改造</t>
  </si>
  <si>
    <t>潼山村朱集村双杨村湖光村双井村</t>
  </si>
  <si>
    <t>更新改造杨北站、潼山站、团结站、刘派东站、刘派北站</t>
  </si>
  <si>
    <t>更新改造泵站5座</t>
  </si>
  <si>
    <t>共涉及贫困户620户、1985人</t>
  </si>
  <si>
    <t>提高杨北站、潼山站、团结站、刘派东站、刘派北站灌溉效益，满足群众灌溉用水需求。</t>
  </si>
  <si>
    <t>李楼、尤庄泵站更新改造</t>
  </si>
  <si>
    <t>李楼村</t>
  </si>
  <si>
    <t>更新改造李楼站</t>
  </si>
  <si>
    <t>共涉及贫困户142户、522人</t>
  </si>
  <si>
    <t>提高李楼站、尤庄站灌溉效益，满足群众灌溉用水需求</t>
  </si>
  <si>
    <t>兴城站泵站更新改造</t>
  </si>
  <si>
    <t>杜安村</t>
  </si>
  <si>
    <t>更新改造兴城站</t>
  </si>
  <si>
    <t>共涉及贫困户83户、310人</t>
  </si>
  <si>
    <t>提高兴城站灌溉效益，满足群众灌溉用水需求</t>
  </si>
  <si>
    <t>游集杨庄村水利基础设施提升</t>
  </si>
  <si>
    <t>薄皮山核桃种植基地喷灌100亩，6米板桥2座</t>
  </si>
  <si>
    <t>喷灌100亩，6米板桥2座</t>
  </si>
  <si>
    <t>受益人口3850人，其中贫困户127户人口468人</t>
  </si>
  <si>
    <t>姜山、固城新建桥涵</t>
  </si>
  <si>
    <t>姜山村、固城村</t>
  </si>
  <si>
    <t>板桥5座</t>
  </si>
  <si>
    <t>受益人口4391人，其中贫困户174户人口567人</t>
  </si>
  <si>
    <t>陈捻村新建桥涵</t>
  </si>
  <si>
    <t>陈捻村</t>
  </si>
  <si>
    <t>受益人口4273人，其中贫困户122户人口348人</t>
  </si>
  <si>
    <t>老濉河清淤</t>
  </si>
  <si>
    <t>清淤2350米</t>
  </si>
  <si>
    <t>≥100人</t>
  </si>
  <si>
    <t>双龙沟治理</t>
  </si>
  <si>
    <t>县水利局
闫光</t>
  </si>
  <si>
    <t>双龙村垓下村</t>
  </si>
  <si>
    <t>疏浚双龙沟8.45km,新建防洪涵1座</t>
  </si>
  <si>
    <t>沿沟两岸群众，其中贫困户517户
1797人</t>
  </si>
  <si>
    <t>尤沟治理</t>
  </si>
  <si>
    <t>戴家村垓下村</t>
  </si>
  <si>
    <t>疏浚尤沟8.95km,新建防洪涵1座</t>
  </si>
  <si>
    <t>沿沟两岸群众，其中贫困户702户
2493人</t>
  </si>
  <si>
    <t>丰收沟治理</t>
  </si>
  <si>
    <t>陈圩村陈元村</t>
  </si>
  <si>
    <t>疏浚丰收沟13.45km</t>
  </si>
  <si>
    <t>沿沟两岸群众，其中贫困户744户
2331人</t>
  </si>
  <si>
    <t>新建杨庄桥</t>
  </si>
  <si>
    <t>双圩村</t>
  </si>
  <si>
    <t>在杨泗沟新建桥梁1座</t>
  </si>
  <si>
    <t>沿沟两岸群众，其中贫困户130户
457人</t>
  </si>
  <si>
    <t>朱砂沟治理</t>
  </si>
  <si>
    <t>朱圩村
砂坝村</t>
  </si>
  <si>
    <t>疏浚朱砂沟12.95km,新建防洪涵1座</t>
  </si>
  <si>
    <t>沿沟两岸群众，其中贫困户589户
1811人</t>
  </si>
  <si>
    <t>孙周沟治理</t>
  </si>
  <si>
    <t>柯湖村
三桥村</t>
  </si>
  <si>
    <t>疏浚孙周沟9.15km,新建防洪涵1座，新建桥梁1座</t>
  </si>
  <si>
    <t>沿沟两岸群众，其中贫困户613户
1982人</t>
  </si>
  <si>
    <t>新姚沟治理</t>
  </si>
  <si>
    <t>陆集村
三桥村</t>
  </si>
  <si>
    <t>疏浚新姚沟12.4km.新建桥梁一座</t>
  </si>
  <si>
    <t>沿沟两岸群众，其中贫困户571户
2021人</t>
  </si>
  <si>
    <t>草沟治理</t>
  </si>
  <si>
    <t>红星村
单营村</t>
  </si>
  <si>
    <t>疏浚草沟7.3km，新建防洪涵1座</t>
  </si>
  <si>
    <t>沿沟两岸群众，其中贫困户247户
897人</t>
  </si>
  <si>
    <t>新建草沟涵</t>
  </si>
  <si>
    <t>新建草沟涵1座</t>
  </si>
  <si>
    <t>新建薛桥桥</t>
  </si>
  <si>
    <t>庙里村</t>
  </si>
  <si>
    <t>在葛沟新建桥梁1座</t>
  </si>
  <si>
    <t>沿沟两岸群众，其中贫困户96户
235人</t>
  </si>
  <si>
    <t>菜花沟治理</t>
  </si>
  <si>
    <t>双仁村
沱北村</t>
  </si>
  <si>
    <t>疏浚菜花沟10.25km</t>
  </si>
  <si>
    <t>沿沟两岸群众，其中贫困户124户
765人</t>
  </si>
  <si>
    <t>青龙沟治理</t>
  </si>
  <si>
    <t>刘胡村
杨马村</t>
  </si>
  <si>
    <t>疏浚青龙沟9.8km，新建防洪涵1座</t>
  </si>
  <si>
    <t>沿沟两岸群众，其中贫困户168户
862人</t>
  </si>
  <si>
    <t>新建勇北沟涵</t>
  </si>
  <si>
    <t>后候西村</t>
  </si>
  <si>
    <t>沿沟两岸群众，其中贫困户110户
 501人</t>
  </si>
  <si>
    <t>前进沟治理</t>
  </si>
  <si>
    <t>官庄村
马桥村</t>
  </si>
  <si>
    <t>疏浚前进沟6.8km</t>
  </si>
  <si>
    <t>沿沟两岸群众，其中贫困户437户
1622人</t>
  </si>
  <si>
    <t>草湖沟治理</t>
  </si>
  <si>
    <t>大西村
新胡村</t>
  </si>
  <si>
    <t>疏浚草湖沟9.59km，新建桥梁陆庄桥1座</t>
  </si>
  <si>
    <t>沿沟两岸群众，其中贫困户560户
1838人</t>
  </si>
  <si>
    <t>张河西沟、张圩沟、罗圩西沟、新沟治理</t>
  </si>
  <si>
    <t>大西村 、汤圩村  南王集村马桥村</t>
  </si>
  <si>
    <t>疏浚四条中沟总13km</t>
  </si>
  <si>
    <t>沿沟两岸群众，其中贫困户492户
1673人</t>
  </si>
  <si>
    <t>新建马桥桥</t>
  </si>
  <si>
    <t>南王集村马桥村</t>
  </si>
  <si>
    <t>在新沟新建桥梁1座</t>
  </si>
  <si>
    <t>沿沟两岸群众，其中贫困户272户
900人</t>
  </si>
  <si>
    <t>新建张河北桥</t>
  </si>
  <si>
    <t>大西村</t>
  </si>
  <si>
    <t>在中心沟新建桥梁1座</t>
  </si>
  <si>
    <t>沿沟两岸群众，其中贫困102户
 375人</t>
  </si>
  <si>
    <t>新建中心沟闸</t>
  </si>
  <si>
    <t>大桥村</t>
  </si>
  <si>
    <t>在中心沟新建涵闸1座</t>
  </si>
  <si>
    <t>沿沟两岸群众，其中贫困户83户
 287人</t>
  </si>
  <si>
    <t>阎汴沟治理</t>
  </si>
  <si>
    <t>凌巷村
灵光村</t>
  </si>
  <si>
    <t>疏浚阎汴沟11.88km，新建桥梁小卢桥、邵庄桥2座</t>
  </si>
  <si>
    <t>沿沟两岸群众，其中贫困户592户
1675人</t>
  </si>
  <si>
    <t>老鹰沟、小河沟治理</t>
  </si>
  <si>
    <t>陈晏村、玄庙村</t>
  </si>
  <si>
    <t>疏浚两条中沟4km</t>
  </si>
  <si>
    <t>沿沟两岸群众，其中贫困户333户
973人</t>
  </si>
  <si>
    <t>杨疃沟治理</t>
  </si>
  <si>
    <t>杨疃村
大余村</t>
  </si>
  <si>
    <t>疏浚杨疃沟8.1km，新建桥梁3座</t>
  </si>
  <si>
    <t>沿沟两岸群众，其中贫困户479户
1713人</t>
  </si>
  <si>
    <t>马沟截源治理</t>
  </si>
  <si>
    <t>光明村 邱庙村 七井村</t>
  </si>
  <si>
    <t>疏浚马沟截源7.08km</t>
  </si>
  <si>
    <t>沿沟两岸群众，其中贫困户331户
1251人</t>
  </si>
  <si>
    <t>宋花沟治理</t>
  </si>
  <si>
    <t>朱岗村 郑庙村 大余村 大亢村</t>
  </si>
  <si>
    <t>疏浚宋花沟8.21km</t>
  </si>
  <si>
    <t>沿沟两岸群众，其中贫困户496户
1802人</t>
  </si>
  <si>
    <t>改善当地农田水利，提高农业生产条件</t>
  </si>
  <si>
    <t>中心沟、老陆沟、胜利沟、大寨沟、高王沟治理</t>
  </si>
  <si>
    <t>张圩村，半店村，庙王村
杨疃村，刘圩村，半店村，张圩村 ，一里王村
杨集村，大亢村
郑庙村，大亢村，大余村，刘圩村</t>
  </si>
  <si>
    <t>疏浚五条中沟25.2km,</t>
  </si>
  <si>
    <t>沿沟两岸群众，其中贫困户1215户
4300人</t>
  </si>
  <si>
    <t>新建胜利沟涵</t>
  </si>
  <si>
    <t>杨集村、大亢村</t>
  </si>
  <si>
    <t>沿沟两岸群众，其中贫困户328户
1079人</t>
  </si>
  <si>
    <t>唐濉沟通治理</t>
  </si>
  <si>
    <t>司庙村</t>
  </si>
  <si>
    <t>疏浚唐濉沟通4.1km</t>
  </si>
  <si>
    <t>沿沟两岸群众，其中贫困户200户
488人</t>
  </si>
  <si>
    <t>黄桥站沟治理</t>
  </si>
  <si>
    <t>疏浚1.6km</t>
  </si>
  <si>
    <t>沿沟两岸群众，其中贫困户85户
238人</t>
  </si>
  <si>
    <t>入新沟、农场沟、建设沟治理，新建农场沟涵</t>
  </si>
  <si>
    <t>河北村  张宋村  大吴村</t>
  </si>
  <si>
    <t>疏浚10.8km,新建涵闸1座</t>
  </si>
  <si>
    <t>沿沟两岸群众，其中贫困户598户
1724人</t>
  </si>
  <si>
    <t>新建中心沟涵</t>
  </si>
  <si>
    <t>八一村</t>
  </si>
  <si>
    <t>新建中心沟涵1座</t>
  </si>
  <si>
    <t>沿沟两岸群众，其中贫困户87户
270人</t>
  </si>
  <si>
    <t>新建大冉涵</t>
  </si>
  <si>
    <t>新建大冉涵1座</t>
  </si>
  <si>
    <t>新马沟治理</t>
  </si>
  <si>
    <t>杨疃镇、</t>
  </si>
  <si>
    <t>杨疃镇：邱庙村、七井村、红光村</t>
  </si>
  <si>
    <t>疏浚新马沟10.4km</t>
  </si>
  <si>
    <t>沿沟两岸群众，其中贫困户607户
2111人</t>
  </si>
  <si>
    <t>害河、许闸沟、许闸北沟、郭瓦沟、中沟一至中沟六、郭沟沟、张东沟治理</t>
  </si>
  <si>
    <t>车李村
许闸村 
郭许村
彭黄村
郭沟村</t>
  </si>
  <si>
    <t>疏浚八条沟总长度16.62km</t>
  </si>
  <si>
    <t>沿沟两岸群众，其中贫困户290户
935人</t>
  </si>
  <si>
    <t>新建李宅西涵</t>
  </si>
  <si>
    <t>李宅村</t>
  </si>
  <si>
    <t>新建李宅西涵1座</t>
  </si>
  <si>
    <t>沿沟两岸群众，其中贫困户63户
176人</t>
  </si>
  <si>
    <t>新建郭瓦沟涵</t>
  </si>
  <si>
    <t>郭许村</t>
  </si>
  <si>
    <t>柯湖村疏通沟渠里程≥2公里</t>
  </si>
  <si>
    <t>沿沟两岸群众，其中贫困户36户
114人</t>
  </si>
  <si>
    <t>新建小杨涵</t>
  </si>
  <si>
    <t>疏通河道≥19条</t>
  </si>
  <si>
    <t>沿沟两岸群众，其中83户
310人</t>
  </si>
  <si>
    <t>友谊沟、界洪河、廖沟</t>
  </si>
  <si>
    <t>七里村
高许村 
罗田村</t>
  </si>
  <si>
    <t>疏浚三条沟总长度5km</t>
  </si>
  <si>
    <t>受益建档立卡贫困人口数≥229人</t>
  </si>
  <si>
    <t>沿沟两岸群众，其中贫困户456户
1382人</t>
  </si>
  <si>
    <t>县水利局</t>
  </si>
  <si>
    <t>维修3台*35千瓦水泵机组</t>
  </si>
  <si>
    <t>大章李村</t>
  </si>
  <si>
    <t>维修2台55千瓦水泵机组</t>
  </si>
  <si>
    <t>新虹灵沟
疏浚</t>
  </si>
  <si>
    <t>水利局</t>
  </si>
  <si>
    <t>四张村
王刘村</t>
  </si>
  <si>
    <t>疏浚新虹灵沟，
全长7000米</t>
  </si>
  <si>
    <t>7千米</t>
  </si>
  <si>
    <t>提高新虹灵沟蓄水量，满足生产灌溉需求。</t>
  </si>
  <si>
    <t>沿沟两岸群众，贫困户314户、1012人</t>
  </si>
  <si>
    <t>朝阳村桥涵配套</t>
  </si>
  <si>
    <t>2*8m桥2座，1*10m桥1座，50座涵管桥</t>
  </si>
  <si>
    <t>孟濉沟疏浚工程</t>
  </si>
  <si>
    <t>疏浚孟濉沟7km</t>
  </si>
  <si>
    <t>河沟疏浚及配套</t>
  </si>
  <si>
    <t>疏浚黄泥沟6km，团结沟1.9km二条，1.5m*1.5m引水涵一座。</t>
  </si>
  <si>
    <t>老濉河1段清淤</t>
  </si>
  <si>
    <t>大路村、朱楼村</t>
  </si>
  <si>
    <t>清淤2350米、滴灌300亩</t>
  </si>
  <si>
    <t>受益人口3886人</t>
  </si>
  <si>
    <t>三渠沟（上游）疏浚</t>
  </si>
  <si>
    <t>疏浚河道2.5km</t>
  </si>
  <si>
    <t>共涉及贫困户131户、415人</t>
  </si>
  <si>
    <t>拆除重建</t>
  </si>
  <si>
    <t>重建凤河引水涵闸（北凤河）、阎山（丰收沟）2座</t>
  </si>
  <si>
    <t>泵站更新改造</t>
  </si>
  <si>
    <t>李楼村杜庄村</t>
  </si>
  <si>
    <t>更新改造尤庄站</t>
  </si>
  <si>
    <t>提高尤庄站灌溉效益，满足群众灌溉用水需求</t>
  </si>
  <si>
    <t>老黄泥沟清淤</t>
  </si>
  <si>
    <t>朱集镇  游集镇</t>
  </si>
  <si>
    <t>苗河村   双井村   湖光村   红旗村  杨庄村  李场村  邱楼村</t>
  </si>
  <si>
    <t>疏浚老黄泥沟11km</t>
  </si>
  <si>
    <t>治理老黄泥沟11km。改善当地农田水利，提高农业生产条件</t>
  </si>
  <si>
    <t>沿沟两岸群众，其中贫困户940户
3255人</t>
  </si>
  <si>
    <t>新河治理</t>
  </si>
  <si>
    <t>尹集镇  杨疃镇</t>
  </si>
  <si>
    <t>李大庄  杜安村  杨集村</t>
  </si>
  <si>
    <t>疏浚新河4.3km</t>
  </si>
  <si>
    <t>治理新河4.3km。改善当地农田水利，提高农业生产条件</t>
  </si>
  <si>
    <t>沿沟两岸群众，其中贫困户410户
1471人</t>
  </si>
  <si>
    <t>周田村农用桥涵</t>
  </si>
  <si>
    <t>周田村</t>
  </si>
  <si>
    <t>新建农用桥涵1*1 米，10座</t>
  </si>
  <si>
    <t>新建桥涵数量≥10座</t>
  </si>
  <si>
    <t>项目（工程）
完成及时率≥100%</t>
  </si>
  <si>
    <t>改善建档立卡贫困户生产生活</t>
  </si>
  <si>
    <t>罗田村农用桥涵</t>
  </si>
  <si>
    <t>新建农用桥涵1*2米，6座</t>
  </si>
  <si>
    <t>新建桥涵数量≥6座</t>
  </si>
  <si>
    <t>七里村农用桥涵</t>
  </si>
  <si>
    <t>七里村</t>
  </si>
  <si>
    <t>新建农用桥涵1*4米，2座</t>
  </si>
  <si>
    <t>新建桥涵数量≥2座</t>
  </si>
  <si>
    <t>高许村大寨沟刘井桥</t>
  </si>
  <si>
    <t>维修</t>
  </si>
  <si>
    <t>大寨沟刘井桥维修</t>
  </si>
  <si>
    <t>维修桥涵数量≥1座</t>
  </si>
  <si>
    <t>周田村西关沟春田路桥</t>
  </si>
  <si>
    <t>重建</t>
  </si>
  <si>
    <t>重建西关沟春田路桥1*16米</t>
  </si>
  <si>
    <t>维修桥涵数量≥15米</t>
  </si>
  <si>
    <t>山桥村农用机井</t>
  </si>
  <si>
    <t>新建农用机井8眼</t>
  </si>
  <si>
    <t>建设农用机井数量≥8眼</t>
  </si>
  <si>
    <t>恢复</t>
  </si>
  <si>
    <t>恢复农用机井5眼</t>
  </si>
  <si>
    <t>建设农用机井数量≥5眼</t>
  </si>
  <si>
    <t>项目（工程）验收合格率≥100%</t>
  </si>
  <si>
    <t>山西村农用机井</t>
  </si>
  <si>
    <t>山西村</t>
  </si>
  <si>
    <t>新建农用机井42眼</t>
  </si>
  <si>
    <t>建设农用机井数量≥42眼</t>
  </si>
  <si>
    <t>恢复农用机井38眼</t>
  </si>
  <si>
    <t>建设农用机井数量≥38眼</t>
  </si>
  <si>
    <t>亢田村</t>
  </si>
  <si>
    <t>新建农用机井51眼</t>
  </si>
  <si>
    <t>建设农用机井数量≥51眼</t>
  </si>
  <si>
    <t>恢复农用机井23眼</t>
  </si>
  <si>
    <t>建设农用机井数量≥23眼</t>
  </si>
  <si>
    <t>界沟村农用机井</t>
  </si>
  <si>
    <t>界沟村</t>
  </si>
  <si>
    <t>新建农用机井52眼</t>
  </si>
  <si>
    <t>建设农用机井数量≥52眼</t>
  </si>
  <si>
    <t>恢复农用机井108眼</t>
  </si>
  <si>
    <t>建设农用机井数量≥108眼</t>
  </si>
  <si>
    <t>高许村农用机井</t>
  </si>
  <si>
    <t>新建农用机井108眼</t>
  </si>
  <si>
    <t>恢复农用机井61眼</t>
  </si>
  <si>
    <t>建设农用机井数量≥61眼</t>
  </si>
  <si>
    <t>刘赵村农用机井</t>
  </si>
  <si>
    <t>刘赵村</t>
  </si>
  <si>
    <t>新建农用机井50眼</t>
  </si>
  <si>
    <t>建设农用机井数量≥50眼</t>
  </si>
  <si>
    <t>新建农用机井16眼</t>
  </si>
  <si>
    <t>建设农用机井数量≥16眼</t>
  </si>
  <si>
    <t>周田村农用机井</t>
  </si>
  <si>
    <t>恢复农用机井50眼</t>
  </si>
  <si>
    <t>罗田村农用机井</t>
  </si>
  <si>
    <t>新建农用机井35眼</t>
  </si>
  <si>
    <t>建设农用机井数量≥35眼</t>
  </si>
  <si>
    <t>恢复农用机井24眼</t>
  </si>
  <si>
    <t>建设农用机井数量≥24眼</t>
  </si>
  <si>
    <t>七里村农用机井</t>
  </si>
  <si>
    <t>新建农用机井24眼</t>
  </si>
  <si>
    <t>恢复农用机井11眼</t>
  </si>
  <si>
    <t>建设农用机井数量≥11眼</t>
  </si>
  <si>
    <t>灌溉小机井</t>
  </si>
  <si>
    <t>吴塘村</t>
  </si>
  <si>
    <t>村庄新建灌溉小机井≥20个</t>
  </si>
  <si>
    <t>≥2076人</t>
  </si>
  <si>
    <t>改善生产条件，方便群众灌溉农业生产。</t>
  </si>
  <si>
    <t>机井</t>
  </si>
  <si>
    <t>新打机井33眼、清洗机井60眼</t>
  </si>
  <si>
    <t>王赵村挖机井≥80个</t>
  </si>
  <si>
    <t>改善生产条件</t>
  </si>
  <si>
    <t>S303以北农田治理项目</t>
  </si>
  <si>
    <t>蒋邓村</t>
  </si>
  <si>
    <t>打机井30眼、农田治理2500亩等</t>
  </si>
  <si>
    <t>农田治理≥2500亩，
打机井≥30眼</t>
  </si>
  <si>
    <t>方便31户贫困户
土地种植</t>
  </si>
  <si>
    <t>农田水井</t>
  </si>
  <si>
    <t>新建用于农田灌溉水井48口</t>
  </si>
  <si>
    <t>新建农田灌溉用水井≥48口</t>
  </si>
  <si>
    <t>≥2000人</t>
  </si>
  <si>
    <t>保障农田耕种用水</t>
  </si>
  <si>
    <t>新打机井35眼</t>
  </si>
  <si>
    <t>新建农田灌溉用水井≥60口</t>
  </si>
  <si>
    <t>灌溉机井</t>
  </si>
  <si>
    <t>姚山村</t>
  </si>
  <si>
    <t>85眼</t>
  </si>
  <si>
    <t>宣圩村八杨组机井</t>
  </si>
  <si>
    <t>2眼</t>
  </si>
  <si>
    <t>宣圩村前道组机井</t>
  </si>
  <si>
    <t>13眼</t>
  </si>
  <si>
    <t>宣圩村陆沟组机井</t>
  </si>
  <si>
    <t>10眼</t>
  </si>
  <si>
    <t>宣圩村小徐组机井</t>
  </si>
  <si>
    <t>宣圩村大邓组机井</t>
  </si>
  <si>
    <t>15眼</t>
  </si>
  <si>
    <t>农田井眼</t>
  </si>
  <si>
    <t>蒋圩村</t>
  </si>
  <si>
    <t>农田井眼20</t>
  </si>
  <si>
    <t>蒋圩村新建农田水井≥20眼</t>
  </si>
  <si>
    <t>≥397人</t>
  </si>
  <si>
    <t>改善农田方便群众抗旱</t>
  </si>
  <si>
    <t>新建桥涵</t>
  </si>
  <si>
    <t>4*2</t>
  </si>
  <si>
    <t>村庄新建桥涵≥10个</t>
  </si>
  <si>
    <t>峨山村部南边桥</t>
  </si>
  <si>
    <t>峨山村</t>
  </si>
  <si>
    <t>修桥6米宽</t>
  </si>
  <si>
    <t>峨山村新建桥宽度≥6米</t>
  </si>
  <si>
    <t>≥2600人</t>
  </si>
  <si>
    <t>淹周村王桥</t>
  </si>
  <si>
    <t>淹周村</t>
  </si>
  <si>
    <t>建设桥涵一座</t>
  </si>
  <si>
    <t>淹周村新建桥涵≥1座</t>
  </si>
  <si>
    <t>≥170人</t>
  </si>
  <si>
    <t>田间水泥路桥和路桥</t>
  </si>
  <si>
    <t>双任村</t>
  </si>
  <si>
    <t>涵管桥20座</t>
  </si>
  <si>
    <t>双任村新建涵管桥≥20座</t>
  </si>
  <si>
    <t>≥3000人</t>
  </si>
  <si>
    <t>平板桥40座</t>
  </si>
  <si>
    <t>双任村新建平板桥≥40座</t>
  </si>
  <si>
    <t>桥涵建设</t>
  </si>
  <si>
    <t>16座</t>
  </si>
  <si>
    <t>一米平板桥一座</t>
  </si>
  <si>
    <t>倪圩桥</t>
  </si>
  <si>
    <t>30户108人</t>
  </si>
  <si>
    <t>宣圩村小徐，小邓公墓林
北桥1座</t>
  </si>
  <si>
    <t>宣圩村新建桥宽度≥6米</t>
  </si>
  <si>
    <t>≥249人</t>
  </si>
  <si>
    <t>宣圩村大邓组桥2座</t>
  </si>
  <si>
    <t>宣圩村前道组桥5座</t>
  </si>
  <si>
    <t>宣圩村陆沟组桥3座</t>
  </si>
  <si>
    <t>宣圩村八杨组桥4座</t>
  </si>
  <si>
    <t>桥涵</t>
  </si>
  <si>
    <t>桥涵3座</t>
  </si>
  <si>
    <t>蒋圩村新建桥涵≥3个</t>
  </si>
  <si>
    <t>杨马村一支圩中型桥</t>
  </si>
  <si>
    <t>新建中型桥1座</t>
  </si>
  <si>
    <t>新建中型桥梁1座</t>
  </si>
  <si>
    <t>杨马村马庙东湖中型桥</t>
  </si>
  <si>
    <t>新建中型桥2座</t>
  </si>
  <si>
    <t>杨马村生产桥</t>
  </si>
  <si>
    <t>新建生产桥53座</t>
  </si>
  <si>
    <t>新建生产桥梁53座</t>
  </si>
  <si>
    <t>小沟20条</t>
  </si>
  <si>
    <t>王赵村挖小沟≥2公里</t>
  </si>
  <si>
    <t>中沟1条</t>
  </si>
  <si>
    <t>农田池塘</t>
  </si>
  <si>
    <t>农田池塘2个</t>
  </si>
  <si>
    <t>蒋圩村新建池塘≥2个</t>
  </si>
  <si>
    <t>改善农田配套设施</t>
  </si>
  <si>
    <t>改造塘坝2面</t>
  </si>
  <si>
    <t>改造</t>
  </si>
  <si>
    <t>司房村</t>
  </si>
  <si>
    <t>对19个自然庄进行环境整治</t>
  </si>
  <si>
    <t>改善生活环境，提高生活质量</t>
  </si>
  <si>
    <t>杨马村全村挖沟</t>
  </si>
  <si>
    <t>新建挖沟13140米</t>
  </si>
  <si>
    <t>新建村挖沟13140米</t>
  </si>
  <si>
    <t>青龙沟疏浚</t>
  </si>
  <si>
    <t>刘胡</t>
  </si>
  <si>
    <t>修建农田灌溉井13个</t>
  </si>
  <si>
    <t>幸福村各个自然在修建农田井</t>
  </si>
  <si>
    <t>幸福村王彩红</t>
  </si>
  <si>
    <t>幸福</t>
  </si>
  <si>
    <t>建设闸一座</t>
  </si>
  <si>
    <t>方便村民出行，提高生产力</t>
  </si>
  <si>
    <t>尤沟闸</t>
  </si>
  <si>
    <t>徐圩村 甘化朝</t>
  </si>
  <si>
    <t>徐圩村</t>
  </si>
  <si>
    <t>尤沟闸一座</t>
  </si>
  <si>
    <t>陈圩村沈向阳</t>
  </si>
  <si>
    <t>陈圩村</t>
  </si>
  <si>
    <t>中陈庄南湖5座平板桥</t>
  </si>
  <si>
    <t>中陈庄新建桥涵≥5座</t>
  </si>
  <si>
    <t>≥38人</t>
  </si>
  <si>
    <t>小赵庄西湖4座小桥</t>
  </si>
  <si>
    <t>小赵西湖新建桥涵≥4座</t>
  </si>
  <si>
    <t>≥23人</t>
  </si>
  <si>
    <t>小顾北湖6座小桥</t>
  </si>
  <si>
    <t>小顾北湖新建桥涵≥6座</t>
  </si>
  <si>
    <t>≥15人</t>
  </si>
  <si>
    <t>中陆南湖7座小桥</t>
  </si>
  <si>
    <t>中陆南湖新建桥涵≥7座</t>
  </si>
  <si>
    <t>≥34人</t>
  </si>
  <si>
    <t>中陆南湖4座小桥</t>
  </si>
  <si>
    <t>中陆南湖新建桥涵≥4座</t>
  </si>
  <si>
    <t>小鄂西南湖3座桥</t>
  </si>
  <si>
    <t>小鄂西南湖新建桥涵≥3座</t>
  </si>
  <si>
    <t>≥29人</t>
  </si>
  <si>
    <t>大徐片桥涵</t>
  </si>
  <si>
    <t>金银山村王莉娟</t>
  </si>
  <si>
    <t>金银山村</t>
  </si>
  <si>
    <t>大徐片新建桥涵3座</t>
  </si>
  <si>
    <t>大徐片新建桥涵≥3座</t>
  </si>
  <si>
    <t>≥75人</t>
  </si>
  <si>
    <t>小左庄桥涵</t>
  </si>
  <si>
    <t>小左新建桥涵3座</t>
  </si>
  <si>
    <t>湾西庄桥涵</t>
  </si>
  <si>
    <t>湾西新建桥涵一座</t>
  </si>
  <si>
    <t>湾西庄新建桥涵≥1座</t>
  </si>
  <si>
    <t>≥25人</t>
  </si>
  <si>
    <t>西李片桥涵</t>
  </si>
  <si>
    <t>西李片新建桥涵3座</t>
  </si>
  <si>
    <t>西李片新建桥涵≥3座</t>
  </si>
  <si>
    <t>≥48人</t>
  </si>
  <si>
    <t>改善生产交通条件，方便群众</t>
  </si>
  <si>
    <t>金银山村村部后桥涵</t>
  </si>
  <si>
    <t>村部后新建桥涵1座</t>
  </si>
  <si>
    <t>村部后新建桥涵≥1座</t>
  </si>
  <si>
    <t>藕庄村吕桥片桥涵</t>
  </si>
  <si>
    <t>藕庄村胡青林</t>
  </si>
  <si>
    <t>吕桥片新建桥涵9座</t>
  </si>
  <si>
    <t>藕庄村南元片桥涵</t>
  </si>
  <si>
    <t>藕庄村到南徐交界路面桥</t>
  </si>
  <si>
    <t>小赵与南徐桥</t>
  </si>
  <si>
    <t>双龙村闻强</t>
  </si>
  <si>
    <t>双龙村</t>
  </si>
  <si>
    <t>40个涵桥</t>
  </si>
  <si>
    <t>大蒋生产路桥</t>
  </si>
  <si>
    <t>80个涵桥</t>
  </si>
  <si>
    <t>前翟庄西双龙沟桥</t>
  </si>
  <si>
    <t>1座</t>
  </si>
  <si>
    <t>前翟庄</t>
  </si>
  <si>
    <t>30个涵桥</t>
  </si>
  <si>
    <t>小杨、南徐</t>
  </si>
  <si>
    <t>10个桥涵</t>
  </si>
  <si>
    <t>幸福村各个自然在修建桥涵</t>
  </si>
  <si>
    <t>修建桥涵共17座</t>
  </si>
  <si>
    <t>小路南湖桥</t>
  </si>
  <si>
    <t>建设4米板桥</t>
  </si>
  <si>
    <t>小路南湖桥一座</t>
  </si>
  <si>
    <t>小胡北桥</t>
  </si>
  <si>
    <t>建设8米板桥</t>
  </si>
  <si>
    <t>小胡北桥一座</t>
  </si>
  <si>
    <t>西金后桥</t>
  </si>
  <si>
    <t>西金后桥一座</t>
  </si>
  <si>
    <t>炮店后桥</t>
  </si>
  <si>
    <t>炮店后桥一座</t>
  </si>
  <si>
    <t>徐圩庄老良地东头</t>
  </si>
  <si>
    <t>徐圩庄老良地东头桥一座</t>
  </si>
  <si>
    <t>南单家后至小赵东沟</t>
  </si>
  <si>
    <t>永久村赵振华</t>
  </si>
  <si>
    <t>永久村</t>
  </si>
  <si>
    <t>10米宽，1000米长度</t>
  </si>
  <si>
    <t>南单家后至小赵东沟新建沟渠≥1000米</t>
  </si>
  <si>
    <t>提高贫困户生产能力</t>
  </si>
  <si>
    <t>大杨韩地和桑树地两沟</t>
  </si>
  <si>
    <t>3米宽，1500米长度</t>
  </si>
  <si>
    <t>大杨韩地和桑树地两沟新建沟渠≥1500米</t>
  </si>
  <si>
    <t>大杨和单圩交界</t>
  </si>
  <si>
    <t>3米宽，300米长度</t>
  </si>
  <si>
    <t>大杨和单圩交界新建沟渠≥300米</t>
  </si>
  <si>
    <t>小种小沟</t>
  </si>
  <si>
    <t>3米宽，500米长度</t>
  </si>
  <si>
    <t>小种小沟新建沟渠≥500米</t>
  </si>
  <si>
    <t>小种东头</t>
  </si>
  <si>
    <t>3米宽，200米长度</t>
  </si>
  <si>
    <t>小种东头新建沟渠≥200米</t>
  </si>
  <si>
    <t>圩东单夫久家西南北沟</t>
  </si>
  <si>
    <t>圩东单夫久家西南北沟新建沟渠≥500米</t>
  </si>
  <si>
    <t>圩东南湖</t>
  </si>
  <si>
    <t>3米宽，700米长度</t>
  </si>
  <si>
    <t>圩东南湖新建沟渠≥700米</t>
  </si>
  <si>
    <t>圩东至窑厂</t>
  </si>
  <si>
    <t>3米宽，1000米长度</t>
  </si>
  <si>
    <t>圩东至窑厂新建沟渠≥1000米</t>
  </si>
  <si>
    <t>圩西村南东西沟</t>
  </si>
  <si>
    <t>3米宽，600米长度</t>
  </si>
  <si>
    <t>圩西村南东西沟新建沟渠≥600米</t>
  </si>
  <si>
    <t>单圩至大杨</t>
  </si>
  <si>
    <t>单圩至大杨新建沟渠≥500米</t>
  </si>
  <si>
    <t>圩西中路北南沟</t>
  </si>
  <si>
    <t>圩西中路北南沟新建沟渠≥200米</t>
  </si>
  <si>
    <t>圩西南东西沟</t>
  </si>
  <si>
    <t>圩西南东西沟新建沟渠≥500米</t>
  </si>
  <si>
    <t>小赵南湖南单至小赵窑厂东西中沟</t>
  </si>
  <si>
    <t>小赵南湖南单至小赵窑厂东西中沟新建沟渠≥1000米</t>
  </si>
  <si>
    <t>小赵小沟</t>
  </si>
  <si>
    <t>小赵小沟新建沟渠≥1000米</t>
  </si>
  <si>
    <t>西李片水利工程</t>
  </si>
  <si>
    <t>西李片兴修水利3860米</t>
  </si>
  <si>
    <t>西李片兴修水利≥3860米</t>
  </si>
  <si>
    <t>金银山村村部后水利工程</t>
  </si>
  <si>
    <t>村部办公楼后兴修水利500米</t>
  </si>
  <si>
    <t>村部后兴修水利≥500米</t>
  </si>
  <si>
    <t>藕庄村吕桥片新建沟渠</t>
  </si>
  <si>
    <t>吕桥片新建排水沟400米</t>
  </si>
  <si>
    <t>骑路王站</t>
  </si>
  <si>
    <t>骑王庄东北湖骑路王站恢复</t>
  </si>
  <si>
    <t>工程完成及时率100%</t>
  </si>
  <si>
    <t>方便村民耕种，增加农作物收成</t>
  </si>
  <si>
    <t>李良玉站</t>
  </si>
  <si>
    <t>李良玉东湖李良玉站恢复</t>
  </si>
  <si>
    <t>关王涵</t>
  </si>
  <si>
    <t>关王庄东北湖新建关王涵</t>
  </si>
  <si>
    <t>新建节制闸</t>
  </si>
  <si>
    <t>朱岗村</t>
  </si>
  <si>
    <t>大胡北湖新建节制闸1座</t>
  </si>
  <si>
    <t>团王庄新河上新建节制闸1座</t>
  </si>
  <si>
    <t>疏竣胜利沟</t>
  </si>
  <si>
    <t>口宽16米底宽12米深2米</t>
  </si>
  <si>
    <t>疏竣石杨沟</t>
  </si>
  <si>
    <t>口宽8米底宽4米深1.5米</t>
  </si>
  <si>
    <t>1×8米平板桥</t>
  </si>
  <si>
    <t>扒锅里南湖桥新建1×8米平板桥1座</t>
  </si>
  <si>
    <t>1×6米平板桥</t>
  </si>
  <si>
    <t>大亢村</t>
  </si>
  <si>
    <t>新建胜利沟桥（安定沟东岸）   1×6米</t>
  </si>
  <si>
    <t>崔庄北湖新建1×8米平板桥1座</t>
  </si>
  <si>
    <t>沟口庄东头新建1×8米平板桥1座</t>
  </si>
  <si>
    <t>大余村</t>
  </si>
  <si>
    <t>陈条庄门前新建1×6米平板桥1座</t>
  </si>
  <si>
    <t>陈余庄西湖新建1×6米平板桥1座</t>
  </si>
  <si>
    <t>1×4米平板桥</t>
  </si>
  <si>
    <t>小冉庄西湖新建1×4米平板桥1座</t>
  </si>
  <si>
    <t>小冉庄东湖1×4米平板桥1座</t>
  </si>
  <si>
    <t>大胡庄老砂石路1×4米平板桥1座</t>
  </si>
  <si>
    <t>大胡庄南湖1×4米平板桥1座</t>
  </si>
  <si>
    <t>四胡庄宋花沟上新建1×4米平板桥   1座</t>
  </si>
  <si>
    <t>新打机井</t>
  </si>
  <si>
    <t>新打机井20眼</t>
  </si>
  <si>
    <t>新打机井18眼</t>
  </si>
  <si>
    <t>新打机井25眼</t>
  </si>
  <si>
    <t>刘圩村</t>
  </si>
  <si>
    <t>东陈排涝站维修</t>
  </si>
  <si>
    <t>圩疃</t>
  </si>
  <si>
    <t>维修质量合格</t>
  </si>
  <si>
    <t>东风排涝站维修</t>
  </si>
  <si>
    <t>姬贺</t>
  </si>
  <si>
    <t>胡王排涝站维修</t>
  </si>
  <si>
    <t>陈渡口</t>
  </si>
  <si>
    <t>尹楼排涝站维修</t>
  </si>
  <si>
    <t>尹楼</t>
  </si>
  <si>
    <t>桥涵建设7座</t>
  </si>
  <si>
    <t>霸王城村</t>
  </si>
  <si>
    <t>新建桥涵7座</t>
  </si>
  <si>
    <t>各项设施符合建设要求</t>
  </si>
  <si>
    <t>建设质量通过验收</t>
  </si>
  <si>
    <t>桥涵建设5座</t>
  </si>
  <si>
    <t>三村村</t>
  </si>
  <si>
    <t>新建桥涵5座</t>
  </si>
  <si>
    <t>提高群众种植收入</t>
  </si>
  <si>
    <t>新建桥涵14座</t>
  </si>
  <si>
    <t>马楼</t>
  </si>
  <si>
    <t>建设质量合格</t>
  </si>
  <si>
    <t>新建桥涵10座</t>
  </si>
  <si>
    <t>解阁</t>
  </si>
  <si>
    <t>尹北村</t>
  </si>
  <si>
    <t>新建桥涵6座</t>
  </si>
  <si>
    <t>新打</t>
  </si>
  <si>
    <t>霸王城、程刘、马楼、尹居、解阁、田路</t>
  </si>
  <si>
    <t>新打30米机井120眼涉及霸王城、程刘、马楼、尹居、解阁、田路</t>
  </si>
  <si>
    <t>新修机井120眼</t>
  </si>
  <si>
    <t>≥500人</t>
  </si>
  <si>
    <t>李楼站</t>
  </si>
  <si>
    <t>维修4台*55千瓦水泵机组、泵房、管理房等，位于运料河。</t>
  </si>
  <si>
    <t>改善村民种植条件，减少水旱灾害损失。</t>
  </si>
  <si>
    <t>西张楼站</t>
  </si>
  <si>
    <t>尤庄站</t>
  </si>
  <si>
    <t>维修2台55千瓦水泵机组、泵房
及管理房，位于运料河</t>
  </si>
  <si>
    <t>大章李站</t>
  </si>
  <si>
    <t>大章李</t>
  </si>
  <si>
    <t>新建2台55千瓦排灌站，
位于洪山截源沟</t>
  </si>
  <si>
    <t>4米平板桥</t>
  </si>
  <si>
    <t>梁集、磬云、堌子</t>
  </si>
  <si>
    <t>钢筋混凝土现浇12座</t>
  </si>
  <si>
    <t>2米平板桥</t>
  </si>
  <si>
    <t>梁集、磬云、堌子、钓台、卓庄</t>
  </si>
  <si>
    <t>钢筋混凝土现浇35座</t>
  </si>
  <si>
    <t>1米平板桥</t>
  </si>
  <si>
    <t>梁集、磬云、堌子、钓台、卓庄、郑楼、跃娄、</t>
  </si>
  <si>
    <t>钢筋混凝土现浇30座</t>
  </si>
  <si>
    <t>郑楼、白马、候湖、申场、磬云、梁集</t>
  </si>
  <si>
    <t>新打机井60眼</t>
  </si>
  <si>
    <t>60眼</t>
  </si>
  <si>
    <t>中小沟疏浚</t>
  </si>
  <si>
    <t>白马、郑楼、马集
梁集、磬云</t>
  </si>
  <si>
    <t>中沟12条长21公里</t>
  </si>
  <si>
    <t>大沟疏浚</t>
  </si>
  <si>
    <t>白马、
磬云</t>
  </si>
  <si>
    <t>摸泥沟长3.2公里、高游河长4.5公里</t>
  </si>
  <si>
    <t>7.7公里</t>
  </si>
  <si>
    <t>塘坝整治</t>
  </si>
  <si>
    <t>白马、卞庄、刘塘、马集、跃娄</t>
  </si>
  <si>
    <t>中塘10面</t>
  </si>
  <si>
    <t>新建排涝站</t>
  </si>
  <si>
    <t>朱集乡人民政府 
王宏伟</t>
  </si>
  <si>
    <t>岳巷村新建排涝站1个</t>
  </si>
  <si>
    <t>星光村</t>
  </si>
  <si>
    <t>星光村新建排涝站1个</t>
  </si>
  <si>
    <t>新建涵闸</t>
  </si>
  <si>
    <t>刘寨村2座、红旗村3座</t>
  </si>
  <si>
    <t>新建涵闸≥3座</t>
  </si>
  <si>
    <t>新打机井215眼</t>
  </si>
  <si>
    <t>红旗村机井80个、湖光村机井40眼、苗河村机井95眼</t>
  </si>
  <si>
    <t>新建机井≥215眼</t>
  </si>
  <si>
    <t>红旗村10座、湖光村15座、双杨村10座、岳巷村10座、朱集村8座</t>
  </si>
  <si>
    <t>新建板桥≥53座</t>
  </si>
  <si>
    <t>涵管桥</t>
  </si>
  <si>
    <t>湖光村新建管桥45座</t>
  </si>
  <si>
    <t>新建管桥≥45座</t>
  </si>
  <si>
    <t>田间地头沟疏浚</t>
  </si>
  <si>
    <t>湖光村800米、苗河村5000米、双井村5700米、张家村350米</t>
  </si>
  <si>
    <t>疏通地头沟渠≥11850米</t>
  </si>
  <si>
    <t>陈埝村</t>
  </si>
  <si>
    <t>陈埝村新建涵闸1座2孔3米（沟口宽20米）</t>
  </si>
  <si>
    <t>小河沟疏浚</t>
  </si>
  <si>
    <t>小河沟疏浚1600米</t>
  </si>
  <si>
    <t>老鹰沟疏浚</t>
  </si>
  <si>
    <t>老鹰沟疏浚2600米</t>
  </si>
  <si>
    <t>新建板桥</t>
  </si>
  <si>
    <t>范桥村</t>
  </si>
  <si>
    <t>新建6米板桥3座</t>
  </si>
  <si>
    <t>全乡</t>
  </si>
  <si>
    <t>新建1-4米板桥15座</t>
  </si>
  <si>
    <t>重建岳洪河桥</t>
  </si>
  <si>
    <t>虞姬村</t>
  </si>
  <si>
    <t>重建岳洪河桥（原桥为30米拱桥）</t>
  </si>
  <si>
    <t>全乡新打机井30眼</t>
  </si>
  <si>
    <t>节水灌溉</t>
  </si>
  <si>
    <t>节水灌溉200亩</t>
  </si>
  <si>
    <t>小吕庄沟治理</t>
  </si>
  <si>
    <t>疏浚2km</t>
  </si>
  <si>
    <t>受益贫困人口满意度97%以上</t>
  </si>
  <si>
    <t>单徐沟治理</t>
  </si>
  <si>
    <t>代家村 永久村 垓下村</t>
  </si>
  <si>
    <t>疏浚6.1km</t>
  </si>
  <si>
    <t>葛沟治理</t>
  </si>
  <si>
    <t>单营村 柯湖村 晏路村 胡桥村 庙里村 沙坝村</t>
  </si>
  <si>
    <t>疏浚14.08km</t>
  </si>
  <si>
    <t>分龙沟治理</t>
  </si>
  <si>
    <t>姚山村 吴塘村 双任村 沱北村</t>
  </si>
  <si>
    <t>疏浚11.96km</t>
  </si>
  <si>
    <t>草沟改道治理</t>
  </si>
  <si>
    <t>赵家村 淹周村 大山村</t>
  </si>
  <si>
    <t>疏浚6.85km</t>
  </si>
  <si>
    <t>中心沟治理</t>
  </si>
  <si>
    <t>大西村 大桥村</t>
  </si>
  <si>
    <t>疏浚5.94km</t>
  </si>
  <si>
    <t>朝阳沟治理</t>
  </si>
  <si>
    <t>向阳村 苏圩村 河王村</t>
  </si>
  <si>
    <t>疏浚3.98km</t>
  </si>
  <si>
    <t>马湖沟治理</t>
  </si>
  <si>
    <t>大桥村 汤圩村 南王集村 马桥村</t>
  </si>
  <si>
    <t>疏浚10.43km</t>
  </si>
  <si>
    <t>废沟治理</t>
  </si>
  <si>
    <t>陈晏村 泗张村</t>
  </si>
  <si>
    <t>疏浚3.83km</t>
  </si>
  <si>
    <t>高塘沟治理</t>
  </si>
  <si>
    <t>黄桥村 玄庙村</t>
  </si>
  <si>
    <t>疏浚4.1km</t>
  </si>
  <si>
    <t>杨东村 杨疃村 大余村 一里王村</t>
  </si>
  <si>
    <t>疏浚7.22km</t>
  </si>
  <si>
    <t>老陆沟治理</t>
  </si>
  <si>
    <t>杨疃村 刘圩村 半店村 张圩村 一里王村</t>
  </si>
  <si>
    <t>疏浚0.5km</t>
  </si>
  <si>
    <t>灵房路西沟治理</t>
  </si>
  <si>
    <t>杨疃村 朱岗村</t>
  </si>
  <si>
    <t>疏浚2.88km</t>
  </si>
  <si>
    <t>凤河治理</t>
  </si>
  <si>
    <t>河北村 大吴村 凤河村</t>
  </si>
  <si>
    <t>疏浚5.77km</t>
  </si>
  <si>
    <t>凤河村 小潘村</t>
  </si>
  <si>
    <t>疏浚4.96km</t>
  </si>
  <si>
    <t>土西沟治理</t>
  </si>
  <si>
    <t>土山村 李宅村</t>
  </si>
  <si>
    <t>疏浚1.5km</t>
  </si>
  <si>
    <t>张时南沟治理</t>
  </si>
  <si>
    <t>车李村 张时村 浍沟村</t>
  </si>
  <si>
    <t>疏浚1.3km</t>
  </si>
  <si>
    <t>土山沟上游治理</t>
  </si>
  <si>
    <t>浍沟村</t>
  </si>
  <si>
    <t>疏浚0.4km</t>
  </si>
  <si>
    <t>李宅南沟治理</t>
  </si>
  <si>
    <t>疏浚1.8km</t>
  </si>
  <si>
    <t>郭瓦南2号沟治理</t>
  </si>
  <si>
    <t>疏浚0.9km</t>
  </si>
  <si>
    <t>郭瓦南1号沟治理</t>
  </si>
  <si>
    <t>疏浚0.8km</t>
  </si>
  <si>
    <t>郭北1号沟治理</t>
  </si>
  <si>
    <t>疏浚1.9km</t>
  </si>
  <si>
    <t>张谷张时交界沟治理</t>
  </si>
  <si>
    <t>车李村 张时村 彭黄村</t>
  </si>
  <si>
    <t>郭李沟治理</t>
  </si>
  <si>
    <t>郭许村 李宅村</t>
  </si>
  <si>
    <t>疏浚1km</t>
  </si>
  <si>
    <t>≥200人</t>
  </si>
  <si>
    <t>张谷沟治理</t>
  </si>
  <si>
    <t>张时村 彭黄村 郭许村</t>
  </si>
  <si>
    <t>吕家北1号治理</t>
  </si>
  <si>
    <t>彭黄村 土山村</t>
  </si>
  <si>
    <t>疏浚0.7km</t>
  </si>
  <si>
    <t>吕家解家交界沟治理</t>
  </si>
  <si>
    <t>土山村</t>
  </si>
  <si>
    <t>疏浚0.55km</t>
  </si>
  <si>
    <t>解家南1号沟治理</t>
  </si>
  <si>
    <t>疏浚1.05km</t>
  </si>
  <si>
    <t>解家南2号沟治理</t>
  </si>
  <si>
    <t>付浍交界沟治理</t>
  </si>
  <si>
    <t>彭黄村 浍沟村</t>
  </si>
  <si>
    <t>疏浚0.47km</t>
  </si>
  <si>
    <t>土山中沟治理</t>
  </si>
  <si>
    <t>疏浚0.75km</t>
  </si>
  <si>
    <t>东关沟治理</t>
  </si>
  <si>
    <t>疏浚0.94km</t>
  </si>
  <si>
    <t>斜沟</t>
  </si>
  <si>
    <t>马楼村 李大庄村</t>
  </si>
  <si>
    <t>疏浚1.85km</t>
  </si>
  <si>
    <t>雷家沟</t>
  </si>
  <si>
    <t>尹居西沟</t>
  </si>
  <si>
    <t>尹居村</t>
  </si>
  <si>
    <t>大湾沟治理</t>
  </si>
  <si>
    <t>金银山村 陈园村</t>
  </si>
  <si>
    <t>疏浚大湾沟4.5km</t>
  </si>
  <si>
    <t>赵杆沟治理</t>
  </si>
  <si>
    <t>孟邵村   裴集村   崔巷村   韩家村   杨桥村   旗杆村   周庄村</t>
  </si>
  <si>
    <t>疏浚赵杆沟9.4km</t>
  </si>
  <si>
    <t>扁担河治理</t>
  </si>
  <si>
    <t>朱集镇</t>
  </si>
  <si>
    <t>疏浚扁担河4km</t>
  </si>
  <si>
    <t>老濉河治理</t>
  </si>
  <si>
    <t>胡场村   王沈村   沙滩村   沙南村</t>
  </si>
  <si>
    <t>疏浚老濉河4km</t>
  </si>
  <si>
    <t>沙金沟治理</t>
  </si>
  <si>
    <t>王圩村   大王村</t>
  </si>
  <si>
    <t>疏浚沙金沟10km</t>
  </si>
  <si>
    <t>新建6米平板桥一座，4米平板桥两座</t>
  </si>
  <si>
    <t>王刘村</t>
  </si>
  <si>
    <t>在路边沟新建桥梁3座</t>
  </si>
  <si>
    <t>共计317个</t>
  </si>
  <si>
    <t>合计22319.25万元</t>
  </si>
  <si>
    <t>（三）、饮水安全巩固提升</t>
  </si>
  <si>
    <t>安全饮水</t>
  </si>
  <si>
    <t>水利局，张召虎</t>
  </si>
  <si>
    <t>全县20个乡镇（开发区）</t>
  </si>
  <si>
    <t>农村老旧供水管网改造，设备维修养护</t>
  </si>
  <si>
    <t>≥20000人</t>
  </si>
  <si>
    <t>4000万元</t>
  </si>
  <si>
    <t>社保兜底脱贫
工程</t>
  </si>
  <si>
    <t>（一）、农村危房改造项目</t>
  </si>
  <si>
    <t>农村危房改造</t>
  </si>
  <si>
    <t>农户自建</t>
  </si>
  <si>
    <t>县住建局</t>
  </si>
  <si>
    <t>14户重建4户修缮</t>
  </si>
  <si>
    <t>完成18户改造</t>
  </si>
  <si>
    <t>20户重建9户修缮</t>
  </si>
  <si>
    <t>完成29户改造</t>
  </si>
  <si>
    <t>保障29户住房安全</t>
  </si>
  <si>
    <t>11户重建3户修缮</t>
  </si>
  <si>
    <t>完成14户改造</t>
  </si>
  <si>
    <t>保障14户住房安全</t>
  </si>
  <si>
    <t>21户重建2户修缮</t>
  </si>
  <si>
    <t>完成23户改造</t>
  </si>
  <si>
    <t>保障23户住房安全</t>
  </si>
  <si>
    <t>19户重建2户修缮</t>
  </si>
  <si>
    <t>完成21户改造</t>
  </si>
  <si>
    <t>保障21户住房安全</t>
  </si>
  <si>
    <t>17户重建1户修缮</t>
  </si>
  <si>
    <t>保障18户住房安全</t>
  </si>
  <si>
    <t>15户重建2户修缮</t>
  </si>
  <si>
    <t>完成17户改造</t>
  </si>
  <si>
    <t>保障17户住房安全</t>
  </si>
  <si>
    <t>27户重建户修缮</t>
  </si>
  <si>
    <t>完成27户改造</t>
  </si>
  <si>
    <t>保障27户住房安全</t>
  </si>
  <si>
    <t>2户重建1户修缮</t>
  </si>
  <si>
    <t>完成3户改造</t>
  </si>
  <si>
    <t>保障3户住房安全</t>
  </si>
  <si>
    <t>12户重建1户修缮</t>
  </si>
  <si>
    <t>完成13户改造</t>
  </si>
  <si>
    <t>保障13户住房安全</t>
  </si>
  <si>
    <t>4户重建1户修缮</t>
  </si>
  <si>
    <t>完成5户改造</t>
  </si>
  <si>
    <t>保障5户住房安全</t>
  </si>
  <si>
    <t>16户重建3户修缮</t>
  </si>
  <si>
    <t>完成19户改造</t>
  </si>
  <si>
    <t>保障19户住房安全</t>
  </si>
  <si>
    <t>5户重建2户修缮</t>
  </si>
  <si>
    <t>完成7户改造</t>
  </si>
  <si>
    <t>15户重建8户修缮</t>
  </si>
  <si>
    <t>16户重建7户修缮</t>
  </si>
  <si>
    <t>5户重建1户修缮</t>
  </si>
  <si>
    <t>完成6户改造</t>
  </si>
  <si>
    <t>29户重建3户修缮</t>
  </si>
  <si>
    <t>完成32户改造</t>
  </si>
  <si>
    <t>3户重建2户修缮</t>
  </si>
  <si>
    <t>7户重建7户修缮</t>
  </si>
  <si>
    <t>合计551.4万元</t>
  </si>
  <si>
    <t>（二）、留守儿童社会工作服务</t>
  </si>
  <si>
    <t>留守儿童社会工作服务</t>
  </si>
  <si>
    <t>县民政局</t>
  </si>
  <si>
    <t>县民政局 李祥荣</t>
  </si>
  <si>
    <t>“社会工作服务项目”和“社会工作人才培训和支持”</t>
  </si>
  <si>
    <t>受益留守儿童人口数≥9031人</t>
  </si>
  <si>
    <t>全县留守儿童专干和督导员进行专业化培训，提高了留守儿童专干和督导员的专业水平和服务能力</t>
  </si>
  <si>
    <t>有利于促进“民政部-联合国儿童基金会农村留守儿童社会工作服务试点项目'</t>
  </si>
  <si>
    <t>1个</t>
  </si>
  <si>
    <t>合计：20万元</t>
  </si>
  <si>
    <t>智力扶贫</t>
  </si>
  <si>
    <t>（二）、学生资助补助</t>
  </si>
  <si>
    <t>雨露计划</t>
  </si>
  <si>
    <t>扶贫局
教体局</t>
  </si>
  <si>
    <t>教体局尹传华</t>
  </si>
  <si>
    <t>所有乡镇</t>
  </si>
  <si>
    <t>所有村</t>
  </si>
  <si>
    <t>建档立卡贫困学生上学补助</t>
  </si>
  <si>
    <t>上半年6月底
下半年12月底</t>
  </si>
  <si>
    <t>帮助贫困学生完成学业，减少建档立卡贫困家庭开支</t>
  </si>
  <si>
    <t>合计800万元</t>
  </si>
  <si>
    <t>生态扶贫</t>
  </si>
  <si>
    <t>（一）、生态管护人员补助</t>
  </si>
  <si>
    <t>贫困人口生态护林员项目</t>
  </si>
  <si>
    <t>选聘460名贫困人口生态护林员，发放管护报酬354.2万元,为护林员购买意外伤害保险和必要的劳保用品</t>
  </si>
  <si>
    <t>2020.12.15</t>
  </si>
  <si>
    <t>选聘460名贫困人口生态护林员</t>
  </si>
  <si>
    <t>护林员在岗在位≥95%</t>
  </si>
  <si>
    <t>森林资源管理得到提升</t>
  </si>
  <si>
    <t>及时发放管护报酬</t>
  </si>
  <si>
    <t>贫困人口获得管护报酬，增加收入</t>
  </si>
  <si>
    <t>合计368万元</t>
  </si>
  <si>
    <t>（二）、生态环境保护项目</t>
  </si>
  <si>
    <t>农村环境综合整治项目</t>
  </si>
  <si>
    <t>灵璧县生态环境分局</t>
  </si>
  <si>
    <t>（向阳乡）朱鹤鸣</t>
  </si>
  <si>
    <t>武圩村</t>
  </si>
  <si>
    <t>农村生活污水、生活垃圾处置、畜禽养殖污染防治、饮用水安全提升等</t>
  </si>
  <si>
    <t>人居环境质量得到提升、生态环境得到改善</t>
  </si>
  <si>
    <t>河王村</t>
  </si>
  <si>
    <t>（韦集镇）张波</t>
  </si>
  <si>
    <t>（大庙乡）张诚</t>
  </si>
  <si>
    <t>（杨疃镇）孙建</t>
  </si>
  <si>
    <t>（朝阳镇）王计洲</t>
  </si>
  <si>
    <t>（开发区）梁海晶</t>
  </si>
  <si>
    <t>三张社区</t>
  </si>
  <si>
    <t>叶庙社区</t>
  </si>
  <si>
    <t>（游集镇）马建</t>
  </si>
  <si>
    <t>（大路乡）张浩</t>
  </si>
  <si>
    <t>（虞姬乡）靖宇</t>
  </si>
  <si>
    <t>朱桥村</t>
  </si>
  <si>
    <t>（娄庄镇） 顾明</t>
  </si>
  <si>
    <t>汴河村</t>
  </si>
  <si>
    <t>（黄湾镇） 胡僧</t>
  </si>
  <si>
    <t>柯湖村</t>
  </si>
  <si>
    <t>（下楼镇）刘明</t>
  </si>
  <si>
    <t>（禅堂乡）王强</t>
  </si>
  <si>
    <t>李闫村</t>
  </si>
  <si>
    <t>（冯庙镇)薄文杰</t>
  </si>
  <si>
    <t>高宅村</t>
  </si>
  <si>
    <t>（冯庙镇）薄文杰</t>
  </si>
  <si>
    <t>大王村</t>
  </si>
  <si>
    <t>（灵城镇）赵子岳</t>
  </si>
  <si>
    <t>（朱集乡）王宏伟</t>
  </si>
  <si>
    <t>（渔沟镇）仇索</t>
  </si>
  <si>
    <t>渔沟村</t>
  </si>
  <si>
    <t>23个</t>
  </si>
  <si>
    <t>合计690万元</t>
  </si>
  <si>
    <t>...</t>
  </si>
  <si>
    <t>（二）、疾病预防项目</t>
  </si>
  <si>
    <t>就业扶贫</t>
  </si>
  <si>
    <t>（一）、就业技能培训项目</t>
  </si>
  <si>
    <t>技能脱贫培训</t>
  </si>
  <si>
    <t>灵璧县人社局</t>
  </si>
  <si>
    <t>人社局 尹成敏</t>
  </si>
  <si>
    <t>为有就业意愿的贫困劳动者开展技能培训</t>
  </si>
  <si>
    <t>2020年1月-12月</t>
  </si>
  <si>
    <t>提升行动专项资金
就业补助资金</t>
  </si>
  <si>
    <t>为440名建档立卡贫困劳动者提供技能培训</t>
  </si>
  <si>
    <t>合格率达95%以上</t>
  </si>
  <si>
    <t>通过短期的技能培训，使其掌握就业技能</t>
  </si>
  <si>
    <t>为建档立卡贫困劳动者提供就业技能培训，使其就业脱贫</t>
  </si>
  <si>
    <t>440人</t>
  </si>
  <si>
    <t>通过技能培训，使其掌握专业技能，增加就业机会</t>
  </si>
  <si>
    <t>合计100万元</t>
  </si>
  <si>
    <t>（二）、贫困村创业致富带头人培训</t>
  </si>
  <si>
    <t>贫困村创业致富带头人培训</t>
  </si>
  <si>
    <t>73个贫困村</t>
  </si>
  <si>
    <t>对100名致富带头人进行种养殖技术培训</t>
  </si>
  <si>
    <t>通过短期的技能培训，使其掌握种养殖技术</t>
  </si>
  <si>
    <t>≥300人</t>
  </si>
  <si>
    <t>每名参加培训的带头人至少带动3户贫困户增加收入达到稳定脱贫</t>
  </si>
  <si>
    <t>合计20万元</t>
  </si>
  <si>
    <t>其它</t>
  </si>
  <si>
    <t>（一）、人居环境改善项目</t>
  </si>
  <si>
    <t>汪塘清淤</t>
  </si>
  <si>
    <t>高楼镇政府</t>
  </si>
  <si>
    <t>1、前任庙7、8组汪塘40m*130m(15万）
2、单楼10、13组汪塘25m*150m（15万）</t>
  </si>
  <si>
    <t>2020年10月底</t>
  </si>
  <si>
    <t>汪塘治理2处</t>
  </si>
  <si>
    <t>所在村人民群众</t>
  </si>
  <si>
    <t>汪塘清淤、下水道建设</t>
  </si>
  <si>
    <t>青谷堆村</t>
  </si>
  <si>
    <t>1、青谷堆全村汪塘清淤7500平方米（15万）
2、下水道从红泥沟--青东变压器全长550米（15万）</t>
  </si>
  <si>
    <t>汪塘治理1处，下水道550米</t>
  </si>
  <si>
    <t>验收合
格率≥100%</t>
  </si>
  <si>
    <t>二组.200X50；三组.100X50；三组.100X50；四组.100X70
四组.50X20；五组.80X80；六组.100X40；七组.80X80
丁庄东头100X30；丁庄二组100X30；孔楼五组130X30
崔圩六组60X20；崔圩九组250X30；崔圩十组100X20
崔圩十三组250X20；崔圩十四组110X30；崔圩十五组100X30</t>
  </si>
  <si>
    <t>汪塘治理17处</t>
  </si>
  <si>
    <t>下水道建设</t>
  </si>
  <si>
    <t>卓海村</t>
  </si>
  <si>
    <t>温室大棚东西404米，南北700米下水道建设25万元；范庄500米下水道建设5万元。</t>
  </si>
  <si>
    <t>下水道2处</t>
  </si>
  <si>
    <t>汪塘治理</t>
  </si>
  <si>
    <t>禅堂乡政府</t>
  </si>
  <si>
    <t>杨夫威门东塘，杨宝林门前塘，杨伟门东，周大庆家门口共4条</t>
  </si>
  <si>
    <t>汪塘治理4处</t>
  </si>
  <si>
    <t>汪塘治理、下水道、道路、板桥建设</t>
  </si>
  <si>
    <t>凤河村</t>
  </si>
  <si>
    <t>潘东庄后汪塘，潘西庄东汪塘，潘西下水管道2公里，潘东下水管道3.5公里（20.3万）
路900x4米（闫山、潘集）
4米宽板桥一座</t>
  </si>
  <si>
    <t>汪塘治2处，下水道5.5公里，道路900米，板桥4个</t>
  </si>
  <si>
    <t>汪塘治理、道路建设、桥涵建设</t>
  </si>
  <si>
    <t>双李村</t>
  </si>
  <si>
    <t>双李北，小吴东，小吴西，沈宅路北共4条汪塘治理（17万）
路1904平方（22.85万）
13座桥涵（39万）</t>
  </si>
  <si>
    <t>汪塘治理4条，道路1904平米，桥涵13处</t>
  </si>
  <si>
    <t>汪塘治理和下水道</t>
  </si>
  <si>
    <t>小潘村</t>
  </si>
  <si>
    <t>小潘村张铁庄，小潘村小潘庄西头，小潘村小潘庄北头，小潘村屯王庄南共4条汪塘治理。柴董庄下水道工程，张铁庄下水道工程共2条</t>
  </si>
  <si>
    <t>汪塘治理4条，下水道2处</t>
  </si>
  <si>
    <t>王堂组老庄西头，小冉冉庆荣门前共2条</t>
  </si>
  <si>
    <t>汪塘治理2条</t>
  </si>
  <si>
    <t>清理汪塘</t>
  </si>
  <si>
    <t>冯庙镇政府</t>
  </si>
  <si>
    <t>后朱村段巡洋沟，清淤面积20000平方 ，24万。大朱庄段巡洋沟支流，清淤面积600平方 ，1万。后朱庄一组汪塘，清淤面积4800平方,5万。</t>
  </si>
  <si>
    <t>汪塘治理3处</t>
  </si>
  <si>
    <t>清理汪塘、桥涵建设</t>
  </si>
  <si>
    <t>张汪村</t>
  </si>
  <si>
    <t>汪塘治理：
1、张召九至西大塘（臭水沟）400米（4万）
2、刘汪东头至西小沟（臭水沟）900米（9万）
3、张汪庄刘英门口 100米*宽40米*3.5米深，12.8万元，整平费用3万元（15.8万）。 
4、刘汪刘銮同西，40米宽*80米长*3米深8.8万元。四不像车运费2.5万元。（11.3万） 
5、刘銮安至刘銮标，120米长*50米宽*3.5米深。 挖机、四不像车整平费等（31.025万）
6、张汪庄张召发门口至张召彬，长80米*宽40米*深3米，四不像车运费等（11.3万） 
桥：
桥：共计7座小桥（10.5万）【张龙（西边）小桥以左、张召勇（南头）小桥以左 、刘焕文（门口）小桥以左 、朱友宝（门口）小桥以左 、刘运输（门口）小桥以左、刘銮杰（门口）小桥以左、刘培贵（吴东山）小桥以左 】</t>
  </si>
  <si>
    <t>汪塘治理6处，桥7座</t>
  </si>
  <si>
    <t>大卢村</t>
  </si>
  <si>
    <t>清理大卢庄汪塘，10万。清理前三卢庄汪塘，10万。清理翟道庄汪塘，10万。</t>
  </si>
  <si>
    <t>木谷村</t>
  </si>
  <si>
    <t>前靖汪塘清理 ，清淤面积5000平方，5万。 侯王汪塘清理，清淤面积3000平方 ，3万。木西汪塘清理，清淤面积5000平方 ，5万。木东12组汪塘清理，清淤面积5000平方，5万。木东13组汪塘清理，清淤面积4000平方，4万。后谢汪塘清理，清淤面积4000平方，4万。路家汪塘清理，清淤面积4000平方，4万。</t>
  </si>
  <si>
    <t>汪塘治理7处</t>
  </si>
  <si>
    <t>汪塘治理、道路建设</t>
  </si>
  <si>
    <t>1、汪塘治理： 14个汪塘（42万）【范东范仲良汪塘  5万元、范广近汪塘 2万元、高宅高招门前汪塘  3万元、高宅前门东西汪塘 3万元、冷库傍边汪塘 2万元、中心变压器北汪塘  3万元、老井汪塘 2万元、中心15组汪塘  2万元、刘西 十一组汪塘 3万元、刘西 十组东西汪塘 5万元、刘西 八组大汪 5万元、中心16组汪塘 2万元、小张鲍汪塘 2万元、大张鲍汪塘 3万元】
2、道路：范保民至范广辉房后200米 14万</t>
  </si>
  <si>
    <t>汪塘治理4处，道路200米</t>
  </si>
  <si>
    <t>1、汪塘治理：
   沈场9组，120米长*50米宽*3.5米深=1.925万方，8元/方，15.4万元。320棵女贞树，60元/棵，1.92万元。红叶石楠球320棵，80元/棵，2.56万元。挖机、四不像车整平费等1.925万方*5元/车=9.625万元。填平1万元、合计29.5万元
   沈场会堂前汪宽40米长110米、沈场会堂东汪宽40米长150米
   郭场同袖门前汪宽70米长30米、郭场培军门前汪宽80米长15米、郭场金荣门前汪宽80米长60米
2、道路：郭场断头路宽3.5米长400米</t>
  </si>
  <si>
    <t>汪塘治理6处，道路400米</t>
  </si>
  <si>
    <t>张集村</t>
  </si>
  <si>
    <t>清理南唐六、七组汪塘 ，103万。清理大董庄、张集庄汪塘，10万。清理张宅庄、路唐庄汪塘，10万。</t>
  </si>
  <si>
    <t>汪塘治理6处</t>
  </si>
  <si>
    <t>汪塘整治、下水道、道路、桥涵建设</t>
  </si>
  <si>
    <t>大庙乡政府</t>
  </si>
  <si>
    <t>1、汪塘治理：小杨西头南北沟：150x20米 (7.2万）
             寿口庄北头汪塘：115x50米  （13.8万）
             沙李路 6000平方（14.4万）
2、下水道建设：寿口中心路下水道600米（15万）
               高冯路长300米（7.5万）
               马庄合作路200米（5万）
3、道路及桥涵：崔埝教会堂南至沙李路北至中心路：500x6米 (55.5万）
              一座桥涵宽8米，内径2米（8万）</t>
  </si>
  <si>
    <t>汪塘治理2处，下水道1100米，道路500米，桥涵1座</t>
  </si>
  <si>
    <t>汪塘整治</t>
  </si>
  <si>
    <t>胡场村</t>
  </si>
  <si>
    <t>胡东村部门口汪塘2500㎡胡西汪塘2000㎡太平汪塘2000㎡崔位中心汪塘1800㎡崔老宅庄西汪塘2700㎡新庄东头汪塘1500㎡</t>
  </si>
  <si>
    <t>汪塘整治、下水道、道路建设</t>
  </si>
  <si>
    <t>王沈村</t>
  </si>
  <si>
    <t>1、汪塘：长250mX宽50mX高3m，计：37500mX6元/立方（22.5万）
         长250m*宽60m*高2m.计30000立方*6元(18万)
2、下水道：长180mX宽0.8mX高0.8m，预算180mX250元/m（4.5万）
           排房路下水道长180米（4.5万）
3、道路：小崔庄断头路：长40m*宽4m（2960元）</t>
  </si>
  <si>
    <t>汪塘治理2处，下水道360米，道路40米</t>
  </si>
  <si>
    <t>王谷村</t>
  </si>
  <si>
    <t>1、小高后门汪2200平方米，5.28万元
2、大王谷前门汪4200平方米，10.08万元
3、小许庄门前汪4000平方米，9.6万元
4、道口庄后门汪2100平方米，5.04万元
5、道口门前汪长173米*40米,6.3万</t>
  </si>
  <si>
    <t>汪塘治理5处</t>
  </si>
  <si>
    <t>汪塘整治、道路桥涵建设</t>
  </si>
  <si>
    <t>1、汪塘治理：大沟东第一汪塘清淤190米长*28米宽*4米高*7元（14.896万）
             齐张二组汪塘清淤200长*26米宽*4米高*7元（14.56万）
             齐张小学北汪塘一个170*40*深度4米（16.32万）
2道路及板桥：路：齐张庄至沟涯长50x4米(3.7万）
             路：沟东庄至齐张庄290x4米(21.46万)
             板桥10个*1.5万/个(15万)</t>
  </si>
  <si>
    <t>汪塘治理3处，道路340米，板桥1座</t>
  </si>
  <si>
    <t>汪塘整治、道路建设</t>
  </si>
  <si>
    <t>1、汪塘：找营庄二组南湖7400平方；四组2800平方；五组2100平方（29.52万）
         8250立方×6元（4.95万）
         3600立方×6元（2.16万）
2、道路：560m *4米*185 （41.44万）</t>
  </si>
  <si>
    <t>汪塘治理5处，道路560米</t>
  </si>
  <si>
    <t>开发区管委会</t>
  </si>
  <si>
    <t>污水、垃圾得到治理</t>
  </si>
  <si>
    <t>汪塘清淤项目</t>
  </si>
  <si>
    <t>尹集镇政府</t>
  </si>
  <si>
    <t>霸王城</t>
  </si>
  <si>
    <t>1、大雷组汪塘清淤1000平方米（4万）
2、刘集组汪塘清淤1000平方米（4万）
3、小雷组汪塘清淤500平方米（2.5万）
4、前王组汪塘清淤500平方米（2.5万）
5、李楼组汪塘清淤500平方米（2.5万）
6、后王组汪塘清淤500平方米（2.5万）
7、霸王城组汪塘清淤500平方米（2.5万）
8、大堰头组汪塘清淤1000平方米（4万）
9、贺家组汪塘清淤500平方米（2.5万）</t>
  </si>
  <si>
    <t>汪塘治理9处</t>
  </si>
  <si>
    <t>汪塘清淤项目、下水道、道路建设项目</t>
  </si>
  <si>
    <t>1、汪塘治理：菠林村五组汪塘清淤3500平方米（16万）；
            二组：整治汪塘400米长，30米宽
                  200米长，20米宽 
           九组：整治汪塘50米长，40米宽（含护坡及绿化）
2、下水道：菠林村五组及村卫生室门前下水道300米（14万）
3、道路建设：扶贫工厂门前路：100米长，5米宽水泥路
            鸭厂前桥8米*6米
            通至医院400米长，5米宽沥青路面</t>
  </si>
  <si>
    <t>汪塘治理4处，下水道300米，道路508米</t>
  </si>
  <si>
    <t>黑臭水体汪塘清淤项目</t>
  </si>
  <si>
    <t>王红伟房后王先春门前1.7万立方</t>
  </si>
  <si>
    <t>汪塘治理1.7万立方</t>
  </si>
  <si>
    <t>1、张瓦—张友品屋西1000平方（5万）
2、王家—王战斗门前2500平方（10万）
3、大尹—尹浩门前3500平方（12万）</t>
  </si>
  <si>
    <t>汪塘治理三处</t>
  </si>
  <si>
    <t>渔沟镇政府</t>
  </si>
  <si>
    <t>卞庄村</t>
  </si>
  <si>
    <t>1、东片汪塘治理2000平方、西片汪塘1800平方（15万）
2、新建下水管道800米（15万）</t>
  </si>
  <si>
    <t>汪塘治理2处，下水道800米</t>
  </si>
  <si>
    <t>申场村</t>
  </si>
  <si>
    <t>1、小张场汪塘治理一口，长200米，宽50米，清淤、修坡（9万)
2、土楼侯丹门前汪塘治理一口，长100米，宽30米，清淤1米(4万）
3、土楼吕云章门前汪塘治理，长50米，宽30米，清淤1米(4万）
4、泉沟汪塘治理，长100米，宽40米，清淤1米(6万）
5、申场庄后排新建下水道400米(7万）</t>
  </si>
  <si>
    <t>汪塘治理4处，下水道400米</t>
  </si>
  <si>
    <t>汪塘清淤、下水道、道路桥涵建设</t>
  </si>
  <si>
    <t>1、汪塘：马圩学校门前汪塘治理一口，长260米，宽,15米，清淤1米
         黄家汪塘治理一口，长200米，宽20米，清淤1米
         卓彬门前汪塘治理长100米，宽20米，深1米
         马圩西头杨家汪塘治理一口，长200米，宽30米，清淤1米
         马圩与张波池交界三角汪塘治理一口，长90米宽25米，清淤1米
         马圩长汪塘治理一口，长150米，宽40米清淤1米          
         马圩庄马中配东汪塘150x50米治理护坡绿化（30万）
         两半庄李怀香屋旁汪塘60x30米（15万）
2、下水道：中菜自然庄排行路新建下水道200米 
3、桥涵道路：两半庄南湖南滩地至方家桥260x4米(20万)
             中菜庄东湖到南菜园400x4米(30万)</t>
  </si>
  <si>
    <t>汪塘治理8处，下水道200米，道路660米，</t>
  </si>
  <si>
    <t>黄湾镇政府</t>
  </si>
  <si>
    <t>1、汪塘治理：徐庄组3亩、田庄组2亩、李集组10亩、柯庄组3亩
2、下水道建设：程庄1公里</t>
  </si>
  <si>
    <t>汪塘治理4处，下水道1公里</t>
  </si>
  <si>
    <t>沟西组10亩、潘庄组5亩、付庄组5亩、前朱组5亩、小陈组5亩、大陈组5亩、后朱组3亩</t>
  </si>
  <si>
    <t>1、柯巷北湖5500平方米、东柯南沟4000平方米、徐圩庄西5000平方米、徐圩庄东4000平方米、柯湖庄西12000平方米；孙周沟（赵洼桥往南1500米）清淤及沟边护砌（150万）
2、下水道：1000米（35万）</t>
  </si>
  <si>
    <t>汪塘治理6处，下水道100米</t>
  </si>
  <si>
    <t>1、汪塘清淤：大杨组5亩、大周组14亩、小郭组10亩
2、下水道建设：井王组1300米</t>
  </si>
  <si>
    <t>汪塘清淤3处，下水道1300米</t>
  </si>
  <si>
    <t>下水道</t>
  </si>
  <si>
    <t>娄庄镇政府</t>
  </si>
  <si>
    <t>余山路下水道2000米长</t>
  </si>
  <si>
    <t>下水道2000米</t>
  </si>
  <si>
    <t>汪塘治理、下水道、道路建设</t>
  </si>
  <si>
    <t>1、三口黑水塘清理8700平米（17万）；6处黑臭沟塘
2、下水道：高刘庄清理2700米、新建1209米（13万）
3、道路：排房路938米*4米（75万）</t>
  </si>
  <si>
    <t>汪塘治理7处，下水道1209米，道路938米</t>
  </si>
  <si>
    <t>永定村</t>
  </si>
  <si>
    <t>汤沿路下水道1000米</t>
  </si>
  <si>
    <t>下水道1000米</t>
  </si>
  <si>
    <t>汪塘治理、下水道</t>
  </si>
  <si>
    <t>1、汪塘治理：庙西陈200*10、汪南500*8（10万）；10处黑臭沟塘（15万）
2、下水道：耿庄下水道650米（20万）
3、路桥：断头路330米*4米，桥涵5处35（万）</t>
  </si>
  <si>
    <t>汪塘治理12处，下水道650米，道路，330米，桥涵5处</t>
  </si>
  <si>
    <t>大路乡政府</t>
  </si>
  <si>
    <t>晏湾村</t>
  </si>
  <si>
    <t>汪塘清淤，护坡等：晏荣体屋东150米*35米（5万）； 新村部北150米*36米（7万）； 晏金学屋东150米*37米（3万）； 晏荣才门前150米*38米（3万）； 晏荣化门前150米*39米（3万）</t>
  </si>
  <si>
    <t>汪塘清淤5处</t>
  </si>
  <si>
    <t>污水管道铺设750米</t>
  </si>
  <si>
    <t>下水道750米</t>
  </si>
  <si>
    <t>1、汪塘清淤：张计飞屋后40米*9米（1万）；黄振屋后45米*35米（3万）；王福宝屋后61米*32米（3万）；韩家业门前8004立方；孙增红屋后8004立方；解安源屋西12006立方；张长福屋后24012立方；孙纯刚屋后8004立方；孙振虎屋后12006立方；韩大汪12006立方；黄学磊屋后20010立方；韩业强门前10005立方
2、道路建设：王夫田-马服华204米；韩杰--韩禄家206米；韩增家--王夫星44米；孙增宝--韩加业40米；彭玉松家西60米；韩礼民--解大猛200米；解安元--庞威峰150米</t>
  </si>
  <si>
    <t>汪塘清淤12处，道路904米</t>
  </si>
  <si>
    <t>治理污水塘 、下水道</t>
  </si>
  <si>
    <t>向阳乡政府</t>
  </si>
  <si>
    <t>艳阳村</t>
  </si>
  <si>
    <t>1、清理污水源 （1.骑马庄大沟1500平方2.土李李振飞门口土塘2800平方3.土李土塘1000平方4.土李西1500平方）（7万）
2、前八张、后八张下水道建设2000米（23万）</t>
  </si>
  <si>
    <t>汪塘治理4处，下水道2000米</t>
  </si>
  <si>
    <t>清理水塘</t>
  </si>
  <si>
    <t>大孙组清理水塘，总长2000米，宽20米（4万）
院寺组清理水塘，总长1500米，宽25米（4.7万）
黄李组清理沟塘，总长1200米，宽20米（2.4万）
西杨组清理沟塘，总长3800米，宽15米（8万）
大陈组清理沟塘，总长4800米，宽15米（10万）
西陈组清理沟塘，总长150米，宽60米（0.9万）</t>
  </si>
  <si>
    <t>官庄街新建下水道</t>
  </si>
  <si>
    <t>官庄村</t>
  </si>
  <si>
    <t>官庄街东西下水道新建1000米</t>
  </si>
  <si>
    <t>杨疃镇政府</t>
  </si>
  <si>
    <t>廖家组门口汪塘清淤16000立方（5万）
运河组门口汪塘清淤36000立方（11万）
桥口组门口汪塘清淤13000立方（4万）
后陈东南拐老土塘清淤10000立方（3万）
陈汪东湖汪塘清淤13000立方（4万）
花家组门口汪塘清淤10000立方（3万）</t>
  </si>
  <si>
    <t>大朱庄门前沟2500平方（8万）
小李门前沟2500平方（8万）
大亢门前沟3000平方（14万）</t>
  </si>
  <si>
    <t>沟塘治理3处</t>
  </si>
  <si>
    <t>大魏组、前岗组清沟5100米（20万）
大魏组、前岗组清沟15亩（10万）</t>
  </si>
  <si>
    <t>沟塘治理2处</t>
  </si>
  <si>
    <t>沟塘清理、道路桥涵建设</t>
  </si>
  <si>
    <t>清理黑臭水沟3000米、 清理黑臭水塘5个
路：1000米（50万）
桥涵：5座（20万）</t>
  </si>
  <si>
    <t>汪塘治理6处，道路1000米，桥涵5座</t>
  </si>
  <si>
    <t>下水道、桥涵建设</t>
  </si>
  <si>
    <t>下楼镇政府</t>
  </si>
  <si>
    <t>1、下水道：陈潭河西村口至河西村口2公里（20万）
           河西庄内下水道整修1公里（10万）
2、桥涵：新建桥涵两座（15万）</t>
  </si>
  <si>
    <t>下水道3公里，桥涵2座</t>
  </si>
  <si>
    <t>东高村</t>
  </si>
  <si>
    <t>东高庄高明法门前 900m²（0.2万）；东高庄高明灵门前 5000m²（1.2万）；东高庄高言福门前 2000m²（0.5万）；东高庄陈昌党门前 10000m²（2.3万）；东高庄陈化昌门前 1500m²（0.35万）；东高庄陈光林门前 15000m²（3.51万）；东高庄张孝其门前 1000m²（0.2万）；东高庄张超门前 3500m²（0.8万）；小高庄村部北 2000m²（0.5万）；小高庄赵飞龙门前 1800m²（0.4万）；小高庄新灵商店东 150m²（0.04万）；小高庄卢道新屋后 7500m²（1.8万）；小高庄吴丰门前 10000m²（2.4万）；小高庄窦德芹门前 2000m²（0.5万）；小高庄赵计海屋后 3000m²（0.7万）；三楼庄赵加次屋东 3600m²（0.85万）；三楼庄赵加次门前 5000m²（1.2万）；三楼庄赵庆元屋东汪 3600m²（0.85万）；三楼庄季玉清门前 8000m²（1.9万）；三楼庄刘恩銮门前 1600m²（0.4万）；三楼庄赵庆桥门前 20000m²（4.7万）；三楼庄李志超门前 1600m²（0.4万）；三楼庄蔡月兰屋东 3900m²（0.9万）；三楼庄赵光丰门前 8000m²（1.9万）；三楼庄李志国屋后 1600m²（0.4万）；三楼庄李新安屋后 500m²（0.1万）；三楼庄李志飞屋后 1500m²（0.35万）；三楼庄赵元银屋北 2700m²（0.65万）</t>
  </si>
  <si>
    <t>汪塘清淤28处</t>
  </si>
  <si>
    <t>小刘庄（东大汪），300×35=10500（10.5）；新庄，130×30=3900（3.9万）；新庄，50×40=2000（2万）；梨园，50×30=1500（1.5万）；梨园，90×30=2700（2.7万）；梨园，60×40=2400（2.4万）；火谢，40×40=1600（1.6万）；火谢，50×30=1500（1.5万）；火谢，80×40=3200（3.2万）；小高，250×40=10000（10万）</t>
  </si>
  <si>
    <t>汪塘清淤10处</t>
  </si>
  <si>
    <t>大吴刘雷门前汪溏 4000平方米（2.4万）；小张张桂波门前汪溏 3000平方米（1.8万）；小张四队油坊汪溏 800平方米（0.5万）；刘庵刘新渠门前汪溏 1000平方米（0.6万）；刘庵刘焕云门前汪溏 3400平方米（2.1万）；王楼庙台汪溏 4500平方米（2.7万）；花园吴翠英家东汪溏 1000平方米（0.6万）；齐刘尚銮家东汪溏 1000平方米（0.6万）；庄圩陈新民屋后汪溏 1100平方米（0.65万）；庄圩西头汪塘 900平方米（0.6万）；小张四队前门汪溏 2000平方米（1.5万）；胡庄家后汪塘 800平方米（0.5万）；王楼王从太家东汪塘 1000平方米（0.6万）；刘庵刘彬猪圈南汪塘 1800平方米（1万）；刘庵刘彩銮屋东边汪塘 450平方米（0.3万）；刘庵松銮猪圈前汪塘 800平方米（0.5万）；小吴谢荣莲门前汪塘 2400平方米（1.5万）；王楼王善宇门前汪塘 5000平方米（3万）；王楼王善启门前汪塘 3000平方米（1.8万）；大吴吴树雷家东汪溏 5000平方米（3万）；小张二队汪塘 5000平方米（3.5万）</t>
  </si>
  <si>
    <t>汪塘清淤21处</t>
  </si>
  <si>
    <t>下水管道</t>
  </si>
  <si>
    <t>1、汪塘治理：小刘庄汪塘16800平方米（3.6万）；吴楼庄汪塘29300平方米（6.3万）；朱楼庄汪塘47200平方米（10.1万）；
2、下水道建设：朱楼庄朱树辉门前至朱宗义房后700米（7万）
                朱宗启房西至朱楼庄南300米（3万）</t>
  </si>
  <si>
    <t>汪塘治理3处，下水道1000米</t>
  </si>
  <si>
    <t>小圩村4组：80*50(接近6亩地）,4000㎡（3.2万）
小圩北头1处黑臭池塘4000平方米（8万）</t>
  </si>
  <si>
    <t>汪塘整治、下水管道</t>
  </si>
  <si>
    <t>朱集乡政府</t>
  </si>
  <si>
    <t>双井村</t>
  </si>
  <si>
    <t>汪塘清淤长150米宽40米（6万）
建下水道长800米（24万）</t>
  </si>
  <si>
    <t>汪塘清淤1处，下水道800米</t>
  </si>
  <si>
    <t>汪塘治理；下水道、道路建设</t>
  </si>
  <si>
    <t>1、汪塘治理：曹马组中心塘（5万元）；沈楼组三个塘（11万元）；刘塘片2个塘（7万元）
2、下水道：曹配珍家至东河150米、尤计生家至东河300米（12.6万）
          沈廷查家向西至马路260米（7.28万）
         马如申向东至东汪185米（5.18万）
         马如新家向东至刘体红家再向南至汪200米（5.6万）
3、道路建设：刘北组170米（12万）；刘南片390米（25万）；沈楼片3600米（16万）；曹马一二组550米（38.5万）</t>
  </si>
  <si>
    <t>汪塘治理3处，下水道4处，道路4条</t>
  </si>
  <si>
    <t>苗河村</t>
  </si>
  <si>
    <t>5616平方米（20万）；2500平方米（10万）</t>
  </si>
  <si>
    <t>双杨村</t>
  </si>
  <si>
    <t>杨山庄一组井路东长100米宽30米深1.5米清淤（3.6万）
杨山庄一组井路西长50米宽35米深1.5米清淤（2.6万）
杨山二组大汪长150米宽50米深1.5米清淤（9万）
村部门前汪塘清淤1800平方（3万）
杨家庄一组大汪长190米宽25米深1.5米清淤（5.7万）
杨家庄二组大汪长200米宽25米深1.5米清淤（3.75万）
漠泥沟长382米宽50米深3.5米清淤（5.741万）</t>
  </si>
  <si>
    <t>汪塘清淤7口</t>
  </si>
  <si>
    <t>红旗村</t>
  </si>
  <si>
    <t>10000立方米（8万）；5336立方米（5万）；10000立方米（8万）</t>
  </si>
  <si>
    <t>前田组汪塘清淤</t>
  </si>
  <si>
    <t>灵城镇政府</t>
  </si>
  <si>
    <t>200米*65米</t>
  </si>
  <si>
    <t>汪塘治理1处</t>
  </si>
  <si>
    <t>汪塘清淤（10万）：
1、闵庄;岳德红门前桥（东）-沈廷谋门口（西）约300米；
2.张庄：张金平家门北（西）-张训奎家门口（东）约180米
3.代庄西头驾校南侧：陆庄东头路口（北）-驾校南侧东西沟约550米
下水道建设（20万）：
张庄：共4排房屋约1055米（173+240+255+187+200（庄东头南北）</t>
  </si>
  <si>
    <t>汪塘清淤3处，下水道1055米</t>
  </si>
  <si>
    <t>娄家西路200米；马家路200米；界亢路1600米</t>
  </si>
  <si>
    <t>下水道3处</t>
  </si>
  <si>
    <t>沟西组汪塘清淤（1200平方米）
全村下水道</t>
  </si>
  <si>
    <t xml:space="preserve">汪塘清淤1处，下水道 </t>
  </si>
  <si>
    <t>1.汪塘清淤：田组东400米
2、下水道建设：黑李组1100米；田组东1050米；张组后排200米</t>
  </si>
  <si>
    <t>汪塘清淤1处，下水道3处</t>
  </si>
  <si>
    <t>韦集镇政府</t>
  </si>
  <si>
    <t>杨庄汪塘疏浚清淤长200米、宽30米、深度3米（12万）
新吕庄中沟疏浚清淤长500米、上口宽4米、深度2米（6万）
杨庄新建下水道2400米（12万）</t>
  </si>
  <si>
    <t>汪塘清淤2口，下水道2400米</t>
  </si>
  <si>
    <t>新建下水道600米</t>
  </si>
  <si>
    <t>下水道600米</t>
  </si>
  <si>
    <t>水利巷下水道建设</t>
  </si>
  <si>
    <t>水利巷下水道建设新建下水道200米（10万）
南刘美丽乡村下水道新建下水道400米（20万）</t>
  </si>
  <si>
    <t>清淤</t>
  </si>
  <si>
    <t>塘13000平米</t>
  </si>
  <si>
    <t>清理塘13000平米</t>
  </si>
  <si>
    <t>清理整治汪塘</t>
  </si>
  <si>
    <t>游集镇政府</t>
  </si>
  <si>
    <t>清理汪塘10个（30万）</t>
  </si>
  <si>
    <t>清理汪塘10个</t>
  </si>
  <si>
    <t>大康村</t>
  </si>
  <si>
    <t>整治汪塘52030平方（55万）</t>
  </si>
  <si>
    <t>整治汪塘52030平方</t>
  </si>
  <si>
    <t>清理汪塘16个（35万）</t>
  </si>
  <si>
    <t>清理汪塘16个</t>
  </si>
  <si>
    <t>浍沟镇政府</t>
  </si>
  <si>
    <t>汪塘清淤：后灵中心汪500*20；蒲湾庄后汪620*24；蒲湾庄西汪210*15；蒲湾西小汪170*12</t>
  </si>
  <si>
    <t>汪塘治理4口</t>
  </si>
  <si>
    <t>汪塘清淤：后马东头汪250*30；李庄汪塘 350*40；解庄汪塘200*15</t>
  </si>
  <si>
    <t>汪塘治理3口</t>
  </si>
  <si>
    <t>汪塘清淤：一组1500米；三组230*10；四组700*10；二组村部西700*15；小学前东西沟200*15</t>
  </si>
  <si>
    <t>汪塘治理5口</t>
  </si>
  <si>
    <t>大庄村</t>
  </si>
  <si>
    <t>汪塘清淤：张东，东沟1500*10；张东，西沟5000*5；小吴，庄中心沟500*6；小吴，庄东南沟2000*4；简吴，环庄汪塘3000*10</t>
  </si>
  <si>
    <t xml:space="preserve">汪塘治理5口 </t>
  </si>
  <si>
    <t>虞姬乡镇政府</t>
  </si>
  <si>
    <t>1、汪塘治理：
虞姬村张圩沟（长163米、宽12米、资金6万元）
前桃园汪塘长140米、宽16米、深2.5米、资金2.8万元
庙李组汪塘长72米、宽21米、深3.5米、资金2.2万元
张圩组汪塘长65米、宽32米、深2.2米、资金2.9万元
南庄组汪塘长280米、宽22米、深2.8米、资金5.2万元
2、下水道建设：
虞姬村张圩沟下水管道（长163米、资金8.15万元）
张圩路西下水道长500米、资金15万元
3、道路桥涵：霸离前门断头路长60米、宽4米、资金3.6万元
             共计9个板桥（6.3万），每个2.5米长、4米宽，【桃园霸洪沟平板桥 、巷口路桥、大胡庄东头桥、张训收屋旁桥 、张圩路南段桥、巷西胡荣伍屋旁桥 、张庄汪排水沟 、污水厂排水沟、虞城路西平板桥】</t>
  </si>
  <si>
    <t>汪塘治理5口，下水道663米，带路60米，板桥9个</t>
  </si>
  <si>
    <t>1、汪塘治理：大马组老村部后面75米*45米9.4万；大马组东组210米*40米21.2万；枣树组杨玉娄门前160米*30米14.8万；大张组张学飞门前280米*14米16.7万；大陈组陈桂密门前90米*16米9.8万；娄杨组杨殿民门前90米*25米10.5万
2、道路：200米*4米（16万）
3、下水道：大马组1400米下水道1400米*420元=58.8万元</t>
  </si>
  <si>
    <t>汪塘治理6处，道路200米，下水道1400米</t>
  </si>
  <si>
    <t>1、汪塘：凌巷村小高前门：46x18米=8万元；凌巷村吕西老庄：146.2x22.5米=10万元；吕东老庄西：66x30米=9万元；吕东老庄中：52米 X 23米=8万元；吕东老庄东：25米 X 31.6米=7万元；张五组汪溏：72x29米=18万元；张二组汪溏：29x33米=5万元；张三组汪溏：51x26=15万元；张四组汪溏：16x31米=5万元
2、道路：庄七组断头路：长110米X4米宽=10万元</t>
  </si>
  <si>
    <t>汪塘治理9口，道路110米</t>
  </si>
  <si>
    <t>小申组长152米，宽8米，深6米，资金预算12.6万。
 小张组长130米，宽40米，深8米，资金预算13.2万。
 后张组长90米，宽20米，深6米，资金预算4万。</t>
  </si>
  <si>
    <t>朝阳镇政府</t>
  </si>
  <si>
    <t>嶂渠村</t>
  </si>
  <si>
    <t>嶂渠庄80米长，60米宽
陈家北100米长，20米宽
陈家西500米长，40米宽
小丁西60米长，50米宽
平山东30米长，20米宽
嶂渠东40米长，20米宽</t>
  </si>
  <si>
    <t>汪塘治理6口</t>
  </si>
  <si>
    <t>张旺中心汪塘116米长，32米宽；陆圩马巷汪塘55米长，26米宽；陆圩东大塘159米长，25米宽；陆圩西大塘144米长，36米宽；邱朝云门前24米长，20米宽；路桥九组大塘138米长，29米宽；路桥八组大塘65米长，60米宽</t>
  </si>
  <si>
    <t>汪塘治理7口</t>
  </si>
  <si>
    <t>崔巷村</t>
  </si>
  <si>
    <t>崔巷4组80米长，35米宽；崔巷11组30米长，15米宽；钱庙8组140米长，15米宽；宁庄6组110米长，30米宽；钱庙5组80米长，50米宽；钱庙8组50米长，30米宽；鲁集10组50米长，70米宽；宁庄4组180米长，25米宽；崔巷六组70米长，25米宽；钱庙七组45米长，20米宽；钱庙六组65米长，40米宽；崔巷小学前30米长，25米宽；崔巷二组超市后30米长，20米宽；张兴太东100米长，20米宽；钱庙九组45米长，30米宽；鲁集鲁术良前40米长，20米宽；鲁集村西150米长，30米宽</t>
  </si>
  <si>
    <t>汪塘治理17口</t>
  </si>
  <si>
    <t>孟邵村</t>
  </si>
  <si>
    <t>黄庄七组65米长，35米宽；黄庄五组78米长，40米宽；邵家十组120米长，85米宽；黄庄13组80米长，75米宽；黄庄1组35米长，50米宽；黄庄北至君庄交界200米长，3米宽；高黄路至圈围500米长，2米宽；下宋北西至园艺场东至张山口700米长，4米宽；邵家南北沟500米长，2.5米宽；孟家北湖500米长，2.5米宽；张山口南北2800米长，3米宽；崔培次至许峰鸭厂2800米长，3米宽；黄庄二组55米长，32米宽</t>
  </si>
  <si>
    <t>汪塘治理13口</t>
  </si>
  <si>
    <t>旗杆村汪塘治理</t>
  </si>
  <si>
    <t>旗杆村</t>
  </si>
  <si>
    <t>刘八集一组60米长，30米宽；刘八集一组30米长，20米宽；刘八集50米长，20米宽；刘八集中心80米长，30米宽；刘八集80米长，20米宽；刘八集四组50米长，30米宽;旗杆一组50米长，40米宽；旗杆八组70米长，50米宽；旗杆五组50米长，30米宽;陆村三组150米长，15米宽；陆村80米长，20米宽；陆村70米长，60米宽;朝辛路南七组120米长，20米宽;陆村一组90米长，65米宽；陆村七组120米长，60米宽；陆村一组100米长，40米宽；陆村一组50米长，20米宽；陆村三组40米长，35米宽；陆村六组250米长，20米宽；陆村六组80米长，25米宽；陆村五组55米长，50米宽；陆村130米长，40米宽</t>
  </si>
  <si>
    <t>清理汪塘22口</t>
  </si>
  <si>
    <t>黄圩中心村人居环境改善项目</t>
  </si>
  <si>
    <t>农业农村局
王正新</t>
  </si>
  <si>
    <t>黄圩中心村</t>
  </si>
  <si>
    <t>污水处理厂站维修及管
网疏通、完善铺设等</t>
  </si>
  <si>
    <t>2020.9.30</t>
  </si>
  <si>
    <t>有效解决中心村人口污水排放及处理问题，持续改善人居环境，不断增强群众满意度。</t>
  </si>
  <si>
    <t>中心村贫困
人口</t>
  </si>
  <si>
    <t>中心村群众满意度达95%以上</t>
  </si>
  <si>
    <t>持续改善人居环境，带动村民脱贫致富。</t>
  </si>
  <si>
    <t>界沟中心村人居环境改善项目</t>
  </si>
  <si>
    <t>界沟中心村</t>
  </si>
  <si>
    <t>虞姬中心村人居环境改善项目</t>
  </si>
  <si>
    <t>虞姬中心村</t>
  </si>
  <si>
    <t>大吴中心村人居环境改善项目</t>
  </si>
  <si>
    <t>大吴中心村</t>
  </si>
  <si>
    <t>朱集中心村人居环境改善项目</t>
  </si>
  <si>
    <t>朱集中心村</t>
  </si>
  <si>
    <t>卓庄中心村人居环境改善项目</t>
  </si>
  <si>
    <t>卓庄中心村</t>
  </si>
  <si>
    <t>申场中心村人居环境改善项目</t>
  </si>
  <si>
    <t>申场中心村</t>
  </si>
  <si>
    <t>彭家中心村人居环境改善项目</t>
  </si>
  <si>
    <t>彭家中心村</t>
  </si>
  <si>
    <t>马庄中心村人居环境改善项目</t>
  </si>
  <si>
    <t>马庄中心村</t>
  </si>
  <si>
    <t>张集中心村人居环境改善项目</t>
  </si>
  <si>
    <t>张集中心村</t>
  </si>
  <si>
    <t>齐张中心村人居环境改善项目</t>
  </si>
  <si>
    <t>齐张中心村</t>
  </si>
  <si>
    <t>小圩中心村人居环境改善项目</t>
  </si>
  <si>
    <t>小圩中心村</t>
  </si>
  <si>
    <t>尤东中心村人居环境改善项目</t>
  </si>
  <si>
    <t>尤集镇</t>
  </si>
  <si>
    <t>尤东中心村</t>
  </si>
  <si>
    <t>韩山中心村人居环境改善项目</t>
  </si>
  <si>
    <t>韩山中心村</t>
  </si>
  <si>
    <t>王沈中心村人居环境改善项目</t>
  </si>
  <si>
    <t>王沈中心村</t>
  </si>
  <si>
    <t>中菜中心村人居环境改善项目</t>
  </si>
  <si>
    <t>中菜中心村</t>
  </si>
  <si>
    <t>邱楼中心村人居环境改善项目</t>
  </si>
  <si>
    <t>邱楼中心村</t>
  </si>
  <si>
    <t>沟涯中心村人居环境改善项目</t>
  </si>
  <si>
    <t>沟涯中心村</t>
  </si>
  <si>
    <t>菠林中心村人居环境改善项目</t>
  </si>
  <si>
    <t>菠林中心村</t>
  </si>
  <si>
    <t>胡桥中心村人居环境改善项目</t>
  </si>
  <si>
    <t>胡桥中心村</t>
  </si>
  <si>
    <t>杨东中心村人居环境改善项目</t>
  </si>
  <si>
    <t>杨东中心村</t>
  </si>
  <si>
    <t>陈场中心村人居环境改善项目</t>
  </si>
  <si>
    <t>陈场中心村</t>
  </si>
  <si>
    <t>赵汪中心村人居环境改善项目</t>
  </si>
  <si>
    <t>赵汪中心村</t>
  </si>
  <si>
    <t>韩家中心村人居环境改善项目</t>
  </si>
  <si>
    <t>韩家中心村</t>
  </si>
  <si>
    <t>双桥中心村人居环境改善项目</t>
  </si>
  <si>
    <t>双桥中心村</t>
  </si>
  <si>
    <t>后王中心村人居环境改善项目</t>
  </si>
  <si>
    <t>后王中心村</t>
  </si>
  <si>
    <t>彭沟中心村人居环境改善项目</t>
  </si>
  <si>
    <t>彭沟中心村</t>
  </si>
  <si>
    <t>郑楼中心村人居环境改善项目</t>
  </si>
  <si>
    <t>郑楼中心村</t>
  </si>
  <si>
    <t>卞庄中心村人居环境改善项目</t>
  </si>
  <si>
    <t>卞庄中心村</t>
  </si>
  <si>
    <t>群众满意度达95%以上</t>
  </si>
  <si>
    <t>持续改善人居环境，不断提高群众满意度。</t>
  </si>
  <si>
    <t>大陈中心村人居环境改善项目</t>
  </si>
  <si>
    <t>大陈中心村</t>
  </si>
  <si>
    <t>群众满意度达96%以上</t>
  </si>
  <si>
    <t>星光中心村人居环境改善项目</t>
  </si>
  <si>
    <t>星光中心村</t>
  </si>
  <si>
    <t>群众满意度达97%以上</t>
  </si>
  <si>
    <t>李宅中心村人居环境改善项目</t>
  </si>
  <si>
    <t>李宅中心村</t>
  </si>
  <si>
    <t>群众满意度达98%以上</t>
  </si>
  <si>
    <t>邱庙中心村人居环境改善项目</t>
  </si>
  <si>
    <t>邱庙中心村</t>
  </si>
  <si>
    <t>群众满意度达99%以上</t>
  </si>
  <si>
    <t>姚山中心村人居环境改善项目</t>
  </si>
  <si>
    <t>姚山中心村</t>
  </si>
  <si>
    <t>群众满意度达100%以上</t>
  </si>
  <si>
    <t>陈埝中心村人居环境改善项目</t>
  </si>
  <si>
    <t>陈埝中心村</t>
  </si>
  <si>
    <t>群众满意度达101%以上</t>
  </si>
  <si>
    <t>张汪中心村人居环境改善项目</t>
  </si>
  <si>
    <t>张汪中心村</t>
  </si>
  <si>
    <t>群众满意度达102%以上</t>
  </si>
  <si>
    <t>吴杨中心村人居环境改善项目</t>
  </si>
  <si>
    <t>吴杨中心村</t>
  </si>
  <si>
    <t>群众满意度达103%以上</t>
  </si>
  <si>
    <t>陈潭中心村人居环境改善项目</t>
  </si>
  <si>
    <t>陈潭中心村</t>
  </si>
  <si>
    <t>群众满意度达104%以上</t>
  </si>
  <si>
    <t>松林中心村省级美丽乡村中心村污水处理设施</t>
  </si>
  <si>
    <t>松林中心村</t>
  </si>
  <si>
    <t>群众满意度达105%以上</t>
  </si>
  <si>
    <t>凤河中心村人居环境改善项目</t>
  </si>
  <si>
    <t>凤河中心村</t>
  </si>
  <si>
    <t>群众满意度达106%以上</t>
  </si>
  <si>
    <t>124个</t>
  </si>
  <si>
    <t>合计4480.941万元</t>
  </si>
  <si>
    <t>合计：</t>
  </si>
  <si>
    <t>1000个项目</t>
  </si>
  <si>
    <t>61925.5342万元</t>
  </si>
  <si>
    <t>灵璧县2021年脱贫攻坚项目库</t>
  </si>
  <si>
    <t>果蔬种植</t>
  </si>
  <si>
    <t>大路村</t>
  </si>
  <si>
    <t>1户种植果树5亩</t>
  </si>
  <si>
    <t>果蔬、大蒜亩数≥10亩</t>
  </si>
  <si>
    <t>果园大蒜建成亩数≥10亩</t>
  </si>
  <si>
    <t>果园大棚项目带动增加贫困人口收入≥0.4万元</t>
  </si>
  <si>
    <t>带动2户建档立卡贫困户增收脱贫</t>
  </si>
  <si>
    <t>葡萄种植</t>
  </si>
  <si>
    <t>1户种植葡萄4.5亩</t>
  </si>
  <si>
    <t>补助葡萄种植面积4.5亩</t>
  </si>
  <si>
    <t>种植葡萄成活率≥100%</t>
  </si>
  <si>
    <t>葡萄种植带动增加贫困人口收入≥
1万元</t>
  </si>
  <si>
    <t>带动1户建档立卡贫困户增收脱贫</t>
  </si>
  <si>
    <t>种植果树</t>
  </si>
  <si>
    <t>2户种植果树8亩</t>
  </si>
  <si>
    <t>补助果树种植面积≥8亩</t>
  </si>
  <si>
    <t>种植果树带动增加贫困户人口收入≥0.8万元</t>
  </si>
  <si>
    <t>带动2户贫困户受益</t>
  </si>
  <si>
    <t>种植葡萄</t>
  </si>
  <si>
    <t>红旗村、星光村</t>
  </si>
  <si>
    <t>3户种植葡萄133.5亩</t>
  </si>
  <si>
    <t>补助葡萄种植面积≥133.5亩</t>
  </si>
  <si>
    <t>种植葡萄带动增加贫困户人口收入≥1.2万元</t>
  </si>
  <si>
    <t>带动3户贫困户受益</t>
  </si>
  <si>
    <t>黑豆</t>
  </si>
  <si>
    <t>找营村  朱杰</t>
  </si>
  <si>
    <t>2户种植黑豆20亩</t>
  </si>
  <si>
    <t>黑豆种植亩数≥10亩</t>
  </si>
  <si>
    <t>黑豆成活率≥100%</t>
  </si>
  <si>
    <t>黑豆种植项目带动增加贫困人口收入≥1万元</t>
  </si>
  <si>
    <t>≥8人</t>
  </si>
  <si>
    <t>4户种植黑豆15亩</t>
  </si>
  <si>
    <t>黑豆种植亩数≥15亩</t>
  </si>
  <si>
    <t>带动4户建档立卡贫困户增收脱贫</t>
  </si>
  <si>
    <t>黑豆种植</t>
  </si>
  <si>
    <t>3户种植黑豆15亩</t>
  </si>
  <si>
    <t>补助黑豆种植面积≥15亩</t>
  </si>
  <si>
    <t>种植黑豆成活率≥100%</t>
  </si>
  <si>
    <t>黑豆种植带动增加贫困人口收入≥1万元</t>
  </si>
  <si>
    <t>带动3户建档立卡贫困户增收脱贫</t>
  </si>
  <si>
    <t>全镇</t>
  </si>
  <si>
    <t>2户种黑豆20亩</t>
  </si>
  <si>
    <t>补助黑豆种植面积≥20亩</t>
  </si>
  <si>
    <t>黑豆种植带动增加贫困人口收入≧2万元</t>
  </si>
  <si>
    <t>红薯</t>
  </si>
  <si>
    <t>6户种红薯21.5亩</t>
  </si>
  <si>
    <t>红薯种植数量≥21亩</t>
  </si>
  <si>
    <t>红薯种植成活率≥100%</t>
  </si>
  <si>
    <t>特色种植红薯项目带动增加贫困人口收入≥4万元</t>
  </si>
  <si>
    <t>带动6户建档立卡贫困户增收脱贫</t>
  </si>
  <si>
    <t>种植红薯</t>
  </si>
  <si>
    <t>3户种植红薯14亩</t>
  </si>
  <si>
    <t>补助红薯种植面积≥14亩</t>
  </si>
  <si>
    <t>种植红薯成活率≥100%</t>
  </si>
  <si>
    <t>红薯种植带动增加贫困人口收入≥0.6万元</t>
  </si>
  <si>
    <t>红薯种植</t>
  </si>
  <si>
    <t>1户种植红薯30亩</t>
  </si>
  <si>
    <t>补助红薯种植面积≥30亩</t>
  </si>
  <si>
    <t>带动贫困户增收</t>
  </si>
  <si>
    <t>菊花</t>
  </si>
  <si>
    <t>3户种菊花18亩</t>
  </si>
  <si>
    <t>补助菊花种植面积≥18亩</t>
  </si>
  <si>
    <t>菊花种植带动增加贫困人口收入≥0.2万元</t>
  </si>
  <si>
    <t>1户种植菊花10亩</t>
  </si>
  <si>
    <t>补助菊花种植面积≥10亩</t>
  </si>
  <si>
    <t>种植花生</t>
  </si>
  <si>
    <t>43户种植花生104.5亩</t>
  </si>
  <si>
    <t>花生种植数量≥104.5亩</t>
  </si>
  <si>
    <t>种植花生成活率≥100%</t>
  </si>
  <si>
    <t>特色种植花生项目带动增加贫困人口收入≥0.5万元</t>
  </si>
  <si>
    <t>带动43户建档立卡贫困户增收脱贫</t>
  </si>
  <si>
    <t>花生</t>
  </si>
  <si>
    <t>50户种花生146亩</t>
  </si>
  <si>
    <t>补助花生种植面积≥146亩</t>
  </si>
  <si>
    <t>花生种植带动增加贫困人口收入≥0.8万元</t>
  </si>
  <si>
    <t>带动50户建档立卡贫困户增收脱贫</t>
  </si>
  <si>
    <t>345户种植花生1840.5亩</t>
  </si>
  <si>
    <t>补助花生种植面积≥1840.5亩</t>
  </si>
  <si>
    <t>带动345户建档立卡贫困户增收脱贫</t>
  </si>
  <si>
    <t>种花生</t>
  </si>
  <si>
    <t>17户共种花生121亩</t>
  </si>
  <si>
    <t>花生种植亩数≥121亩</t>
  </si>
  <si>
    <t>花生苗成活率≥100%</t>
  </si>
  <si>
    <t>花生种植增加贫困人口收入≥12.1万元</t>
  </si>
  <si>
    <t>带动17户建档立卡贫困户增收脱贫</t>
  </si>
  <si>
    <t>种植花生349户1667亩</t>
  </si>
  <si>
    <t>补助花生种植面积≥1667亩</t>
  </si>
  <si>
    <t>花生种植带动增加贫困人口收入≥35.77万元</t>
  </si>
  <si>
    <t>带动349户建档立卡贫困户增收脱贫</t>
  </si>
  <si>
    <t>实施项目行政村</t>
  </si>
  <si>
    <t>40户种植花生172亩</t>
  </si>
  <si>
    <t>花生种植面积≥172亩</t>
  </si>
  <si>
    <t>种植花生成活率≥95%</t>
  </si>
  <si>
    <t>花生种植带动增加贫困人口收入≥1.4万元</t>
  </si>
  <si>
    <t>自主发展，增收脱贫</t>
  </si>
  <si>
    <t>柳树苗</t>
  </si>
  <si>
    <t>周庄村</t>
  </si>
  <si>
    <t>1户种植柳树苗2亩</t>
  </si>
  <si>
    <t>补助种植面积≥2亩</t>
  </si>
  <si>
    <t>种植成活率≥100%</t>
  </si>
  <si>
    <t>种植花卉</t>
  </si>
  <si>
    <t>朱圩村 陈义连</t>
  </si>
  <si>
    <t>1户种植花卉园林10亩</t>
  </si>
  <si>
    <t>补助花卉种植面积≥10亩</t>
  </si>
  <si>
    <t>种植花卉成活率≥100%</t>
  </si>
  <si>
    <t>花卉种植带动增加贫困人口收入≥0.2万元</t>
  </si>
  <si>
    <t>花卉</t>
  </si>
  <si>
    <t>12户种花20.77亩</t>
  </si>
  <si>
    <t>补助花生种植面积≥20亩</t>
  </si>
  <si>
    <t>带动3户18人贫困人口增收</t>
  </si>
  <si>
    <t>苗木</t>
  </si>
  <si>
    <t>1户种植苗木6亩</t>
  </si>
  <si>
    <t>苗木种植面积≥6亩</t>
  </si>
  <si>
    <t>种植苗木成活率≥95%</t>
  </si>
  <si>
    <t>苗木种植带动增加贫困人口收入≥2万元</t>
  </si>
  <si>
    <t>竹枝加工</t>
  </si>
  <si>
    <t>沟涯村  崔海港</t>
  </si>
  <si>
    <t>沟涯村</t>
  </si>
  <si>
    <t>10户竹枝加工160捆</t>
  </si>
  <si>
    <r>
      <rPr>
        <sz val="10"/>
        <rFont val="宋体"/>
        <charset val="134"/>
      </rPr>
      <t>补助竹枝加工捆数</t>
    </r>
    <r>
      <rPr>
        <sz val="10"/>
        <rFont val="宋体"/>
        <charset val="0"/>
      </rPr>
      <t>≥</t>
    </r>
    <r>
      <rPr>
        <sz val="10"/>
        <rFont val="宋体"/>
        <charset val="134"/>
      </rPr>
      <t>160捆</t>
    </r>
  </si>
  <si>
    <t>补助竹枝加工完成率≥100%</t>
  </si>
  <si>
    <t>竹枝加工项目带动贫困户增收≥5万元</t>
  </si>
  <si>
    <t>≥50人</t>
  </si>
  <si>
    <t>带动10户贫困户增加收入</t>
  </si>
  <si>
    <t>食品加工</t>
  </si>
  <si>
    <t>食品加工1户</t>
  </si>
  <si>
    <t>补助食品加工设备≥0.2万</t>
  </si>
  <si>
    <t>食品加工带动增加贫困人口收入≥0.5万元</t>
  </si>
  <si>
    <t>1户</t>
  </si>
  <si>
    <t>木材加工</t>
  </si>
  <si>
    <t>1户木材加工</t>
  </si>
  <si>
    <t>补助加工≥1户</t>
  </si>
  <si>
    <t>带动增加贫困人口收入≥0.4万元</t>
  </si>
  <si>
    <t>带动1户贫困户受益增收</t>
  </si>
  <si>
    <t>种植糯玉米</t>
  </si>
  <si>
    <t>2户种植糯玉米4.5亩</t>
  </si>
  <si>
    <t>补助糯玉米种植面积≥4.5亩</t>
  </si>
  <si>
    <t>种植糯玉米成活率≥100%</t>
  </si>
  <si>
    <t>玉米种植带动增加贫困人口收入≥0.225万元</t>
  </si>
  <si>
    <t>带动户建档立卡贫困户增收脱贫</t>
  </si>
  <si>
    <t>蘑菇种植</t>
  </si>
  <si>
    <t>1户5000袋</t>
  </si>
  <si>
    <t>补助蘑菇种植面积4亩</t>
  </si>
  <si>
    <t>种植蘑菇成活率≥100%</t>
  </si>
  <si>
    <t>蘑菇种植带动增加贫困人口收入≥
0.5万元</t>
  </si>
  <si>
    <t>种植食用菌</t>
  </si>
  <si>
    <t>1户种植食用菌2500袋</t>
  </si>
  <si>
    <t>补助食用菌种植≥2500袋</t>
  </si>
  <si>
    <t>种植食用菌带动增加贫困户人口收入≥0.4万元</t>
  </si>
  <si>
    <t>带动1户贫困户受益</t>
  </si>
  <si>
    <t>种植大蒜</t>
  </si>
  <si>
    <t>26户种植大蒜79亩</t>
  </si>
  <si>
    <t>补助大蒜种植面积≥79亩</t>
  </si>
  <si>
    <t>种植大蒜成活率≥100%</t>
  </si>
  <si>
    <t>大蒜种植带动增加贫困人口收入≥2.8万元</t>
  </si>
  <si>
    <t>带动26户建档立卡贫困户增收脱贫</t>
  </si>
  <si>
    <t>种植蔬菜</t>
  </si>
  <si>
    <t>68户种植蔬菜317.4亩</t>
  </si>
  <si>
    <t>蔬菜种植数量≥317.4亩</t>
  </si>
  <si>
    <t>种植蔬菜成活率≥100%</t>
  </si>
  <si>
    <t>特色种植蔬菜项目带动增加贫困人口收入≥0.2万元</t>
  </si>
  <si>
    <t>带动68户建档立卡贫困户增收脱贫</t>
  </si>
  <si>
    <t>1户种植大蒜5亩</t>
  </si>
  <si>
    <t>辣根</t>
  </si>
  <si>
    <t>王场村  胡居文</t>
  </si>
  <si>
    <t>王场村</t>
  </si>
  <si>
    <t>1户种植辣根7亩</t>
  </si>
  <si>
    <t>补助辣根种植面积≥7亩</t>
  </si>
  <si>
    <t>≥1人</t>
  </si>
  <si>
    <t>青豆</t>
  </si>
  <si>
    <t>沙滩村  张文忠</t>
  </si>
  <si>
    <t>沙滩村</t>
  </si>
  <si>
    <t>1户种植4亩青豆</t>
  </si>
  <si>
    <t>青豆种植亩数≥4亩</t>
  </si>
  <si>
    <t>青豆成活率≥100%</t>
  </si>
  <si>
    <t>青豆种植项目带动增加贫困人口收入≥0.5万元</t>
  </si>
  <si>
    <t>≥5人</t>
  </si>
  <si>
    <t>青萝卜</t>
  </si>
  <si>
    <t>1户种植4亩青萝卜</t>
  </si>
  <si>
    <t>青萝卜种植亩数≥4亩</t>
  </si>
  <si>
    <t>青萝卜成活率≥100%</t>
  </si>
  <si>
    <t>青萝卜种植项目带动增加贫困人口收入≥0.5万元</t>
  </si>
  <si>
    <t>蔬菜</t>
  </si>
  <si>
    <t>1户种植蔬菜4亩</t>
  </si>
  <si>
    <t>蔬菜种植亩数≥10亩</t>
  </si>
  <si>
    <t>蔬菜成活率≥100%</t>
  </si>
  <si>
    <t>蔬菜种植项目带动增加贫困人口收入≥0.5万元</t>
  </si>
  <si>
    <t>≥2人</t>
  </si>
  <si>
    <t>大蒜</t>
  </si>
  <si>
    <t>王圩村</t>
  </si>
  <si>
    <t>2户种植大蒜6亩</t>
  </si>
  <si>
    <t>补助大蒜种植面积≥6亩</t>
  </si>
  <si>
    <t>带动建档立卡贫困户增收</t>
  </si>
  <si>
    <t>蔬菜种植</t>
  </si>
  <si>
    <t>1户种植蔬菜10亩</t>
  </si>
  <si>
    <t>补助大蒜种植面积≥10亩</t>
  </si>
  <si>
    <t>106户种大蒜247亩</t>
  </si>
  <si>
    <t>补助大蒜种植面积≥247亩</t>
  </si>
  <si>
    <t>大蒜种植带动增加贫困人口收入≥2万元</t>
  </si>
  <si>
    <t>带动106户建档立卡贫困户增收脱贫</t>
  </si>
  <si>
    <t>64户种辣根163亩</t>
  </si>
  <si>
    <t>补助辣根种植面积≥163亩</t>
  </si>
  <si>
    <t>辣根种植带动增加贫困人口收入≥1.5万元</t>
  </si>
  <si>
    <t>带动64户贫困户增收脱贫</t>
  </si>
  <si>
    <t>2户种植蔬菜14亩</t>
  </si>
  <si>
    <t>蔬菜种植数量≥14亩</t>
  </si>
  <si>
    <t>芦蒿种植</t>
  </si>
  <si>
    <t>5户种植中草药35亩</t>
  </si>
  <si>
    <t>补助中药材种植面积≥35亩</t>
  </si>
  <si>
    <t>种植中草药成活率≥100%</t>
  </si>
  <si>
    <t>中草药种植带动增加贫困人口收入≥17.5万元</t>
  </si>
  <si>
    <t>带动5户建档立卡贫困户增收脱贫</t>
  </si>
  <si>
    <t>白菜</t>
  </si>
  <si>
    <t>1户种植白菜2亩</t>
  </si>
  <si>
    <t>补助白菜种植面积≥2亩</t>
  </si>
  <si>
    <t>种植白菜成活率≥100%</t>
  </si>
  <si>
    <t>瓜果种植带动增加贫困人口收入≥1万元</t>
  </si>
  <si>
    <t>42户种植大蒜69亩</t>
  </si>
  <si>
    <t>补助茄果类蔬菜种植数量≥6亩</t>
  </si>
  <si>
    <t>种植大蒜项目带动增加贫困人口收入≥6万</t>
  </si>
  <si>
    <t>带动11户建档立卡贫困户增收脱贫</t>
  </si>
  <si>
    <t>1户大蒜4.5亩</t>
  </si>
  <si>
    <t>新建1户大蒜4.5亩</t>
  </si>
  <si>
    <t>成活率95%</t>
  </si>
  <si>
    <t>自主发展</t>
  </si>
  <si>
    <t>瓜果类蔬菜</t>
  </si>
  <si>
    <t>4户瓜果30亩亩</t>
  </si>
  <si>
    <t>新建30亩</t>
  </si>
  <si>
    <t>绿叶蔬菜</t>
  </si>
  <si>
    <t>5户种植花生12.5亩</t>
  </si>
  <si>
    <t>大棚蔬菜种植面积≥3亩</t>
  </si>
  <si>
    <t>种植大棚蔬菜成活率≥95%</t>
  </si>
  <si>
    <t>大棚蔬菜种植带动增加贫困人口收入≥1万元</t>
  </si>
  <si>
    <t>秋葵</t>
  </si>
  <si>
    <t>1户种植秋葵3.5亩</t>
  </si>
  <si>
    <t>新建1户种植秋葵3.5亩</t>
  </si>
  <si>
    <t>甜玉米</t>
  </si>
  <si>
    <t>3户种植甜玉米10亩</t>
  </si>
  <si>
    <t>甜玉米种植面积≥10亩</t>
  </si>
  <si>
    <t>种植甜玉米成活率≥95%</t>
  </si>
  <si>
    <t>甜玉米种植带动增加贫困人口收入≥1.5万元</t>
  </si>
  <si>
    <t>养菱角</t>
  </si>
  <si>
    <t>1户养菱角4亩</t>
  </si>
  <si>
    <t>补助养菱角≥4亩</t>
  </si>
  <si>
    <t>特色养菱角成活率≥95%</t>
  </si>
  <si>
    <t>特色养菱角项目带动增加贫困人口收入≥0.5万元</t>
  </si>
  <si>
    <t>24户种植77亩</t>
  </si>
  <si>
    <t>补助种植≥77亩</t>
  </si>
  <si>
    <t>特色种植成活率≥100%</t>
  </si>
  <si>
    <t>特色种植项目带动增加贫困人口收入≥8万元</t>
  </si>
  <si>
    <t>种植蔬菜大棚</t>
  </si>
  <si>
    <t>8户种植47.5亩</t>
  </si>
  <si>
    <t>补助蔬菜种植面积≥47.5亩</t>
  </si>
  <si>
    <t>种植蔬菜带动增加贫困户人口收入≥20%</t>
  </si>
  <si>
    <t>带动8户建档立卡贫困户增收脱贫</t>
  </si>
  <si>
    <t>种植大棚</t>
  </si>
  <si>
    <t>20户种植大棚20亩</t>
  </si>
  <si>
    <t>≧20亩</t>
  </si>
  <si>
    <t>黄瓜种植成活率≥100%</t>
  </si>
  <si>
    <t>黄瓜种植项目带动增加贫困人口收入</t>
  </si>
  <si>
    <t>带动20户建档立卡贫困户增收脱贫</t>
  </si>
  <si>
    <t>2户种植大蒜36亩</t>
  </si>
  <si>
    <t>大蒜种植数量≥36亩</t>
  </si>
  <si>
    <t>养殖家畜家禽成活率≥90%</t>
  </si>
  <si>
    <t>带动建档立卡贫困人口脱贫数11人</t>
  </si>
  <si>
    <t>种植毛豆</t>
  </si>
  <si>
    <t>1户20亩</t>
  </si>
  <si>
    <t>≥20亩</t>
  </si>
  <si>
    <t>成活率98%</t>
  </si>
  <si>
    <t>县农委、王正新</t>
  </si>
  <si>
    <t>14户种植蔬菜27.3亩，资金3.2万元</t>
  </si>
  <si>
    <t>补助蔬菜种植面积≥1亩</t>
  </si>
  <si>
    <t>蔬菜种植带动增加贫困人口收入≥0.01万元</t>
  </si>
  <si>
    <t>带动14户建档立卡贫困户增收脱贫</t>
  </si>
  <si>
    <t>补助蔬菜种植面积≥10亩</t>
  </si>
  <si>
    <t>种植蔬菜带动增加贫困户人口收入≥0.4万元</t>
  </si>
  <si>
    <t>西瓜</t>
  </si>
  <si>
    <t>4户种植西瓜16亩</t>
  </si>
  <si>
    <t>种植西瓜数量≥16亩</t>
  </si>
  <si>
    <t>种植西瓜成活率≥100%</t>
  </si>
  <si>
    <t>特色种植项目带动增加贫困人口收入≥2万元</t>
  </si>
  <si>
    <t>高宅村、三王村、泗张村</t>
  </si>
  <si>
    <t>15户种植西瓜58.4亩</t>
  </si>
  <si>
    <t>种植西瓜数量≥58.4亩</t>
  </si>
  <si>
    <t>成活率=100%</t>
  </si>
  <si>
    <t>3户种植西瓜11亩</t>
  </si>
  <si>
    <t>种植西瓜数量≥11亩</t>
  </si>
  <si>
    <t>16户种西瓜62.5亩</t>
  </si>
  <si>
    <t>种植西瓜数量≥62.5亩</t>
  </si>
  <si>
    <t>带动16户建档立卡贫困户增收脱贫</t>
  </si>
  <si>
    <t>1户种西瓜4亩</t>
  </si>
  <si>
    <t>西瓜植数量≥4亩</t>
  </si>
  <si>
    <t>西瓜种植成活率≥100%</t>
  </si>
  <si>
    <t>特色种植西瓜项目带动增加贫困人口收入≥1万元</t>
  </si>
  <si>
    <t>种西瓜</t>
  </si>
  <si>
    <t>130户共种西瓜510亩</t>
  </si>
  <si>
    <t>西瓜种植亩数≥510亩</t>
  </si>
  <si>
    <t>西瓜苗成活率≥100%</t>
  </si>
  <si>
    <t>西瓜种植增加贫困人口收入≥408万元</t>
  </si>
  <si>
    <t>带动130户建档立卡贫困户增收脱贫</t>
  </si>
  <si>
    <t>33户种西瓜105.5亩</t>
  </si>
  <si>
    <t>补助西瓜种植面积≥105.5亩</t>
  </si>
  <si>
    <t>西瓜种植带动增加贫困人口收入≥5.79万元</t>
  </si>
  <si>
    <t>带动33户建档立卡贫困户增收脱贫</t>
  </si>
  <si>
    <t>种植西瓜</t>
  </si>
  <si>
    <t>12户种植西瓜37.5亩</t>
  </si>
  <si>
    <t>补助种植西瓜≥37.5亩</t>
  </si>
  <si>
    <t>特色种植项目带动增加贫困人口收入≥5万元</t>
  </si>
  <si>
    <t>带动12户建档立卡贫困户增收脱贫</t>
  </si>
  <si>
    <t>油菜</t>
  </si>
  <si>
    <t>2户种植油菜3亩</t>
  </si>
  <si>
    <t>补助油菜种植面积≥3亩</t>
  </si>
  <si>
    <t>芝麻</t>
  </si>
  <si>
    <t>5户种芝麻8亩</t>
  </si>
  <si>
    <t>芝麻植数量≥8亩</t>
  </si>
  <si>
    <t>芝麻种植成活率≥100%</t>
  </si>
  <si>
    <t>特色种植芝麻项目带动增加贫困人口收入≥2万元</t>
  </si>
  <si>
    <t>中草药</t>
  </si>
  <si>
    <t>3户种植15亩中草药</t>
  </si>
  <si>
    <t>中草药种植亩数≥10亩</t>
  </si>
  <si>
    <t>中草药成活率≥100%</t>
  </si>
  <si>
    <t>中草药种植项目带动增加贫困人口收入≥1.5万元</t>
  </si>
  <si>
    <t>≥11人</t>
  </si>
  <si>
    <t>中草药种植</t>
  </si>
  <si>
    <t>陈元村</t>
  </si>
  <si>
    <t>3户种植中草药16亩</t>
  </si>
  <si>
    <t>补助中药材种植面积≥16亩</t>
  </si>
  <si>
    <t>中草药种植带动增加贫困人口收入≥1万元</t>
  </si>
  <si>
    <t>到户中草药种植</t>
  </si>
  <si>
    <t>2户种植9亩</t>
  </si>
  <si>
    <t>补助中草药种植面积≥9亩</t>
  </si>
  <si>
    <t>中草药种植带动增加贫困人口收入≥1.8元</t>
  </si>
  <si>
    <t>3户种中草药9亩</t>
  </si>
  <si>
    <t>中草药种植亩数≥9亩</t>
  </si>
  <si>
    <t>中草药种植带动增加贫困人口收入≥20%</t>
  </si>
  <si>
    <t>养鱼</t>
  </si>
  <si>
    <t>3户养鱼10亩</t>
  </si>
  <si>
    <t>养鱼数量≥10亩</t>
  </si>
  <si>
    <t>养殖鱼成活率≥100%</t>
  </si>
  <si>
    <t>蒋刘村</t>
  </si>
  <si>
    <t>1户养鱼4亩</t>
  </si>
  <si>
    <t>养鱼数量≥4亩</t>
  </si>
  <si>
    <t>特色养羊项目带动增加贫困人口收入≥0.2万元</t>
  </si>
  <si>
    <t>水产养殖</t>
  </si>
  <si>
    <t>殷庄村 沟涯村</t>
  </si>
  <si>
    <t>2户养殖水产9亩</t>
  </si>
  <si>
    <t>养殖水产规模≥9亩</t>
  </si>
  <si>
    <t>养殖水产成活率≥95%</t>
  </si>
  <si>
    <t>养殖水产带动增加贫困人口收入≥1万元</t>
  </si>
  <si>
    <t>养虾</t>
  </si>
  <si>
    <t>1户共养虾4亩</t>
  </si>
  <si>
    <t>虾养殖数量≥17000只</t>
  </si>
  <si>
    <t>养殖虾成活率≥100%</t>
  </si>
  <si>
    <t>特色养虾项目带动增加贫困人口收入≥1万元</t>
  </si>
  <si>
    <t>15户养鱼87亩</t>
  </si>
  <si>
    <t>养鱼数量≥13亩</t>
  </si>
  <si>
    <t>养鱼成活率≥100%</t>
  </si>
  <si>
    <t>水产</t>
  </si>
  <si>
    <t>4户养鱼13亩</t>
  </si>
  <si>
    <t>养鱼数量≥6亩</t>
  </si>
  <si>
    <t>特色养鱼项目带动增加贫困人口收入≥1.2万元</t>
  </si>
  <si>
    <t>养殖水产</t>
  </si>
  <si>
    <t>7户养殖水产鱼30亩</t>
  </si>
  <si>
    <t>养殖水产鱼数量≥30亩</t>
  </si>
  <si>
    <t>养殖水产鱼成活率≥100%</t>
  </si>
  <si>
    <t>特色养羊项目带动增加贫困人口收入≥1.8万元</t>
  </si>
  <si>
    <t>带动7户建档立卡贫困户增收脱贫</t>
  </si>
  <si>
    <t>5户养鱼25亩</t>
  </si>
  <si>
    <t>补助水产养殖面积≥25亩</t>
  </si>
  <si>
    <t>水产养殖成活率≥100%</t>
  </si>
  <si>
    <t>水产养植带动增加贫困人口收入≥1万元</t>
  </si>
  <si>
    <t>4户养鱼16亩</t>
  </si>
  <si>
    <t>补助水产养殖数量≥6亩</t>
  </si>
  <si>
    <t>养殖水产成活率≥100%</t>
  </si>
  <si>
    <t>特色养殖水产项目带动增加贫困人口收入≥1.6万</t>
  </si>
  <si>
    <t>3户养鱼13亩</t>
  </si>
  <si>
    <t>补助水产养殖数量≥13亩</t>
  </si>
  <si>
    <t>2养鱼13.5亩</t>
  </si>
  <si>
    <t>补助水产养殖≥13.5亩</t>
  </si>
  <si>
    <t>特色水产养殖项目带动增加贫困人口收入≥0.783万元</t>
  </si>
  <si>
    <t>2户6亩</t>
  </si>
  <si>
    <t>补助养鱼种植面积6亩</t>
  </si>
  <si>
    <t>种植养鱼成活率≥100%</t>
  </si>
  <si>
    <t>养鱼植带动增加贫困人口收入≥
1万元</t>
  </si>
  <si>
    <t>13个行政村</t>
  </si>
  <si>
    <t>73户养鱼318.5亩</t>
  </si>
  <si>
    <t>补助养鱼≥318.5亩</t>
  </si>
  <si>
    <t>养鱼带动增加贫困户人口收入≥26万元</t>
  </si>
  <si>
    <t>带动73户贫困户受益</t>
  </si>
  <si>
    <t>养蚯蚓</t>
  </si>
  <si>
    <t>胡场村  王勺银</t>
  </si>
  <si>
    <t>1户养蚯蚓1亩</t>
  </si>
  <si>
    <t>养殖蚯蚓数量≥1亩</t>
  </si>
  <si>
    <t>蚯蚓成活率≥100%</t>
  </si>
  <si>
    <t>特色养蚯蚓项目带动增加贫困人口收入≥2.5万元</t>
  </si>
  <si>
    <t>≥4人</t>
  </si>
  <si>
    <t>养鸽子</t>
  </si>
  <si>
    <t>农业农村局王正新</t>
  </si>
  <si>
    <t>黄湾</t>
  </si>
  <si>
    <t>三桥村</t>
  </si>
  <si>
    <t>1户养殖鸽子200只</t>
  </si>
  <si>
    <t>鸽子养殖数量=200只</t>
  </si>
  <si>
    <t>养殖羊成活率≥100%</t>
  </si>
  <si>
    <t>特色养殖项目带动增加贫困人口收入≥0.2万元</t>
  </si>
  <si>
    <t>带动该户建档立卡贫困户增收脱贫</t>
  </si>
  <si>
    <t>2户养殖鸽子300只</t>
  </si>
  <si>
    <t>养鹌鹑</t>
  </si>
  <si>
    <t>1户养殖鹌鹑5000只</t>
  </si>
  <si>
    <t>鹌鹑养殖数量≥5000只</t>
  </si>
  <si>
    <t>养殖鹌鹑成活率≥100%</t>
  </si>
  <si>
    <t>特色养鹌鹑项目带动增加贫困人口收入≥0.2万元</t>
  </si>
  <si>
    <t>带动1户建档立卡贫困户增收</t>
  </si>
  <si>
    <t>养兔</t>
  </si>
  <si>
    <t>1户养兔50只</t>
  </si>
  <si>
    <t>补助养兔殖数量≥50只</t>
  </si>
  <si>
    <t>养兔成活率≥100%</t>
  </si>
  <si>
    <t>特色养兔项目带动增加贫困人口收入≥0.15万</t>
  </si>
  <si>
    <t>1户养鸽子200羽</t>
  </si>
  <si>
    <t>特色养兔项目带动增加贫困人口收入≥0.5万</t>
  </si>
  <si>
    <t>养蚂蚱</t>
  </si>
  <si>
    <t>1养蚂蚱4亩</t>
  </si>
  <si>
    <t>补助养蚂蚱亩数≥4亩</t>
  </si>
  <si>
    <t>养蚂蚱存活率≥100%</t>
  </si>
  <si>
    <t>养蚂蚱带动增加贫困人口收入≥1万元</t>
  </si>
  <si>
    <t>养驴</t>
  </si>
  <si>
    <t>1户14头</t>
  </si>
  <si>
    <t>≥14头</t>
  </si>
  <si>
    <t>养蜜蜂</t>
  </si>
  <si>
    <t>该户养蜜蜂15箱</t>
  </si>
  <si>
    <t>≧15箱</t>
  </si>
  <si>
    <t>特色养猪项目带动增加贫困人口收入</t>
  </si>
  <si>
    <t>养兔子</t>
  </si>
  <si>
    <t>1户100只</t>
  </si>
  <si>
    <t>≥100只</t>
  </si>
  <si>
    <t>信鸽养殖</t>
  </si>
  <si>
    <t>朱桥村、王梅</t>
  </si>
  <si>
    <t>1户养殖信鸽50只，资金0.2万元</t>
  </si>
  <si>
    <t>信鸽数量≥50只</t>
  </si>
  <si>
    <t>养殖成活率≥100％</t>
  </si>
  <si>
    <t>带动增加贫困人口收入≥0.1万元</t>
  </si>
  <si>
    <t>养鹅</t>
  </si>
  <si>
    <t>3户养鹅600只</t>
  </si>
  <si>
    <t>养鹅殖数量≥600只</t>
  </si>
  <si>
    <t>养殖鹅成活率≥100%</t>
  </si>
  <si>
    <t>特色养鹅项目带动增加贫困人口收入≥1.5万元</t>
  </si>
  <si>
    <t>≥6人</t>
  </si>
  <si>
    <t>5户养鹅7300只</t>
  </si>
  <si>
    <t>养鹅殖数量≥7300只</t>
  </si>
  <si>
    <t>1户养鹅500只</t>
  </si>
  <si>
    <t>鹅养殖数量≥500只</t>
  </si>
  <si>
    <t>特色养鹅项目带动增加贫困人口收入≥0.5万</t>
  </si>
  <si>
    <t>养鸡、鹅</t>
  </si>
  <si>
    <t>4户1000只</t>
  </si>
  <si>
    <t>养殖数量≥1000只</t>
  </si>
  <si>
    <t>特色养殖项目带动增加贫困人口收入≥0.1万元</t>
  </si>
  <si>
    <t>韦集</t>
  </si>
  <si>
    <t>3户养鹅1900只</t>
  </si>
  <si>
    <t>鹅养殖数量≥1900只</t>
  </si>
  <si>
    <t>养鹅成活率≥100%</t>
  </si>
  <si>
    <t>养鹅种植带动增加贫困人口收入≥1.26万元</t>
  </si>
  <si>
    <t>2户养鹅800只</t>
  </si>
  <si>
    <t>补助鹅养殖数量≥100只</t>
  </si>
  <si>
    <t>特色养猪鹅项目带动增加贫困人口收入≥0.4万元</t>
  </si>
  <si>
    <t>1户养殖肉鹅200只</t>
  </si>
  <si>
    <t>鹅养殖数量≥200只</t>
  </si>
  <si>
    <t>特色养鹅项目带动增加贫困人口收入≥20%</t>
  </si>
  <si>
    <t>2户养鹅6000只</t>
  </si>
  <si>
    <t>≥6000只</t>
  </si>
  <si>
    <t>养猪成活率≥90%</t>
  </si>
  <si>
    <t>带动2户贫困户增收脱贫</t>
  </si>
  <si>
    <t>双杨村、星光村</t>
  </si>
  <si>
    <t>3户养鹅3500只</t>
  </si>
  <si>
    <t>补助养鹅≥3500只</t>
  </si>
  <si>
    <t>养鹅带动增加贫困户人口收入≥1.2万元</t>
  </si>
  <si>
    <t>24户35600只</t>
  </si>
  <si>
    <t>养鸡殖数量≥35600只</t>
  </si>
  <si>
    <t>养殖鸡成活率≥100%</t>
  </si>
  <si>
    <t>特色养鸡项目带动增加贫困人口收入≥0.5万元</t>
  </si>
  <si>
    <t>带动24户建档立卡贫困户增收脱贫</t>
  </si>
  <si>
    <t>4户养鸡1600只</t>
  </si>
  <si>
    <t>鸡养殖数量≥600只</t>
  </si>
  <si>
    <t>特色养鸡项目带动增加每户收入≥400元</t>
  </si>
  <si>
    <t>11户共养肉鸡3200只</t>
  </si>
  <si>
    <t>鸡养殖数量≥3200只</t>
  </si>
  <si>
    <t>特色养鸡项目带动增加贫困人口收入≥5万元</t>
  </si>
  <si>
    <t>≥49人</t>
  </si>
  <si>
    <t>5户养鸡7680只，资金0.98万元</t>
  </si>
  <si>
    <t>鸡养殖数量≥7680只</t>
  </si>
  <si>
    <t>鸡殖成活率≥100%</t>
  </si>
  <si>
    <t>特色养鸡项目带动增加贫困人口收入≥2万元</t>
  </si>
  <si>
    <t>2户养鸡2140只</t>
  </si>
  <si>
    <t>鸡养殖数量≥6400只</t>
  </si>
  <si>
    <t>特色养羊项目带动增加贫困人口收入≥0.5万元</t>
  </si>
  <si>
    <t>15户养肉鸡3450、蛋鸡200</t>
  </si>
  <si>
    <t>鸡养殖数量≥36500只</t>
  </si>
  <si>
    <t>38户养殖蛋鸡6670只</t>
  </si>
  <si>
    <t>带动537户建档立卡贫困户增收脱贫</t>
  </si>
  <si>
    <t>5户养鸡5800只</t>
  </si>
  <si>
    <t>鸡养殖数量≥4800只</t>
  </si>
  <si>
    <t>特色养鸡项目带动增加贫困人口收入≥4.8万元</t>
  </si>
  <si>
    <t>带动4户建档立卡贫困户增收</t>
  </si>
  <si>
    <t>9户养鸡1800只</t>
  </si>
  <si>
    <t>补助规模≥1800只</t>
  </si>
  <si>
    <t>养鸡成活率≥100%</t>
  </si>
  <si>
    <t>特色养鸡项目带动贫困户人口收入≥3.6万元</t>
  </si>
  <si>
    <t>带动9户建档立卡贫困户增收脱贫</t>
  </si>
  <si>
    <t>养鸡27户14510只蛋鸡</t>
  </si>
  <si>
    <t>鸡养殖数量≥14510只</t>
  </si>
  <si>
    <t>特色养鸡项目带动增加贫困人口收入≥5.6万元</t>
  </si>
  <si>
    <t>带动27户建档立卡贫困户增收脱贫</t>
  </si>
  <si>
    <t>14户养鸡4600只</t>
  </si>
  <si>
    <t>补助鸡养殖数量≥100只</t>
  </si>
  <si>
    <t>特色养鸡项目带动增加贫困人口收入≥5万</t>
  </si>
  <si>
    <t>3户养鸡1200只</t>
  </si>
  <si>
    <t>新建1200只</t>
  </si>
  <si>
    <t>8户养鸡6600只</t>
  </si>
  <si>
    <t>补助养鸡≥6600只</t>
  </si>
  <si>
    <t>特色养鸡成活率≥100%</t>
  </si>
  <si>
    <t>6户养鸡14400只</t>
  </si>
  <si>
    <t>鸡养殖数量≥14400只</t>
  </si>
  <si>
    <t>特色养鸡项目带动增加贫困人口收入≥20%</t>
  </si>
  <si>
    <t>21户养鸡18900只</t>
  </si>
  <si>
    <t>≥18900只</t>
  </si>
  <si>
    <t>带动21户贫困户增收脱贫</t>
  </si>
  <si>
    <t>1户养鸡200只</t>
  </si>
  <si>
    <t>补助养鸡≥200只</t>
  </si>
  <si>
    <t>养鸡带动增加贫困户人口收入≥0.4万元</t>
  </si>
  <si>
    <t>3、养鸡鸭鹅</t>
  </si>
  <si>
    <t>5户1311只鸡鸭鹅，资金0.314万元</t>
  </si>
  <si>
    <t>羊养殖数量≥1311只</t>
  </si>
  <si>
    <t>增加家庭收入≧2-8%</t>
  </si>
  <si>
    <t>减轻生活压力，使政策落实到实处，提高生活质量</t>
  </si>
  <si>
    <t>提高养殖技能，帮助贫困户增收，减轻家庭压力</t>
  </si>
  <si>
    <t>6、养牛</t>
  </si>
  <si>
    <t>3户养牛8头，资金0.6万</t>
  </si>
  <si>
    <t>牛养殖数量≥8只</t>
  </si>
  <si>
    <t>养牛</t>
  </si>
  <si>
    <t>5户养牛19头</t>
  </si>
  <si>
    <t>养牛殖数量≥19只</t>
  </si>
  <si>
    <t>养殖牛成活率≥100%</t>
  </si>
  <si>
    <t>特色养牛项目带动增加贫困人口收入≥5万元</t>
  </si>
  <si>
    <t>大龙村</t>
  </si>
  <si>
    <t>1户养牛1头</t>
  </si>
  <si>
    <t>牛养殖数量≥1只</t>
  </si>
  <si>
    <t>特色养牛项目带动增加每户收入≥400元</t>
  </si>
  <si>
    <t>胡场村、殷庄村</t>
  </si>
  <si>
    <t>3户养牛3头</t>
  </si>
  <si>
    <t>养殖牛数量≥3头</t>
  </si>
  <si>
    <t>猪养殖牛成活率≥100%</t>
  </si>
  <si>
    <t>特色养牛项目带动增加贫困人口收入≥1.5万元</t>
  </si>
  <si>
    <t>≥9人</t>
  </si>
  <si>
    <t>6户养牛42头，资金0.8万元</t>
  </si>
  <si>
    <t>猪养殖数量≥42头</t>
  </si>
  <si>
    <t>特色养牛项目带动增加贫困人口收入≥2万元</t>
  </si>
  <si>
    <t>8户养牛28头</t>
  </si>
  <si>
    <t>牛养殖数量≥28只</t>
  </si>
  <si>
    <t>特色养牛项目带动增加贫困人口收入≥0.2万元</t>
  </si>
  <si>
    <t>23户36头</t>
  </si>
  <si>
    <t>牛养殖数量≥36只</t>
  </si>
  <si>
    <t>养牛数量≥2亩</t>
  </si>
  <si>
    <t>养牛成活率≥100%</t>
  </si>
  <si>
    <t>特色养虾项目带动增加贫困人口收入≥0.2万元</t>
  </si>
  <si>
    <t>25户养牛25头</t>
  </si>
  <si>
    <t>牛养殖数量≥25头</t>
  </si>
  <si>
    <t>特色养牛项目带动增加贫困人口收入≥0.42万元</t>
  </si>
  <si>
    <t>带动25户建档立卡贫困户增收脱贫</t>
  </si>
  <si>
    <t>38户养牛49头</t>
  </si>
  <si>
    <t>牛养殖数量≥49头</t>
  </si>
  <si>
    <t>特色养牛项目带动增加贫困人口收入≥3万元</t>
  </si>
  <si>
    <t>带动38户建档立卡贫困户增收脱贫</t>
  </si>
  <si>
    <t>11户养牛11头</t>
  </si>
  <si>
    <t>补助牛养殖数量≥100头</t>
  </si>
  <si>
    <t>特色养牛项目带动增加贫困人口收入≥2万</t>
  </si>
  <si>
    <t>养牛，28户46头</t>
  </si>
  <si>
    <t>新建46头</t>
  </si>
  <si>
    <t>3户养牛5头</t>
  </si>
  <si>
    <t>补助牛养殖数量≥46头</t>
  </si>
  <si>
    <t>补助养牛≥1只</t>
  </si>
  <si>
    <t>特色养牛成活率≥100%</t>
  </si>
  <si>
    <t>特色养牛项目带动增加贫困人口收入≥0.5万元</t>
  </si>
  <si>
    <t>5户养牛31头</t>
  </si>
  <si>
    <t>牛养殖数量≥31只</t>
  </si>
  <si>
    <t>特色养牛项目带动增加贫困人口收入≥20%</t>
  </si>
  <si>
    <t>8户养牛12头</t>
  </si>
  <si>
    <t>牛养殖数量≥12头</t>
  </si>
  <si>
    <t>带动建档立卡贫困人口脱贫数3人</t>
  </si>
  <si>
    <t>虞姬村韩修文</t>
  </si>
  <si>
    <t>14户养牛17头，资金3万元</t>
  </si>
  <si>
    <t>养牛数量≥15头</t>
  </si>
  <si>
    <t>20户养牛280头</t>
  </si>
  <si>
    <t>补助养牛≥280头</t>
  </si>
  <si>
    <t>养牛带动增加贫困户人口收入≥8万元</t>
  </si>
  <si>
    <t>带动20户贫困户受益</t>
  </si>
  <si>
    <t>3户养鸭10800只</t>
  </si>
  <si>
    <t>鸭养殖数量≥10800只</t>
  </si>
  <si>
    <t>养殖鸭成活率≥100%</t>
  </si>
  <si>
    <t>特色养鸭项目带动增加贫困人口收入≥0.5万元</t>
  </si>
  <si>
    <t>2户养鸭4000只</t>
  </si>
  <si>
    <t>特色养殖项目
带动增加贫困
人口收入≥1万元</t>
  </si>
  <si>
    <t>殷庄村  王磊</t>
  </si>
  <si>
    <t>殷庄村</t>
  </si>
  <si>
    <t>1户养鸭500只</t>
  </si>
  <si>
    <t>养鹅殖数量≥500只</t>
  </si>
  <si>
    <t>特色养鹅项目带动增加贫困人口收入≥0.5万元</t>
  </si>
  <si>
    <t>≥3人</t>
  </si>
  <si>
    <t>1户种蛋鸭养殖3000只，资金0.2万元</t>
  </si>
  <si>
    <t>养殖数量≥71.4亩</t>
  </si>
  <si>
    <t>特色养鸭项目带动增加贫困人口收入≥2万元</t>
  </si>
  <si>
    <t>4户养肉鸭8400，蛋鸭200</t>
  </si>
  <si>
    <t>养殖数量≥8600只</t>
  </si>
  <si>
    <t>1户养鸭100只</t>
  </si>
  <si>
    <t>养殖数量≥1200只</t>
  </si>
  <si>
    <t>3户养鸭1200只</t>
  </si>
  <si>
    <t>补助鸭养殖数量≥100只</t>
  </si>
  <si>
    <t>养鸭成活率≥100%</t>
  </si>
  <si>
    <t>特色养鸭项目带动增加贫困人口收入≥0.6万</t>
  </si>
  <si>
    <t>养鸭子</t>
  </si>
  <si>
    <t>2户养鸭子1000只</t>
  </si>
  <si>
    <t>新建1000只</t>
  </si>
  <si>
    <t>1户养鸭30只</t>
  </si>
  <si>
    <t>≥30只</t>
  </si>
  <si>
    <t>红旗村、张家村</t>
  </si>
  <si>
    <t>2户养鸭600只</t>
  </si>
  <si>
    <t>补助养鸭≥600只</t>
  </si>
  <si>
    <t>养鸭带动增加贫困户人口收入≥0.8万元</t>
  </si>
  <si>
    <t>1、养羊</t>
  </si>
  <si>
    <t>95户养羊811只，资金16.22万</t>
  </si>
  <si>
    <t>养殖数量≧811只</t>
  </si>
  <si>
    <t>养羊</t>
  </si>
  <si>
    <t>朝阳镇各行政村</t>
  </si>
  <si>
    <t>320户养羊1998只</t>
  </si>
  <si>
    <t>羊养殖数量≥1998只</t>
  </si>
  <si>
    <t>特色养羊项目带动增加贫困人口收入≥5万元</t>
  </si>
  <si>
    <t>带动320户975人建档立卡贫困户增收脱贫</t>
  </si>
  <si>
    <t>98户养羊809只</t>
  </si>
  <si>
    <t>羊养殖数量≥809只</t>
  </si>
  <si>
    <t>特色养羊项目带动增加每户收入≥400元</t>
  </si>
  <si>
    <t>带动98户建档立卡贫困户增收脱贫</t>
  </si>
  <si>
    <t>177户共养羊1770只</t>
  </si>
  <si>
    <t>羊养殖数量≥1770只</t>
  </si>
  <si>
    <t>特色养羊项目带动增加贫困人口收入≥93.5万元</t>
  </si>
  <si>
    <t>≥609人</t>
  </si>
  <si>
    <t>带动177户建档立卡贫困户增收脱贫</t>
  </si>
  <si>
    <t>120户养猪990只，资金24.17万元</t>
  </si>
  <si>
    <t>羊养殖数量≥990只</t>
  </si>
  <si>
    <t>特色养羊项目带动增加贫困人口收入≥2万元</t>
  </si>
  <si>
    <t>带动120户建档立卡贫困户增收脱贫</t>
  </si>
  <si>
    <t>500户养羊2946只</t>
  </si>
  <si>
    <t>羊养殖数量≥2946只</t>
  </si>
  <si>
    <t>特色养羊项目带动增加贫困人口收入≥10万元</t>
  </si>
  <si>
    <t>带动500户建档立卡贫困户增收脱贫</t>
  </si>
  <si>
    <t>97户养羊751</t>
  </si>
  <si>
    <t>羊养殖数量≥751只</t>
  </si>
  <si>
    <t>134户养羊997只</t>
  </si>
  <si>
    <t>羊养殖数量≥997只</t>
  </si>
  <si>
    <t>带动134户建档立卡贫困户增收脱贫</t>
  </si>
  <si>
    <t>39户养羊332只</t>
  </si>
  <si>
    <t>羊养殖数量≥332只</t>
  </si>
  <si>
    <t>带动32户建档立卡贫困户增收脱贫</t>
  </si>
  <si>
    <t>159户共养羊1590只</t>
  </si>
  <si>
    <t>羊养殖数量≥1580只</t>
  </si>
  <si>
    <t>增加贫困人口收入≥159万元</t>
  </si>
  <si>
    <t>带动159户建档立卡贫困户增收脱贫</t>
  </si>
  <si>
    <t>79户养羊751只</t>
  </si>
  <si>
    <t>特色养羊项目带动增加贫困人口收入≥12.78万元</t>
  </si>
  <si>
    <t>带动79户建档立卡贫困户增收脱贫</t>
  </si>
  <si>
    <t>138户养羊965只</t>
  </si>
  <si>
    <t>补助养羊规模≥965只</t>
  </si>
  <si>
    <t>养羊成活率≥100％</t>
  </si>
  <si>
    <t>特色养羊项目带动增加贫困人口收入≥28.95万</t>
  </si>
  <si>
    <t>带动138户建档立卡贫困户增收脱贫</t>
  </si>
  <si>
    <t>130户1009只</t>
  </si>
  <si>
    <t>扩建1009只</t>
  </si>
  <si>
    <t>80户养羊460只</t>
  </si>
  <si>
    <t>补助养羊≥460只</t>
  </si>
  <si>
    <t>特色养羊成活率≥100%</t>
  </si>
  <si>
    <t>73户养羊464只</t>
  </si>
  <si>
    <t>补助养羊≥464只</t>
  </si>
  <si>
    <t>特色养羊项目带动增加贫困人口收入≥30万元</t>
  </si>
  <si>
    <t>带动73户建档立卡贫困户增收脱贫</t>
  </si>
  <si>
    <t>216户养羊1557只</t>
  </si>
  <si>
    <t>羊养殖数量≥1557只</t>
  </si>
  <si>
    <t>特色养羊项目带动增加贫困人口收入≥20%</t>
  </si>
  <si>
    <t>带动216户建档立卡贫困户增收脱贫</t>
  </si>
  <si>
    <t>416户养羊3446只</t>
  </si>
  <si>
    <t>羊养殖数量≥3446只</t>
  </si>
  <si>
    <t>养殖羊成活率≥95%</t>
  </si>
  <si>
    <t>特色养羊项目带动增加贫困人口人均收入≥0.3万元</t>
  </si>
  <si>
    <t>带动416户建档立卡贫困户增收脱贫</t>
  </si>
  <si>
    <t>89户养羊759只，资金17.28万元</t>
  </si>
  <si>
    <t>羊养殖数量≥750只</t>
  </si>
  <si>
    <t>特色养羊项目带动增加贫困人口收入≥7万元</t>
  </si>
  <si>
    <t>带动89户建档立卡贫困户增收脱贫</t>
  </si>
  <si>
    <t>186户养羊1395只</t>
  </si>
  <si>
    <t>补助养羊≥1395只</t>
  </si>
  <si>
    <t>养羊带动增加贫困户人口收入≥59.04万元</t>
  </si>
  <si>
    <t>带动186户贫困户受益</t>
  </si>
  <si>
    <t>4、养鱼</t>
  </si>
  <si>
    <t>2户养鱼7亩，资金0.4万</t>
  </si>
  <si>
    <t>补助鱼养植面积≥7亩</t>
  </si>
  <si>
    <t>养殖鱼成活率≥90%</t>
  </si>
  <si>
    <t>养殖鱼带动增加贫困人口收入≥0.2万元</t>
  </si>
  <si>
    <t>2.养猪</t>
  </si>
  <si>
    <t>2户养猪20头，资金0.4万</t>
  </si>
  <si>
    <t>养殖数量≧20只</t>
  </si>
  <si>
    <t>养猪</t>
  </si>
  <si>
    <t>239户养猪2454头</t>
  </si>
  <si>
    <t>猪养殖数量≥2454头</t>
  </si>
  <si>
    <t>养殖猪成活率≥100%</t>
  </si>
  <si>
    <t>带动239户691人建档立卡贫困户增收脱贫</t>
  </si>
  <si>
    <t>15户养猪157头</t>
  </si>
  <si>
    <t>猪养殖数量≥157头</t>
  </si>
  <si>
    <t>特色养猪项目带动增加每户收入≥400元</t>
  </si>
  <si>
    <t>48户共养猪480头</t>
  </si>
  <si>
    <t>猪养殖数量≥480头</t>
  </si>
  <si>
    <t>养殖猪成活率≥98%</t>
  </si>
  <si>
    <t>特色养猪项目带动增加贫困人口收入≥25.5万元</t>
  </si>
  <si>
    <t>≥183人</t>
  </si>
  <si>
    <t>带动48户建档立卡贫困户增收脱贫</t>
  </si>
  <si>
    <t>60户养猪600只，资金11.34万元</t>
  </si>
  <si>
    <t>猪养殖数量≥600头</t>
  </si>
  <si>
    <t>猪殖羊成活率≥100%</t>
  </si>
  <si>
    <t>特色养猪项目带动增加贫困人口收入≥2万元</t>
  </si>
  <si>
    <t>带动60户建档立卡贫困户增收脱贫</t>
  </si>
  <si>
    <t>147户养猪1500头</t>
  </si>
  <si>
    <t>猪养殖数量≥1500头</t>
  </si>
  <si>
    <t>特色养猪项目带动增加贫困人口收入≥5万元</t>
  </si>
  <si>
    <t>带动147户建档立卡贫困户增收脱贫</t>
  </si>
  <si>
    <t>3户养猪209只</t>
  </si>
  <si>
    <t>猪养殖数量≥209头</t>
  </si>
  <si>
    <t>19户养猪182头</t>
  </si>
  <si>
    <t>猪养殖数量≥182头</t>
  </si>
  <si>
    <t>带动19户建档立卡贫困户增收脱贫</t>
  </si>
  <si>
    <t>4户养猪24头</t>
  </si>
  <si>
    <t>猪养殖数量≥24只</t>
  </si>
  <si>
    <t>特色养猪项目带动增加贫困人口收入≥0.4万元</t>
  </si>
  <si>
    <t>带动2户建档立卡贫困户增收</t>
  </si>
  <si>
    <t>63户共养猪630头</t>
  </si>
  <si>
    <t>猪养殖数量≥630头</t>
  </si>
  <si>
    <t>增加贫困人口收入≥63万元</t>
  </si>
  <si>
    <t>带动63户建档立卡贫困户增收脱贫</t>
  </si>
  <si>
    <t>8户养猪82头</t>
  </si>
  <si>
    <t>猪养殖数量≥82头</t>
  </si>
  <si>
    <t>特色养猪项目带动增加贫困人口收入≥1.64万元</t>
  </si>
  <si>
    <t>73户养猪635头</t>
  </si>
  <si>
    <t>补助猪养殖数量≥635头</t>
  </si>
  <si>
    <t>养猪成活率≥100%</t>
  </si>
  <si>
    <t>特色养猪项目带动增加贫困人口收入≥10万元</t>
  </si>
  <si>
    <t>养猪，32户360头</t>
  </si>
  <si>
    <t>新建360头</t>
  </si>
  <si>
    <t>10户养猪95头</t>
  </si>
  <si>
    <t>补助养猪≥95只</t>
  </si>
  <si>
    <t>特色养猪成活率≥100%</t>
  </si>
  <si>
    <t>5户养猪50只</t>
  </si>
  <si>
    <t>补助养猪≥50只</t>
  </si>
  <si>
    <t>特色养猪项目带动增加贫困人口收入≥3万元</t>
  </si>
  <si>
    <t>57户养猪566头</t>
  </si>
  <si>
    <t>猪养殖数量≥566头</t>
  </si>
  <si>
    <t>特色养猪项目带动增加贫困人口收入≥20%</t>
  </si>
  <si>
    <t>带动57户建档立卡贫困户增收脱贫</t>
  </si>
  <si>
    <t>119户养猪1261头</t>
  </si>
  <si>
    <t>≥1261头</t>
  </si>
  <si>
    <t>养猪成活率≥95%</t>
  </si>
  <si>
    <t>带动119户贫困户增收脱贫</t>
  </si>
  <si>
    <t>虞姬乡
靖宇</t>
  </si>
  <si>
    <t>45户养猪371只，资金7.4万元</t>
  </si>
  <si>
    <t>猪养殖数量≥370头</t>
  </si>
  <si>
    <t>带动45户建档立卡贫困户增收脱贫</t>
  </si>
  <si>
    <t>34户养猪368头</t>
  </si>
  <si>
    <t>补助养猪≥368头</t>
  </si>
  <si>
    <t>养猪带动增加贫困户人口收入≥12.36万元</t>
  </si>
  <si>
    <t>带动34户贫困户受益</t>
  </si>
  <si>
    <t>菠林村等17村联建3栋猪舍项目</t>
  </si>
  <si>
    <t>17村联建猪舍3栋项目</t>
  </si>
  <si>
    <t>2021.1-2021.10</t>
  </si>
  <si>
    <t>李大庄村等17村联建3栋猪舍项目</t>
  </si>
  <si>
    <t>霸王城村等17村联建3栋猪舍项目</t>
  </si>
  <si>
    <t>圩疃村等17村联建3栋猪舍项目</t>
  </si>
  <si>
    <t>三村村等17村联建3栋猪舍项目</t>
  </si>
  <si>
    <t>尹楼村等17村联建3栋猪舍项目</t>
  </si>
  <si>
    <t>田路村等17村联建3栋猪舍项目</t>
  </si>
  <si>
    <t>陈渡口村等17村联建3栋猪舍项目</t>
  </si>
  <si>
    <t>杜安村等17村联建3栋猪舍项目</t>
  </si>
  <si>
    <t>尹集村等17村联建3栋猪舍项目</t>
  </si>
  <si>
    <t>张集村等17村联建3栋猪舍项目</t>
  </si>
  <si>
    <t>马楼村等17村联建3栋猪舍项目</t>
  </si>
  <si>
    <t>解阁村等17村联建3栋猪舍项目</t>
  </si>
  <si>
    <t>尹北村等17村联建3栋猪舍项目</t>
  </si>
  <si>
    <t>姬贺村等17村联建3栋猪舍项目</t>
  </si>
  <si>
    <t>土桥村等17村联建3栋猪舍项目</t>
  </si>
  <si>
    <t>程刘村等17村联建3栋猪舍项目</t>
  </si>
  <si>
    <t>晏路村委会、刘爱梅</t>
  </si>
  <si>
    <t>黑果花楸100亩</t>
  </si>
  <si>
    <t>≧20人</t>
  </si>
  <si>
    <t>30头</t>
  </si>
  <si>
    <t>≧15人</t>
  </si>
  <si>
    <t>占地20亩、养鸡1.5万只</t>
  </si>
  <si>
    <t>新建养牛场</t>
  </si>
  <si>
    <t>新建养牛场1000平米</t>
  </si>
  <si>
    <t>瓜菜种植</t>
  </si>
  <si>
    <t>将30万元与富农致富专业合作社联建，种植300亩瓜菜，扩大主导产业。</t>
  </si>
  <si>
    <t>农产品加工</t>
  </si>
  <si>
    <t>申请扶贫资金80万元用于新建高宅村糯玉米仓储、销售、加工。</t>
  </si>
  <si>
    <t>冷库建设</t>
  </si>
  <si>
    <t>申请扶贫资金150万元用于沟涯村新建冷库400平方米。</t>
  </si>
  <si>
    <t>申请扶贫资金30万元用于新建木谷村养鸡场，其中15万用于新建3000平方米鸡棚2个，15万元养殖肉鸡20000只。</t>
  </si>
  <si>
    <t>三王村</t>
  </si>
  <si>
    <t>申请扶贫资金60万元用于新建三王村养鸭场，其中40万用于水泥杆竹架棚建设及相应的配套设备，建设面积为4000平方米，20万养殖种蛋鸭2000只。</t>
  </si>
  <si>
    <t>申请扶贫资金80万元建设养猪大棚4000平方米（其中仓库500平方米，储藏间200平方米，设备5台），养殖200头生猪。</t>
  </si>
  <si>
    <t>申请扶贫资金60万元用于新建王圩村养羊场，其中20万用于新建500平方米羊舍3个，30万元养殖肉羊300只。</t>
  </si>
  <si>
    <t>申请扶贫资金30万元用于跟养猪场联建，新建养猪场800平方米。</t>
  </si>
  <si>
    <t>养鸭大棚扩建项目</t>
  </si>
  <si>
    <t>扩大建设养鸭大棚4座及附属配套设施</t>
  </si>
  <si>
    <t>2021.1-2021.7</t>
  </si>
  <si>
    <t>养殖大棚≥4座</t>
  </si>
  <si>
    <t>大棚建造合格率≥100%</t>
  </si>
  <si>
    <t>特色养鸭项目带动增加村集体经济收入≥8万元</t>
  </si>
  <si>
    <t>增加贫困村集体经济</t>
  </si>
  <si>
    <t>现代化蛋鸡养殖</t>
  </si>
  <si>
    <t>下楼镇付寨村共养殖蛋鸡5万只</t>
  </si>
  <si>
    <t>补助现代化蛋鸡养殖面积≥20亩</t>
  </si>
  <si>
    <t>蛋鸡成活率≥95%</t>
  </si>
  <si>
    <t>现代化蛋鸡养殖项目带动≥20亩</t>
  </si>
  <si>
    <t>带动1个贫困村增加村集体经济收入</t>
  </si>
  <si>
    <t>养鸭大棚项目</t>
  </si>
  <si>
    <t>增加集体经济，关联收益户70户。</t>
  </si>
  <si>
    <t>薄壳山核桃种植</t>
  </si>
  <si>
    <t>薄壳山核桃
200亩</t>
  </si>
  <si>
    <t>2021年</t>
  </si>
  <si>
    <t>特色农作物面积≥200亩</t>
  </si>
  <si>
    <t>特色产业带动增加贫困人口收入（总收入）≥20万元</t>
  </si>
  <si>
    <t>农副产品加工厂房建设</t>
  </si>
  <si>
    <t>建设农副产品加工厂房500平方</t>
  </si>
  <si>
    <t>家禽孵化厂</t>
  </si>
  <si>
    <t>新建家禽孵化厂6亩</t>
  </si>
  <si>
    <t>花卉大棚</t>
  </si>
  <si>
    <t>九集村.王彩芹</t>
  </si>
  <si>
    <t>完成花卉大棚，生产型大棚建设</t>
  </si>
  <si>
    <t>养鸡产业园</t>
  </si>
  <si>
    <t>李楼村李俊</t>
  </si>
  <si>
    <t>50亩</t>
  </si>
  <si>
    <t>25万</t>
  </si>
  <si>
    <t>20户</t>
  </si>
  <si>
    <t>产业带动</t>
  </si>
  <si>
    <t>100吨</t>
  </si>
  <si>
    <t>烘干粮食
100吨∕每天</t>
  </si>
  <si>
    <t>795户</t>
  </si>
  <si>
    <t>养孔雀、肉鸭基地建设</t>
  </si>
  <si>
    <t>游东村委会、张超</t>
  </si>
  <si>
    <t>养孔雀、2000只肉鸭20000只、基地建设</t>
  </si>
  <si>
    <t>养殖数量≥2000只</t>
  </si>
  <si>
    <t>游东村张超</t>
  </si>
  <si>
    <t>完成蔬菜大棚，生产型大棚建设</t>
  </si>
  <si>
    <t>养殖大棚</t>
  </si>
  <si>
    <t>完成养殖大棚，30亩</t>
  </si>
  <si>
    <t>种植苗圃</t>
  </si>
  <si>
    <t>彭黄村</t>
  </si>
  <si>
    <t>100亩</t>
  </si>
  <si>
    <t>带动157户建档立卡贫困户增收脱贫</t>
  </si>
  <si>
    <t>沙南村  徐文化</t>
  </si>
  <si>
    <t>蔬菜大棚10亩</t>
  </si>
  <si>
    <t>≥298人</t>
  </si>
  <si>
    <t>带动全村117户增收，为村集体增加可观的收入</t>
  </si>
  <si>
    <t>水果采摘园</t>
  </si>
  <si>
    <t>大庙村  徐新辉</t>
  </si>
  <si>
    <t>梨园，苹果园20亩</t>
  </si>
  <si>
    <t>集体实施带动全村增加收入≥6万元</t>
  </si>
  <si>
    <t>≥306人</t>
  </si>
  <si>
    <t>带动全村113户增收，为村集体增加可观的收入</t>
  </si>
  <si>
    <t>中药材种植</t>
  </si>
  <si>
    <t>大庙</t>
  </si>
  <si>
    <t>种植中草药300亩</t>
  </si>
  <si>
    <t>项目高质量完成率≥101%</t>
  </si>
  <si>
    <t>集体实施带动全村增加收入≥3 万元</t>
  </si>
  <si>
    <t>≥385人</t>
  </si>
  <si>
    <t>带动全村111户增收，为村集体增加可观的收入</t>
  </si>
  <si>
    <t>蔬菜温室大棚</t>
  </si>
  <si>
    <t>种植蔬菜等</t>
  </si>
  <si>
    <t>集体实施带动全村增加收入≥9万元</t>
  </si>
  <si>
    <t>≥297人</t>
  </si>
  <si>
    <t>带动全村108户增收，为村集体增加可观的收入</t>
  </si>
  <si>
    <t>大棚蔬菜种植</t>
  </si>
  <si>
    <t>村集体实施种养殖大棚</t>
  </si>
  <si>
    <t>补助蔬菜大棚建设面积≥3000㎡</t>
  </si>
  <si>
    <t>蔬菜大棚验收合格率≥100%</t>
  </si>
  <si>
    <t>蔬菜大棚项目带动贫困村增收≥3万</t>
  </si>
  <si>
    <t>组织实施温室蔬菜大棚项目</t>
  </si>
  <si>
    <t>补助蔬菜大棚建设面积≥1000㎡</t>
  </si>
  <si>
    <t>蔬菜大棚项目带动村集体增收≥3万</t>
  </si>
  <si>
    <t>带动村增加村集体经济收入</t>
  </si>
  <si>
    <t>组织实施中草药种植项目</t>
  </si>
  <si>
    <t>补助蔬菜大棚建设面积≥2000㎡</t>
  </si>
  <si>
    <t>中草药验收合格率≥100%</t>
  </si>
  <si>
    <t>蔬菜大棚项目带动非贫困村增收≥5万</t>
  </si>
  <si>
    <t>种植钢构大棚</t>
  </si>
  <si>
    <t>朱集乡湖光村 刘旭</t>
  </si>
  <si>
    <t>种植钢构大棚30亩</t>
  </si>
  <si>
    <t>2021.01-12</t>
  </si>
  <si>
    <t>新建钢构大棚≥30亩</t>
  </si>
  <si>
    <t>带动村集体增收</t>
  </si>
  <si>
    <t>朱集乡姜山村 姜德宇</t>
  </si>
  <si>
    <t>扩建800平方米</t>
  </si>
  <si>
    <t>刘寨村村委会 邱彩红</t>
  </si>
  <si>
    <t>刘寨村与灵璧县德丰生态农业有限公司共建养鸭大棚</t>
  </si>
  <si>
    <t>2021.3-10</t>
  </si>
  <si>
    <t>带动增加村集体收入≥7万元</t>
  </si>
  <si>
    <t>山核桃深加工项目</t>
  </si>
  <si>
    <t>厂房以及山核桃加工机器设备</t>
  </si>
  <si>
    <t>2021年1月-2021年12月</t>
  </si>
  <si>
    <t>预计增加村集体收入不低于5万元每年，带动10户贫困户务工</t>
  </si>
  <si>
    <t>（三）资产收益扶贫项目</t>
  </si>
  <si>
    <t>灵璧县林业局，刘君銮</t>
  </si>
  <si>
    <t>提升7149.677亩薄壳山核桃扶贫基地建设能力</t>
  </si>
  <si>
    <t>2021.11.30</t>
  </si>
  <si>
    <t>提升7149.677亩薄壳山核桃扶贫基地</t>
  </si>
  <si>
    <t>金融扶贫类</t>
  </si>
  <si>
    <t>2021年1月1日-2021年12月31日</t>
  </si>
  <si>
    <t>大中修工程45.95公里，道路建设59.685公里</t>
  </si>
  <si>
    <t>5350.4225万元</t>
  </si>
  <si>
    <t>鲍虞路</t>
  </si>
  <si>
    <t>冯庙镇人民政府、大庙乡人民政府、高楼镇人民政府</t>
  </si>
  <si>
    <t>冯庙镇、大庙乡、高楼镇</t>
  </si>
  <si>
    <t>高宅、三王、王谷、大庙、殷庄、勾涯、王楼、卓海、鲍庄村委会</t>
  </si>
  <si>
    <t>大中修工程20公里，建设宽度5米</t>
  </si>
  <si>
    <t>张唐路</t>
  </si>
  <si>
    <t>长集村委会、司房村委会</t>
  </si>
  <si>
    <t>大中修工程11.95公里，建设宽度5米</t>
  </si>
  <si>
    <t>游集镇人民政府、朝阳镇人民政府</t>
  </si>
  <si>
    <t>游集镇、朝阳镇</t>
  </si>
  <si>
    <t>大康村委会、杜庄村委会、周庄村委会、旗杆村委会</t>
  </si>
  <si>
    <t>大中修工程14公里，建设宽度5米</t>
  </si>
  <si>
    <t>永定1路</t>
  </si>
  <si>
    <t>0.85,建设宽度4米</t>
  </si>
  <si>
    <t>杨集街路</t>
  </si>
  <si>
    <t>1.01,建设宽度4米</t>
  </si>
  <si>
    <t>陈佘路</t>
  </si>
  <si>
    <t>黄圩村</t>
  </si>
  <si>
    <t>黄庄路</t>
  </si>
  <si>
    <t>0.75,建设宽度4米</t>
  </si>
  <si>
    <t>新村5路</t>
  </si>
  <si>
    <t>0.24,建设宽度4米</t>
  </si>
  <si>
    <t>南园中路</t>
  </si>
  <si>
    <t>0.17,建设宽度4米</t>
  </si>
  <si>
    <t>兰荣路</t>
  </si>
  <si>
    <t>赵彩兰-许瑞荣建设道路345米长，4米宽，20厘米厚。</t>
  </si>
  <si>
    <t>梁庄1路</t>
  </si>
  <si>
    <t>崔楼村</t>
  </si>
  <si>
    <t>梁庄前排至烈士陵园路长1050米，宽4米，厚20厘米</t>
  </si>
  <si>
    <t>陆桥路</t>
  </si>
  <si>
    <t>陆桥至绪庄村路建设道路700米，4米宽，20厘米厚。</t>
  </si>
  <si>
    <t>王坊路</t>
  </si>
  <si>
    <t>1公里，4米宽</t>
  </si>
  <si>
    <t>龙晏路</t>
  </si>
  <si>
    <t>5公里，4米宽</t>
  </si>
  <si>
    <t>大庄出村路</t>
  </si>
  <si>
    <t>1.7公里，4米宽</t>
  </si>
  <si>
    <t>晏湾出村路</t>
  </si>
  <si>
    <t>1.5公里，建设宽度4米</t>
  </si>
  <si>
    <t>晏场连接路</t>
  </si>
  <si>
    <t>2公里，建设宽度4米</t>
  </si>
  <si>
    <t>老濉河路</t>
  </si>
  <si>
    <t>建设道路0.7公里长，8米宽，20厘米厚。</t>
  </si>
  <si>
    <t>大庙村东至东外环路</t>
  </si>
  <si>
    <t>建设道路0.13公里长，7米宽，20厘米厚。</t>
  </si>
  <si>
    <t>胡场村三八路</t>
  </si>
  <si>
    <t>建设道路1公里长，4米宽，20厘米厚。</t>
  </si>
  <si>
    <t>马庄村教会堂门口路</t>
  </si>
  <si>
    <t>马庄村  王利</t>
  </si>
  <si>
    <t>大庙镇</t>
  </si>
  <si>
    <t>建设道路1公里长，5米宽，20厘米厚</t>
  </si>
  <si>
    <t>东沟路</t>
  </si>
  <si>
    <t>王永屋北至唐宅东沟长1100米宽5米</t>
  </si>
  <si>
    <t>环村路</t>
  </si>
  <si>
    <t>环村路至前刘沟长500米宽5米</t>
  </si>
  <si>
    <t>圩西后路</t>
  </si>
  <si>
    <t>新建道路400米宽4.5米</t>
  </si>
  <si>
    <t>村部到前蒋主干道</t>
  </si>
  <si>
    <t>新建道路1000米宽4.5米</t>
  </si>
  <si>
    <t>鲍虞路至后曹西头</t>
  </si>
  <si>
    <t>黄家村</t>
  </si>
  <si>
    <t>鲍虞路至后曹西头长900米，宽4米</t>
  </si>
  <si>
    <t>小周西湖路</t>
  </si>
  <si>
    <t>小周西湖路长450米，宽4米</t>
  </si>
  <si>
    <t>卫生室至钱家路</t>
  </si>
  <si>
    <t>卫生室至钱家路长220米，宽4米</t>
  </si>
  <si>
    <t>王姚至火王路</t>
  </si>
  <si>
    <t>王姚至火王500米宽4米</t>
  </si>
  <si>
    <t>三王村高靖路</t>
  </si>
  <si>
    <t>高靖路长630米，宽4米</t>
  </si>
  <si>
    <t>小彭组主干道路</t>
  </si>
  <si>
    <t>后马路</t>
  </si>
  <si>
    <t>马庄学校后至蒲湾交界长1000米宽4米</t>
  </si>
  <si>
    <t>吕解至郭瓦中心路</t>
  </si>
  <si>
    <t>建设道路1.7公里长，4米宽，20厘米厚。</t>
  </si>
  <si>
    <t>威光路</t>
  </si>
  <si>
    <t>张时村</t>
  </si>
  <si>
    <t>胡威户至张秀光户断头路长50米宽3.5米道路硬化</t>
  </si>
  <si>
    <t>章玉路</t>
  </si>
  <si>
    <t>胡庆章户至张玉金户断头路长70米宽3.5米道路硬化</t>
  </si>
  <si>
    <t>断头路</t>
  </si>
  <si>
    <t>车李村</t>
  </si>
  <si>
    <t>后车李云都门口往东至前车水泥路400米，4米宽，20厘米厚。</t>
  </si>
  <si>
    <t>村部门前</t>
  </si>
  <si>
    <t>建设道路2000米长，1.5米宽，20厘米厚。</t>
  </si>
  <si>
    <t>庙李中心路</t>
  </si>
  <si>
    <t>建设道路0.8公里长，4米宽，20厘米厚。</t>
  </si>
  <si>
    <t>庙李东庄路</t>
  </si>
  <si>
    <t>建设道路0.5公里长，4米宽，20厘米厚。</t>
  </si>
  <si>
    <t>廖董、戈宅断头路</t>
  </si>
  <si>
    <t>陆集村/魏学敏</t>
  </si>
  <si>
    <t>陆集村</t>
  </si>
  <si>
    <t>廖董、戈宅断头路2公里</t>
  </si>
  <si>
    <t>交界路</t>
  </si>
  <si>
    <t>单营村</t>
  </si>
  <si>
    <t>建设道路1.4公里长，4米宽，20厘米厚。</t>
  </si>
  <si>
    <t>省道南路</t>
  </si>
  <si>
    <t>从201省道往南1.5公里</t>
  </si>
  <si>
    <t>道路硬化</t>
  </si>
  <si>
    <t>砂坝村 徐荣兰</t>
  </si>
  <si>
    <t>砂坝村</t>
  </si>
  <si>
    <t>砂坝小学到蒋兴周鱼塘，150米长，4米宽,20厘米厚</t>
  </si>
  <si>
    <t>小学路</t>
  </si>
  <si>
    <t>三桥村/贺振海</t>
  </si>
  <si>
    <t>三桥小学至朱长春600米</t>
  </si>
  <si>
    <t>郑元路</t>
  </si>
  <si>
    <t>郑元组断头路，长250米，宽4米,20厘米厚</t>
  </si>
  <si>
    <t>新建水泥路</t>
  </si>
  <si>
    <t>丁李至大王庄路</t>
  </si>
  <si>
    <t>0.5公里，建设宽度4米</t>
  </si>
  <si>
    <t>金银山村光伏基地新建水泥路</t>
  </si>
  <si>
    <t>0.6公里，建设宽度4米</t>
  </si>
  <si>
    <t>金银山村湾后水泥路</t>
  </si>
  <si>
    <t>1公里，建设宽度4米</t>
  </si>
  <si>
    <t>老闻组路</t>
  </si>
  <si>
    <t>土庙组东至小湖沟路</t>
  </si>
  <si>
    <t>幸福村</t>
  </si>
  <si>
    <t>七里庄东头到老新庄水泥路</t>
  </si>
  <si>
    <t>2.4公里，建设宽度4米</t>
  </si>
  <si>
    <t>染坊到吴庄路</t>
  </si>
  <si>
    <t>1.7公里，建设宽度4米</t>
  </si>
  <si>
    <t>垓下村部北路</t>
  </si>
  <si>
    <t>0.67公里，建设宽度4米</t>
  </si>
  <si>
    <t>向阳乡河王村后杨路</t>
  </si>
  <si>
    <t>河王村杨辉</t>
  </si>
  <si>
    <t>0.4公里，建设宽度4米</t>
  </si>
  <si>
    <t>向阳乡汤圩村大路组路</t>
  </si>
  <si>
    <t>汤圩村王志国</t>
  </si>
  <si>
    <t>0.2公里，建设宽度4米</t>
  </si>
  <si>
    <t>向阳乡马桥村四马路</t>
  </si>
  <si>
    <t>马桥村</t>
  </si>
  <si>
    <t>0.8公里，建设宽度4米</t>
  </si>
  <si>
    <t>向阳乡官庄村老庄路</t>
  </si>
  <si>
    <t>官庄村陈猛</t>
  </si>
  <si>
    <t>0.9公里，建设宽度4米</t>
  </si>
  <si>
    <t>向阳乡土李断头路</t>
  </si>
  <si>
    <t>艳阳村张荣功</t>
  </si>
  <si>
    <t>0.24公里，建设宽度4米</t>
  </si>
  <si>
    <t>大桥村岳河组路</t>
  </si>
  <si>
    <t>大桥村赵孚</t>
  </si>
  <si>
    <t>1.04公里，建设宽度4米</t>
  </si>
  <si>
    <t>向阳乡向阳村后园东金中心路</t>
  </si>
  <si>
    <t>向阳村杨中廷</t>
  </si>
  <si>
    <t>东朱至044县道</t>
  </si>
  <si>
    <t>0.68公里，建设宽度4米</t>
  </si>
  <si>
    <t>黄岗路</t>
  </si>
  <si>
    <t>黄岗村</t>
  </si>
  <si>
    <t>沈庄小学路</t>
  </si>
  <si>
    <t>0.28公里，建设宽度4米</t>
  </si>
  <si>
    <t>虞凤路</t>
  </si>
  <si>
    <t>大胡东头至虞程路</t>
  </si>
  <si>
    <t>0.96公里，建设宽度4米</t>
  </si>
  <si>
    <t>后桥组路</t>
  </si>
  <si>
    <t>后桥村</t>
  </si>
  <si>
    <t>0.7公里，建设宽度4米</t>
  </si>
  <si>
    <t>入新沟闸</t>
  </si>
  <si>
    <t>禅堂乡人民政府 王强</t>
  </si>
  <si>
    <t>新建入新沟闸1座1孔</t>
  </si>
  <si>
    <t>改善生产条件，方便群众生产</t>
  </si>
  <si>
    <t>中心沟闸</t>
  </si>
  <si>
    <t>新建中心沟闸1座1孔</t>
  </si>
  <si>
    <t>新打机井30眼（王莽村、李言村）</t>
  </si>
  <si>
    <t>维修机井</t>
  </si>
  <si>
    <t>维修机井71眼（李言村、王莽村
郭海村、黄桥村、三周村）</t>
  </si>
  <si>
    <t>疏浚中沟3条、小沟25条（王莽村、李言村、黄桥村）</t>
  </si>
  <si>
    <t>大湖涵闸</t>
  </si>
  <si>
    <t>大湖村</t>
  </si>
  <si>
    <t>新建大湖涵闸，位于大湖村大湖庄西南老运料河左岸</t>
  </si>
  <si>
    <t>八集节制闸</t>
  </si>
  <si>
    <t>新建八集节制闸，位于旗杆村八庥庄北唐庄西沟</t>
  </si>
  <si>
    <t>2×8m板桥</t>
  </si>
  <si>
    <t>位于杨桥村柴沟</t>
  </si>
  <si>
    <t>位于陆圩村陆桥北孟家沟</t>
  </si>
  <si>
    <t>位于韩家村大赵庄北赵杆沟</t>
  </si>
  <si>
    <t>位于旗杆村赵杆沟</t>
  </si>
  <si>
    <t>10m板桥</t>
  </si>
  <si>
    <t>位于裴集村三渠沟</t>
  </si>
  <si>
    <t>戚楼村</t>
  </si>
  <si>
    <t>位于戚楼村戚邵沟</t>
  </si>
  <si>
    <t>6m板桥</t>
  </si>
  <si>
    <t>崔巷村2座，崔楼村1座，戚楼村1座</t>
  </si>
  <si>
    <t>4m板桥</t>
  </si>
  <si>
    <t>杨桥村2座，崔巷村3座，崔楼村2座，孟邵村3座，韩家村1座，旗杆村2座</t>
  </si>
  <si>
    <t>2m板桥</t>
  </si>
  <si>
    <t>杨桥村3座，裴集村2座，朝阳村5座，崔巷村5座，崔楼村10座，戚楼村3座，孟邵村4座，韩家村2座，旗杆村5座</t>
  </si>
  <si>
    <t>1m板桥</t>
  </si>
  <si>
    <t>杨桥村7座，裴集村5座，朝阳村5座，崔巷村20座，崔楼村15座，戚楼村8座，孟邵村10座，旗杆村4座</t>
  </si>
  <si>
    <t>农机机井</t>
  </si>
  <si>
    <t>崔巷村30眼，崔楼村15眼，戚楼村10眼，孟邵村10眼</t>
  </si>
  <si>
    <t>大中沟疏浚</t>
  </si>
  <si>
    <t>杨桥村村4000m，崔巷村7000m，崔楼村8000m，戚楼村2000m，孟邵村3000m</t>
  </si>
  <si>
    <t>24000m</t>
  </si>
  <si>
    <t>申场沟涵闸</t>
  </si>
  <si>
    <t>位于大路乡朱楼村申场沟</t>
  </si>
  <si>
    <t>6*1平板桥</t>
  </si>
  <si>
    <t>位于大路乡朱楼村秃尾沟</t>
  </si>
  <si>
    <t>位于大路乡蒋庙村、陈场村、蒋刘村、张杨村、苏宅村、刘大庄村、胡堆村、韩墩村、晏湾村。</t>
  </si>
  <si>
    <t>位于大路乡晏湾村、大龙村、蒋刘村、张杨村、苏宅村、刘大庄村、胡堆村、韩墩村。</t>
  </si>
  <si>
    <t>位于大路乡蒋庙村、晏湾村、大龙村、蒋刘村、张杨村、苏宅村、刘大庄村、胡堆村、韩墩村、朱楼村。</t>
  </si>
  <si>
    <t>30眼</t>
  </si>
  <si>
    <t>苏宅村、蒋刘村、朱楼村、蒋庙村、晏湾村</t>
  </si>
  <si>
    <t>10千米</t>
  </si>
  <si>
    <t>唐圩涵闸1座</t>
  </si>
  <si>
    <t>新建唐圩涵闸1座，位于冯庙镇王刘村唐圩沟</t>
  </si>
  <si>
    <t>吴杨涵闸</t>
  </si>
  <si>
    <t>新建吴杨涵闸，位于冯庙镇吴杨村蒋杨沟</t>
  </si>
  <si>
    <t>10米平板桥</t>
  </si>
  <si>
    <t>位于冯庙镇张集村新虹灵沟</t>
  </si>
  <si>
    <t>8米平板桥</t>
  </si>
  <si>
    <t>位于冯庙镇泗张村、大高村、路边沟</t>
  </si>
  <si>
    <t>位于冯庙镇大卢村、三王村、黄家村、王刘村、沟崖村、路边沟</t>
  </si>
  <si>
    <t>位于冯庙镇三王村、沟崖村、王刘村、张汪村、黄家村、大王村路边沟</t>
  </si>
  <si>
    <t>位于冯庙镇三王村、沟崖村、大卢村、大高村、大王村路边沟</t>
  </si>
  <si>
    <t>15千米</t>
  </si>
  <si>
    <t>20眼</t>
  </si>
  <si>
    <t>1×10m平板桥</t>
  </si>
  <si>
    <t>位于高楼镇潼郡村红泥沟</t>
  </si>
  <si>
    <t>桥1座</t>
  </si>
  <si>
    <t>1×8m平板桥</t>
  </si>
  <si>
    <t>孟山村</t>
  </si>
  <si>
    <t>位于高楼镇孟山村孟濉沟</t>
  </si>
  <si>
    <t>1×6m平板桥</t>
  </si>
  <si>
    <t>高楼村2座，王楼村1座</t>
  </si>
  <si>
    <t>桥3座</t>
  </si>
  <si>
    <t>1×4m平板桥</t>
  </si>
  <si>
    <t>高楼、卓圩、崔庄、张营、徐营</t>
  </si>
  <si>
    <t>桥24座</t>
  </si>
  <si>
    <t>1×2m平板桥</t>
  </si>
  <si>
    <t>桥60座</t>
  </si>
  <si>
    <t>1×1m平板桥</t>
  </si>
  <si>
    <t>大中沟疏竣</t>
  </si>
  <si>
    <t>朱庄、高楼、潼郡</t>
  </si>
  <si>
    <t>2.85KM</t>
  </si>
  <si>
    <t>朱庄、卓海、鲍庄、青谷堆、鳔张、潼郡</t>
  </si>
  <si>
    <t>机井60眼</t>
  </si>
  <si>
    <t>修桥</t>
  </si>
  <si>
    <t>双桥村修桥10座</t>
  </si>
  <si>
    <t>晏路村修桥10座</t>
  </si>
  <si>
    <t>桥涵修建</t>
  </si>
  <si>
    <t>修桥5座</t>
  </si>
  <si>
    <t>桥涵≥28座</t>
  </si>
  <si>
    <t>机井、砂石路、桥</t>
  </si>
  <si>
    <t>机井40个、桥30座、砂石路2万米</t>
  </si>
  <si>
    <t>2021年1月-12月</t>
  </si>
  <si>
    <t>新建水井20眼</t>
  </si>
  <si>
    <t>农田机井5眼</t>
  </si>
  <si>
    <t>农田机井≥25眼</t>
  </si>
  <si>
    <t>姚沟清理</t>
  </si>
  <si>
    <t>清理</t>
  </si>
  <si>
    <t>钱庄至陈桥庄姚沟</t>
  </si>
  <si>
    <t>2021.3-2022.12</t>
  </si>
  <si>
    <t>孙中沟</t>
  </si>
  <si>
    <t>张庄孙中沟</t>
  </si>
  <si>
    <t>三桥村8个自然庄</t>
  </si>
  <si>
    <t>疏通沟渠</t>
  </si>
  <si>
    <t>沟渠疏通6条共长2000米</t>
  </si>
  <si>
    <t>高标准农田建设</t>
  </si>
  <si>
    <t>400亩</t>
  </si>
  <si>
    <t>新建高标准农田400亩</t>
  </si>
  <si>
    <t>排水工程</t>
  </si>
  <si>
    <t>6个自然庄需要下水道4000米，清淤塘口5座</t>
  </si>
  <si>
    <t>西集</t>
  </si>
  <si>
    <t>新建8座</t>
  </si>
  <si>
    <t>叶庙</t>
  </si>
  <si>
    <t>新建6座</t>
  </si>
  <si>
    <t>新建15眼</t>
  </si>
  <si>
    <t>三张</t>
  </si>
  <si>
    <t>新建8眼</t>
  </si>
  <si>
    <t>清淤河沟</t>
  </si>
  <si>
    <t>叶庙社区河沟</t>
  </si>
  <si>
    <t>3000米</t>
  </si>
  <si>
    <t>西集社区河沟</t>
  </si>
  <si>
    <t>2米板桥</t>
  </si>
  <si>
    <t>王支村、找营村、大杨村、沟涯村、齐张村、沙滩村、王场村、王海村、王谷村、殷庄村、胡场村共96座</t>
  </si>
  <si>
    <t>6米板桥</t>
  </si>
  <si>
    <t>王支村、沙南村、马庄村、殷庄村共8座</t>
  </si>
  <si>
    <t>汪塘改造</t>
  </si>
  <si>
    <t>王支村、找营村、大庙村、沙南村、沙滩村、马庄村、王场村、王海村、殷庄村共22面</t>
  </si>
  <si>
    <t>中沟治理</t>
  </si>
  <si>
    <t>1条</t>
  </si>
  <si>
    <t>1000米</t>
  </si>
  <si>
    <t>大庙村、殷庄村、王海村、王谷村、大杨村、齐张村、沟涯村、马庄村、王场村、沙滩村、沙南村、胡场村、王支村、找营村共199个</t>
  </si>
  <si>
    <t>山桥村何山灌溉站</t>
  </si>
  <si>
    <t>新建何山灌溉站1*17.5千瓦</t>
  </si>
  <si>
    <t>新建灌溉站≥1座</t>
  </si>
  <si>
    <t>罗田村东关沟黄家闸下移工程</t>
  </si>
  <si>
    <t>东关沟黄家闸下移工程，1*4*4米</t>
  </si>
  <si>
    <t>新建沟闸工程≥1个</t>
  </si>
  <si>
    <t>亢田村大沟桂沟上游治理</t>
  </si>
  <si>
    <t>疏浚</t>
  </si>
  <si>
    <t>大沟桂沟上游治理1.2公里</t>
  </si>
  <si>
    <t>治理河沟数量≥1.2公里</t>
  </si>
  <si>
    <t>娄居生产桥</t>
  </si>
  <si>
    <t>娄庄镇人民政府陆璋</t>
  </si>
  <si>
    <t>娄居</t>
  </si>
  <si>
    <t>重建6米跨桥2座、新打机井15眼</t>
  </si>
  <si>
    <t>沱北村生产桥</t>
  </si>
  <si>
    <t>重建8米跨桥1座、新打机井25眼、清洗机井54眼</t>
  </si>
  <si>
    <t>维修涵闸2座、新修桥涵8座</t>
  </si>
  <si>
    <t>新建≥100平方</t>
  </si>
  <si>
    <t>疏浚中沟2条</t>
  </si>
  <si>
    <t>中沟2条</t>
  </si>
  <si>
    <t>南单九亩地桥涵</t>
  </si>
  <si>
    <t>新建路灯≥3座</t>
  </si>
  <si>
    <t>小赵庄东头桥涵</t>
  </si>
  <si>
    <t>小赵庄东头桥涵新建路灯≥1座</t>
  </si>
  <si>
    <t>南单中心大桥</t>
  </si>
  <si>
    <t>南单中心大桥新建路灯≥1座</t>
  </si>
  <si>
    <t>南单东南湖桥</t>
  </si>
  <si>
    <t>南单东南湖桥新建路灯≥1座</t>
  </si>
  <si>
    <t>后单桥</t>
  </si>
  <si>
    <t>后单桥新建路灯≥2座</t>
  </si>
  <si>
    <t>大杨东南湖南北</t>
  </si>
  <si>
    <t>大杨大湖地南北</t>
  </si>
  <si>
    <t>大杨大湖地南北新建桥涵≥3座</t>
  </si>
  <si>
    <t>大杨条地</t>
  </si>
  <si>
    <t>大杨条地新建桥涵≥1座</t>
  </si>
  <si>
    <t>大杨水泥路两边</t>
  </si>
  <si>
    <t>大杨水泥路两边新建桥涵≥4座</t>
  </si>
  <si>
    <t>大杨南湖</t>
  </si>
  <si>
    <t>大杨南湖新建桥涵≥2座</t>
  </si>
  <si>
    <t>小种西头</t>
  </si>
  <si>
    <t>小种西头新建桥涵≥3座</t>
  </si>
  <si>
    <t>小种东头新建桥涵≥3座</t>
  </si>
  <si>
    <t>单徐沟圩东学校南大桥函</t>
  </si>
  <si>
    <t>单徐沟圩东学校南大桥新建桥涵≥1座</t>
  </si>
  <si>
    <t>单夫久家西桥函</t>
  </si>
  <si>
    <t>单夫久家西新建桥涵≥1座</t>
  </si>
  <si>
    <t>圩东湖桥函</t>
  </si>
  <si>
    <t>圩东湖新建桥涵≥1座</t>
  </si>
  <si>
    <t>圩东南湖桥函</t>
  </si>
  <si>
    <t>圩东南湖新建桥涵≥14座</t>
  </si>
  <si>
    <t>圩西桥函</t>
  </si>
  <si>
    <t>圩西新建桥涵≥4座</t>
  </si>
  <si>
    <t>小赵桥函</t>
  </si>
  <si>
    <t>小赵新建桥涵≥4座</t>
  </si>
  <si>
    <t>扶贫资金小型水利工程建设项目</t>
  </si>
  <si>
    <t>灵璧县水利局
 张召虎</t>
  </si>
  <si>
    <t>疏浚中沟1条，新建涵桥17座</t>
  </si>
  <si>
    <t>疏浚大沟1.5公里，新打机井14个，新建涵桥12座（涵管桥10座，1*2平板桥2座）</t>
  </si>
  <si>
    <t>疏浚大沟1.5公里，新打机井28个，新建涵桥12座</t>
  </si>
  <si>
    <t>新建1*2平板桥4座，</t>
  </si>
  <si>
    <t>疏浚大沟2公里（境内草湖沟2公里）</t>
  </si>
  <si>
    <t>新建1*2平板桥3座，疏浚中沟2条（苏圩黄里闸沟1公里，北闸沟1公里）</t>
  </si>
  <si>
    <t>新建涵桥35座</t>
  </si>
  <si>
    <t>新建1*2平板桥10座，</t>
  </si>
  <si>
    <t>新建1*2平板桥2座，新建涵管桥26座，10个新打机井</t>
  </si>
  <si>
    <t>大魏站</t>
  </si>
  <si>
    <t>新河堰上改建泵站1座</t>
  </si>
  <si>
    <t>及家站</t>
  </si>
  <si>
    <t>红光村</t>
  </si>
  <si>
    <t>老马沟上改建泵站1座</t>
  </si>
  <si>
    <t>团结站</t>
  </si>
  <si>
    <t>张圩中心沟改建泵站1座</t>
  </si>
  <si>
    <t>杨疃闸</t>
  </si>
  <si>
    <t>杨疃闸维修、更换启动方式为             电启动</t>
  </si>
  <si>
    <t>新建生产桥</t>
  </si>
  <si>
    <t>新建生产桥1×4米3座</t>
  </si>
  <si>
    <t>新建生产桥1×4米4座</t>
  </si>
  <si>
    <t>庙王村</t>
  </si>
  <si>
    <t>新建生产桥1×4米5座</t>
  </si>
  <si>
    <t>新建生产桥1×4米13座</t>
  </si>
  <si>
    <t>新建生产桥1×8米1座</t>
  </si>
  <si>
    <t>后王排涝站重建</t>
  </si>
  <si>
    <t>拆除重建装机2台套KW水泵，防洪闸门重建</t>
  </si>
  <si>
    <t>重建质量合格</t>
  </si>
  <si>
    <t>小张排涝站重建</t>
  </si>
  <si>
    <t>县 水利局</t>
  </si>
  <si>
    <t>田路村</t>
  </si>
  <si>
    <t>重建装机2台套KW水泵，</t>
  </si>
  <si>
    <t>兴程排涝站维修</t>
  </si>
  <si>
    <t>程刘</t>
  </si>
  <si>
    <t>更换2台55K点击，2台启闭机更换、配电柜维修</t>
  </si>
  <si>
    <t>新建桥梁</t>
  </si>
  <si>
    <t>尹集镇 叶萍</t>
  </si>
  <si>
    <t>解阁村</t>
  </si>
  <si>
    <t>7个</t>
  </si>
  <si>
    <t>桥涵建设2座</t>
  </si>
  <si>
    <t>新建桥涵2座</t>
  </si>
  <si>
    <t>新打机井100眼</t>
  </si>
  <si>
    <t>新打机井100眼涉及马楼、陈渡口、姬贺、杜安、霸王城。尹北</t>
  </si>
  <si>
    <t>新修机井100眼</t>
  </si>
  <si>
    <t>清理沟塘淤泥</t>
  </si>
  <si>
    <t>尹集镇解阁村</t>
  </si>
  <si>
    <t>10公里</t>
  </si>
  <si>
    <t>邱东站</t>
  </si>
  <si>
    <t>位于游集镇新阳河</t>
  </si>
  <si>
    <t>张东湖涵</t>
  </si>
  <si>
    <t>位于洪山截源沟</t>
  </si>
  <si>
    <t>东大沟涵</t>
  </si>
  <si>
    <t>游西村</t>
  </si>
  <si>
    <t>位于东大沟</t>
  </si>
  <si>
    <t>位于游集镇邱楼、李场、大章李、杨庄、张楼、游西、游东、大康、张桥等村</t>
  </si>
  <si>
    <t>位于游集镇邱楼、李场、大章李、杨庄、张楼、游西、游东、大康、杜庄、九集等村</t>
  </si>
  <si>
    <t>位于游集镇邱楼、李场、、杨庄、张楼、游西、游东、大康、杜庄、九集等村</t>
  </si>
  <si>
    <t>50眼</t>
  </si>
  <si>
    <t>位于游集镇张桥、李楼、邱楼、大章李、李场、游东、游西等村</t>
  </si>
  <si>
    <t>8千米</t>
  </si>
  <si>
    <t>汪塘扩挖</t>
  </si>
  <si>
    <t>扩挖汪塘16面，位于杜庄、
大康、九集、元宝刘、张桥
、解圩、李场、邱楼等村</t>
  </si>
  <si>
    <t>三渠沟闸</t>
  </si>
  <si>
    <t>渔居</t>
  </si>
  <si>
    <t>五孔、机改电</t>
  </si>
  <si>
    <t>磬云、郑楼</t>
  </si>
  <si>
    <t>钢筋混凝土现浇四座</t>
  </si>
  <si>
    <t>纸房、梁集、磬云刘塘、郑楼、白马</t>
  </si>
  <si>
    <t>钢筋混凝土现浇20座</t>
  </si>
  <si>
    <t>卓庄、卞庄、中菜、张寨、杏山</t>
  </si>
  <si>
    <t>堌子、跃娄、申寨、马集</t>
  </si>
  <si>
    <t>钢筋混凝土现浇40座</t>
  </si>
  <si>
    <t>申场、申寨、纸房、刘塘</t>
  </si>
  <si>
    <t>新大机井60</t>
  </si>
  <si>
    <t>马集、白马、磬云</t>
  </si>
  <si>
    <t>浍朝河2.2公里、劈山河1.9公里、磬云沟2.6公里、项土沟3公里</t>
  </si>
  <si>
    <t>9.7公里</t>
  </si>
  <si>
    <t>排涝站</t>
  </si>
  <si>
    <t>刘寨村新建1个小型排涝站</t>
  </si>
  <si>
    <t>新建小型排水站≥2个</t>
  </si>
  <si>
    <t>涵闸</t>
  </si>
  <si>
    <t>星光村新建沈杨沟闸1座</t>
  </si>
  <si>
    <r>
      <rPr>
        <sz val="10"/>
        <color indexed="8"/>
        <rFont val="宋体"/>
        <charset val="134"/>
      </rPr>
      <t>新建涵闸≥</t>
    </r>
    <r>
      <rPr>
        <sz val="10"/>
        <color indexed="10"/>
        <rFont val="宋体"/>
        <charset val="134"/>
      </rPr>
      <t>1</t>
    </r>
    <r>
      <rPr>
        <sz val="10"/>
        <color indexed="8"/>
        <rFont val="宋体"/>
        <charset val="134"/>
      </rPr>
      <t>座</t>
    </r>
  </si>
  <si>
    <t>红旗村新建生产桥10座</t>
  </si>
  <si>
    <t>湖光村新建板桥6座</t>
  </si>
  <si>
    <t>双井村新建板桥28座</t>
  </si>
  <si>
    <t>双杨村板桥8座</t>
  </si>
  <si>
    <t>星光村4座板桥</t>
  </si>
  <si>
    <t>湖光村机井30眼</t>
  </si>
  <si>
    <t>双井村60眼</t>
  </si>
  <si>
    <t>大肚沟</t>
  </si>
  <si>
    <t>大肚沟疏浚2200米</t>
  </si>
  <si>
    <t>新建1-6米板桥20座</t>
  </si>
  <si>
    <t>节水灌溉400亩</t>
  </si>
  <si>
    <t>共计155个</t>
  </si>
  <si>
    <t>7765.92万元</t>
  </si>
  <si>
    <t>（二）、社保兜底脱贫工程项目</t>
  </si>
  <si>
    <t>1农村低保补助</t>
  </si>
  <si>
    <t>应保尽保、应退尽退，7488元/年</t>
  </si>
  <si>
    <t>应保尽保、应退尽退，救助保障率100%</t>
  </si>
  <si>
    <t>农村低保标准≥7488元/人/年</t>
  </si>
  <si>
    <t>补助资金及时发放率100%</t>
  </si>
  <si>
    <t>农村低保对象生活水平稳定提升</t>
  </si>
  <si>
    <t>≥51567人</t>
  </si>
  <si>
    <t>保障低保贫困户生活</t>
  </si>
  <si>
    <t>≥2302人</t>
  </si>
  <si>
    <t>≥3711人</t>
  </si>
  <si>
    <t>≥1925人</t>
  </si>
  <si>
    <t>≥2616人</t>
  </si>
  <si>
    <t>≥3547人</t>
  </si>
  <si>
    <t>≥3367人</t>
  </si>
  <si>
    <t>≥1986人</t>
  </si>
  <si>
    <t>≥2649人</t>
  </si>
  <si>
    <t>经济开发区</t>
  </si>
  <si>
    <t>≥610人</t>
  </si>
  <si>
    <t>≥1206人</t>
  </si>
  <si>
    <t>≥2825人</t>
  </si>
  <si>
    <t>应保尽保、应退尽退，低保家庭救助保障率100%</t>
  </si>
  <si>
    <t>≥2436人</t>
  </si>
  <si>
    <t>≥3291人</t>
  </si>
  <si>
    <t>≥2543人</t>
  </si>
  <si>
    <t>≥3198人</t>
  </si>
  <si>
    <t>≥2818人</t>
  </si>
  <si>
    <t>≥2375人</t>
  </si>
  <si>
    <t>≥3679人</t>
  </si>
  <si>
    <t>≥2118人</t>
  </si>
  <si>
    <t>≥2365人</t>
  </si>
  <si>
    <t>2、农村五保补助</t>
  </si>
  <si>
    <t>灵璧县各乡镇</t>
  </si>
  <si>
    <t>全县五保户6162人，资金4037.4845万元，分散每人每年5388元，集中每人每年7438元</t>
  </si>
  <si>
    <t>五保对象生活水平稳定提升</t>
  </si>
  <si>
    <t>全县20个乡镇/开发区</t>
  </si>
  <si>
    <t>分散五保供养每人每年5388元</t>
  </si>
  <si>
    <t>应保尽保、应退尽退，五保人员救助供养率100%</t>
  </si>
  <si>
    <t>分散五保供养≥5388元/人/年</t>
  </si>
  <si>
    <t>保障五保贫困户生活</t>
  </si>
  <si>
    <t>集中五保供养每人每年7438元</t>
  </si>
  <si>
    <t>集中五保供养≥7438元/人/年</t>
  </si>
  <si>
    <t>集中五保供养每人每年6679元</t>
  </si>
  <si>
    <t>集中五保供养每人每年8197元</t>
  </si>
  <si>
    <t>集中五保供养≥8197元/人/年</t>
  </si>
  <si>
    <t>集中五保供养≥6679元/人/年</t>
  </si>
  <si>
    <t>集中五保供养每人每年9715元</t>
  </si>
  <si>
    <t>集中五保供养≥9715元/人/年</t>
  </si>
  <si>
    <t>3、重度残疾人护理补贴</t>
  </si>
  <si>
    <t>重度残疾人护理补贴每人每月60元。</t>
  </si>
  <si>
    <t>重度残疾人护理补助覆盖率100%</t>
  </si>
  <si>
    <t>重度残疾人护理补贴≥60元/人/月</t>
  </si>
  <si>
    <t>困难残疾对象生活水平稳定提升</t>
  </si>
  <si>
    <t>保障重度残疾贫困户生活</t>
  </si>
  <si>
    <t>（三）、残疾人服务保障项目</t>
  </si>
  <si>
    <t>4、困难残疾人生活补贴</t>
  </si>
  <si>
    <t>困难残疾人生活补贴一二级每人每月80元、三四级每人每月40元。</t>
  </si>
  <si>
    <t>困难残疾人生活补贴一二级每人每月80元三四级每人每月40元</t>
  </si>
  <si>
    <t>困难残疾人生活补贴覆盖率100%</t>
  </si>
  <si>
    <t>一二级补贴≥80元/人月；三四级40元/人月</t>
  </si>
  <si>
    <t>保障困难残疾人生活</t>
  </si>
  <si>
    <t>4、留守儿童社会工作服务</t>
  </si>
  <si>
    <t>（一）、农村义务教育学生
营养改善计划</t>
  </si>
  <si>
    <t>（二）、义务教育薄弱环节
改善与能力提升</t>
  </si>
  <si>
    <t>（三）、人才科技文化扶贫项目</t>
  </si>
  <si>
    <t>（四）、学生资助补助</t>
  </si>
  <si>
    <t>东关社区</t>
  </si>
  <si>
    <t>西集社区</t>
  </si>
  <si>
    <t>（娄庄镇）顾明</t>
  </si>
  <si>
    <t>（下楼镇） 刘明</t>
  </si>
  <si>
    <t>花楼村</t>
  </si>
  <si>
    <t>....</t>
  </si>
  <si>
    <t>（三）、国土整治项目</t>
  </si>
  <si>
    <t>（四）、农村环境整治</t>
  </si>
  <si>
    <t>（一）、稳定就业项目</t>
  </si>
  <si>
    <t>（二）、创业致富带头人培训</t>
  </si>
  <si>
    <t>（三）、就业技能培训项目</t>
  </si>
  <si>
    <t>2021年1-12月</t>
  </si>
  <si>
    <t>社会扶贫</t>
  </si>
  <si>
    <t>社会扶贫工程项目</t>
  </si>
  <si>
    <t>其他</t>
  </si>
  <si>
    <t>（二）、农村改厕项目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</si>
</sst>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00_ "/>
    <numFmt numFmtId="179" formatCode="0.000_);[Red]\(0.000\)"/>
    <numFmt numFmtId="180" formatCode="0_);[Red]\(0\)"/>
    <numFmt numFmtId="181" formatCode="0_ "/>
    <numFmt numFmtId="182" formatCode="0.000;[Red]0.000"/>
    <numFmt numFmtId="183" formatCode="0.00_);[Red]\(0.00\)"/>
  </numFmts>
  <fonts count="5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36"/>
      <name val="宋体"/>
      <charset val="134"/>
    </font>
    <font>
      <b/>
      <sz val="3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C0000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新宋体"/>
      <charset val="134"/>
    </font>
    <font>
      <b/>
      <sz val="10"/>
      <color rgb="FFFF000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C00000"/>
      <name val="宋体"/>
      <charset val="134"/>
      <scheme val="maj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29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32" fillId="0" borderId="0"/>
    <xf numFmtId="42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/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21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6" borderId="24" applyNumberFormat="0" applyAlignment="0" applyProtection="0">
      <alignment vertical="center"/>
    </xf>
    <xf numFmtId="0" fontId="46" fillId="16" borderId="20" applyNumberFormat="0" applyAlignment="0" applyProtection="0">
      <alignment vertical="center"/>
    </xf>
    <xf numFmtId="0" fontId="47" fillId="17" borderId="25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32" fillId="0" borderId="0"/>
    <xf numFmtId="0" fontId="49" fillId="0" borderId="27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0" borderId="0"/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0" borderId="0"/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61" applyNumberFormat="1" applyFont="1" applyFill="1" applyAlignment="1">
      <alignment horizontal="center" vertical="center" wrapText="1"/>
    </xf>
    <xf numFmtId="0" fontId="5" fillId="0" borderId="0" xfId="61" applyNumberFormat="1" applyFont="1" applyFill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6" fillId="0" borderId="2" xfId="61" applyFont="1" applyFill="1" applyBorder="1" applyAlignment="1">
      <alignment horizontal="center" vertical="center" wrapText="1"/>
    </xf>
    <xf numFmtId="177" fontId="6" fillId="0" borderId="2" xfId="61" applyNumberFormat="1" applyFont="1" applyFill="1" applyBorder="1" applyAlignment="1">
      <alignment horizontal="center" vertical="center" wrapText="1"/>
    </xf>
    <xf numFmtId="0" fontId="6" fillId="0" borderId="2" xfId="61" applyFont="1" applyFill="1" applyBorder="1" applyAlignment="1" applyProtection="1">
      <alignment horizontal="center" vertical="center" wrapText="1"/>
      <protection locked="0"/>
    </xf>
    <xf numFmtId="0" fontId="6" fillId="0" borderId="3" xfId="61" applyFont="1" applyFill="1" applyBorder="1" applyAlignment="1">
      <alignment horizontal="center" vertical="center" wrapText="1"/>
    </xf>
    <xf numFmtId="0" fontId="6" fillId="0" borderId="4" xfId="61" applyFont="1" applyFill="1" applyBorder="1" applyAlignment="1">
      <alignment horizontal="center" vertical="center" wrapText="1"/>
    </xf>
    <xf numFmtId="0" fontId="6" fillId="0" borderId="5" xfId="61" applyFont="1" applyFill="1" applyBorder="1" applyAlignment="1">
      <alignment horizontal="center" vertical="center" wrapText="1"/>
    </xf>
    <xf numFmtId="0" fontId="6" fillId="0" borderId="6" xfId="61" applyFont="1" applyFill="1" applyBorder="1" applyAlignment="1">
      <alignment horizontal="center" vertical="center" wrapText="1"/>
    </xf>
    <xf numFmtId="0" fontId="6" fillId="0" borderId="7" xfId="61" applyFont="1" applyFill="1" applyBorder="1" applyAlignment="1">
      <alignment horizontal="center" vertical="center" wrapText="1"/>
    </xf>
    <xf numFmtId="0" fontId="6" fillId="0" borderId="8" xfId="6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12" applyFont="1" applyFill="1" applyBorder="1" applyAlignment="1">
      <alignment horizontal="center" vertical="center" wrapText="1"/>
    </xf>
    <xf numFmtId="0" fontId="7" fillId="0" borderId="9" xfId="15" applyFont="1" applyFill="1" applyBorder="1" applyAlignment="1">
      <alignment horizontal="center" vertical="center" wrapText="1"/>
    </xf>
    <xf numFmtId="0" fontId="7" fillId="0" borderId="2" xfId="60" applyNumberFormat="1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 wrapText="1"/>
    </xf>
    <xf numFmtId="0" fontId="7" fillId="0" borderId="2" xfId="35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  <xf numFmtId="176" fontId="5" fillId="0" borderId="0" xfId="61" applyNumberFormat="1" applyFont="1" applyFill="1" applyAlignment="1">
      <alignment horizontal="center" vertical="center" wrapText="1"/>
    </xf>
    <xf numFmtId="178" fontId="5" fillId="0" borderId="0" xfId="61" applyNumberFormat="1" applyFont="1" applyFill="1" applyAlignment="1">
      <alignment horizontal="center" vertical="center" wrapText="1"/>
    </xf>
    <xf numFmtId="176" fontId="6" fillId="0" borderId="2" xfId="61" applyNumberFormat="1" applyFont="1" applyFill="1" applyBorder="1" applyAlignment="1">
      <alignment horizontal="center" vertical="center" wrapText="1"/>
    </xf>
    <xf numFmtId="0" fontId="6" fillId="0" borderId="10" xfId="61" applyFont="1" applyFill="1" applyBorder="1" applyAlignment="1">
      <alignment horizontal="center" vertical="center" wrapText="1"/>
    </xf>
    <xf numFmtId="0" fontId="6" fillId="0" borderId="0" xfId="61" applyFont="1" applyFill="1" applyAlignment="1">
      <alignment horizontal="center" vertical="center" wrapText="1"/>
    </xf>
    <xf numFmtId="0" fontId="6" fillId="0" borderId="11" xfId="61" applyFont="1" applyFill="1" applyBorder="1" applyAlignment="1">
      <alignment horizontal="center" vertical="center" wrapText="1"/>
    </xf>
    <xf numFmtId="178" fontId="6" fillId="0" borderId="2" xfId="61" applyNumberFormat="1" applyFont="1" applyFill="1" applyBorder="1" applyAlignment="1">
      <alignment horizontal="center" vertical="center" wrapText="1"/>
    </xf>
    <xf numFmtId="176" fontId="6" fillId="0" borderId="2" xfId="35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7" fillId="0" borderId="2" xfId="61" applyNumberFormat="1" applyFont="1" applyFill="1" applyBorder="1" applyAlignment="1">
      <alignment horizontal="center" vertical="center" wrapText="1"/>
    </xf>
    <xf numFmtId="176" fontId="7" fillId="0" borderId="2" xfId="35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2" xfId="61" applyFont="1" applyFill="1" applyBorder="1" applyAlignment="1">
      <alignment horizontal="center" vertical="center" wrapText="1"/>
    </xf>
    <xf numFmtId="0" fontId="6" fillId="0" borderId="13" xfId="61" applyFont="1" applyFill="1" applyBorder="1" applyAlignment="1">
      <alignment horizontal="center" vertical="center" wrapText="1"/>
    </xf>
    <xf numFmtId="0" fontId="6" fillId="0" borderId="2" xfId="35" applyFont="1" applyFill="1" applyBorder="1" applyAlignment="1">
      <alignment horizontal="center" vertical="center" wrapText="1"/>
    </xf>
    <xf numFmtId="180" fontId="6" fillId="0" borderId="2" xfId="35" applyNumberFormat="1" applyFont="1" applyFill="1" applyBorder="1" applyAlignment="1">
      <alignment horizontal="center" vertical="center" wrapText="1"/>
    </xf>
    <xf numFmtId="0" fontId="6" fillId="0" borderId="14" xfId="61" applyFont="1" applyFill="1" applyBorder="1" applyAlignment="1">
      <alignment horizontal="center" vertical="center" wrapText="1"/>
    </xf>
    <xf numFmtId="0" fontId="6" fillId="0" borderId="15" xfId="61" applyFont="1" applyFill="1" applyBorder="1" applyAlignment="1">
      <alignment horizontal="center" vertical="center" wrapText="1"/>
    </xf>
    <xf numFmtId="180" fontId="7" fillId="0" borderId="2" xfId="35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57" fontId="7" fillId="0" borderId="2" xfId="21" applyNumberFormat="1" applyFont="1" applyFill="1" applyBorder="1" applyAlignment="1">
      <alignment horizontal="center" vertical="center" wrapText="1"/>
    </xf>
    <xf numFmtId="0" fontId="7" fillId="0" borderId="2" xfId="35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81" fontId="7" fillId="0" borderId="2" xfId="12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181" fontId="7" fillId="0" borderId="1" xfId="12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61" applyFont="1" applyFill="1" applyBorder="1" applyAlignment="1">
      <alignment horizontal="center" vertical="center" wrapText="1"/>
    </xf>
    <xf numFmtId="0" fontId="7" fillId="0" borderId="14" xfId="61" applyFont="1" applyFill="1" applyBorder="1" applyAlignment="1">
      <alignment horizontal="center" vertical="center" wrapText="1"/>
    </xf>
    <xf numFmtId="0" fontId="7" fillId="0" borderId="2" xfId="6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56" applyNumberFormat="1" applyFont="1" applyFill="1" applyBorder="1" applyAlignment="1">
      <alignment horizontal="center" vertical="center" wrapText="1"/>
    </xf>
    <xf numFmtId="0" fontId="7" fillId="0" borderId="1" xfId="12" applyNumberFormat="1" applyFont="1" applyFill="1" applyBorder="1" applyAlignment="1">
      <alignment horizontal="center" vertical="center" wrapText="1"/>
    </xf>
    <xf numFmtId="0" fontId="7" fillId="0" borderId="16" xfId="61" applyNumberFormat="1" applyFont="1" applyFill="1" applyBorder="1" applyAlignment="1">
      <alignment horizontal="center" vertical="center" wrapText="1"/>
    </xf>
    <xf numFmtId="0" fontId="7" fillId="0" borderId="14" xfId="61" applyNumberFormat="1" applyFont="1" applyFill="1" applyBorder="1" applyAlignment="1">
      <alignment horizontal="center" vertical="center" wrapText="1"/>
    </xf>
    <xf numFmtId="0" fontId="7" fillId="0" borderId="2" xfId="61" applyNumberFormat="1" applyFont="1" applyFill="1" applyBorder="1" applyAlignment="1">
      <alignment horizontal="center" vertical="center" wrapText="1"/>
    </xf>
    <xf numFmtId="0" fontId="7" fillId="0" borderId="2" xfId="1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35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1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57" fontId="6" fillId="2" borderId="2" xfId="21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80" fontId="2" fillId="0" borderId="2" xfId="35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35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 indent="3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9" fontId="7" fillId="0" borderId="2" xfId="0" applyNumberFormat="1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57" fontId="2" fillId="0" borderId="2" xfId="0" applyNumberFormat="1" applyFont="1" applyBorder="1" applyAlignment="1">
      <alignment horizontal="center" vertical="center"/>
    </xf>
    <xf numFmtId="176" fontId="7" fillId="0" borderId="2" xfId="61" applyNumberFormat="1" applyFont="1" applyFill="1" applyBorder="1" applyAlignment="1">
      <alignment horizontal="center" vertical="center" wrapText="1"/>
    </xf>
    <xf numFmtId="57" fontId="2" fillId="0" borderId="14" xfId="0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46" applyFont="1" applyFill="1" applyBorder="1" applyAlignment="1">
      <alignment horizontal="center" vertical="center" wrapText="1"/>
    </xf>
    <xf numFmtId="0" fontId="7" fillId="3" borderId="2" xfId="6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57" fontId="15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8" fontId="15" fillId="0" borderId="2" xfId="61" applyNumberFormat="1" applyFont="1" applyFill="1" applyBorder="1" applyAlignment="1">
      <alignment horizontal="center" vertical="center" wrapText="1"/>
    </xf>
    <xf numFmtId="0" fontId="15" fillId="0" borderId="2" xfId="61" applyFont="1" applyFill="1" applyBorder="1" applyAlignment="1">
      <alignment horizontal="center" vertical="center" wrapText="1"/>
    </xf>
    <xf numFmtId="176" fontId="15" fillId="0" borderId="2" xfId="35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179" fontId="18" fillId="0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8" fontId="18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8" fillId="0" borderId="2" xfId="59" applyNumberFormat="1" applyFont="1" applyFill="1" applyBorder="1" applyAlignment="1">
      <alignment horizontal="center" vertical="center" wrapText="1"/>
    </xf>
    <xf numFmtId="176" fontId="7" fillId="0" borderId="2" xfId="59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21" fillId="0" borderId="2" xfId="35" applyFont="1" applyFill="1" applyBorder="1" applyAlignment="1">
      <alignment horizontal="center" vertical="center" wrapText="1"/>
    </xf>
    <xf numFmtId="0" fontId="15" fillId="0" borderId="2" xfId="35" applyFont="1" applyFill="1" applyBorder="1" applyAlignment="1">
      <alignment horizontal="center" vertical="center" wrapText="1"/>
    </xf>
    <xf numFmtId="180" fontId="15" fillId="0" borderId="2" xfId="35" applyNumberFormat="1" applyFont="1" applyFill="1" applyBorder="1" applyAlignment="1">
      <alignment horizontal="center" vertical="center" wrapText="1"/>
    </xf>
    <xf numFmtId="176" fontId="15" fillId="0" borderId="2" xfId="35" applyNumberFormat="1" applyFont="1" applyFill="1" applyBorder="1" applyAlignment="1" applyProtection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18" fillId="0" borderId="2" xfId="1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22" fillId="0" borderId="1" xfId="6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7" fillId="0" borderId="2" xfId="6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7" fontId="7" fillId="0" borderId="2" xfId="1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176" fontId="8" fillId="0" borderId="2" xfId="59" applyNumberFormat="1" applyFont="1" applyFill="1" applyBorder="1" applyAlignment="1">
      <alignment horizontal="center" vertical="center" wrapText="1"/>
    </xf>
    <xf numFmtId="182" fontId="7" fillId="0" borderId="2" xfId="6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9" fontId="7" fillId="0" borderId="2" xfId="35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9" fontId="7" fillId="0" borderId="8" xfId="0" applyNumberFormat="1" applyFont="1" applyFill="1" applyBorder="1" applyAlignment="1">
      <alignment horizontal="center" vertical="center" wrapText="1"/>
    </xf>
    <xf numFmtId="0" fontId="7" fillId="5" borderId="2" xfId="24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9" fontId="18" fillId="0" borderId="2" xfId="0" applyNumberFormat="1" applyFont="1" applyFill="1" applyBorder="1" applyAlignment="1">
      <alignment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8" fillId="0" borderId="2" xfId="35" applyFont="1" applyFill="1" applyBorder="1" applyAlignment="1">
      <alignment horizontal="center" vertical="center" wrapText="1"/>
    </xf>
    <xf numFmtId="57" fontId="7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57" fontId="7" fillId="2" borderId="14" xfId="0" applyNumberFormat="1" applyFont="1" applyFill="1" applyBorder="1" applyAlignment="1">
      <alignment horizontal="center" vertical="center" wrapText="1"/>
    </xf>
    <xf numFmtId="177" fontId="7" fillId="2" borderId="14" xfId="12" applyNumberFormat="1" applyFont="1" applyFill="1" applyBorder="1" applyAlignment="1">
      <alignment horizontal="center" vertical="center" wrapText="1"/>
    </xf>
    <xf numFmtId="178" fontId="14" fillId="0" borderId="14" xfId="0" applyNumberFormat="1" applyFont="1" applyFill="1" applyBorder="1" applyAlignment="1">
      <alignment horizontal="center" vertical="center" wrapText="1"/>
    </xf>
    <xf numFmtId="57" fontId="18" fillId="0" borderId="2" xfId="21" applyNumberFormat="1" applyFont="1" applyFill="1" applyBorder="1" applyAlignment="1">
      <alignment horizontal="center" vertical="center" wrapText="1"/>
    </xf>
    <xf numFmtId="183" fontId="18" fillId="0" borderId="2" xfId="0" applyNumberFormat="1" applyFont="1" applyFill="1" applyBorder="1" applyAlignment="1">
      <alignment horizontal="center" vertical="center" wrapText="1"/>
    </xf>
    <xf numFmtId="9" fontId="14" fillId="2" borderId="2" xfId="0" applyNumberFormat="1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2" xfId="12" applyFont="1" applyFill="1" applyBorder="1" applyAlignment="1">
      <alignment horizontal="center" vertical="center" wrapText="1"/>
    </xf>
    <xf numFmtId="0" fontId="18" fillId="2" borderId="2" xfId="12" applyNumberFormat="1" applyFont="1" applyFill="1" applyBorder="1" applyAlignment="1">
      <alignment horizontal="center" vertical="center" wrapText="1"/>
    </xf>
    <xf numFmtId="0" fontId="19" fillId="0" borderId="2" xfId="12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12" applyFont="1" applyFill="1" applyBorder="1" applyAlignment="1">
      <alignment horizontal="center" vertical="center" wrapText="1"/>
    </xf>
    <xf numFmtId="176" fontId="18" fillId="0" borderId="2" xfId="6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7" fontId="7" fillId="0" borderId="2" xfId="6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>
      <alignment horizontal="center" vertical="center" wrapText="1"/>
    </xf>
    <xf numFmtId="177" fontId="8" fillId="2" borderId="14" xfId="1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9" fontId="7" fillId="0" borderId="1" xfId="13" applyNumberFormat="1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49" fontId="7" fillId="2" borderId="1" xfId="62" applyNumberFormat="1" applyFont="1" applyFill="1" applyBorder="1" applyAlignment="1">
      <alignment horizontal="center" vertical="center" wrapText="1"/>
    </xf>
    <xf numFmtId="49" fontId="7" fillId="0" borderId="1" xfId="35" applyNumberFormat="1" applyFont="1" applyFill="1" applyBorder="1" applyAlignment="1">
      <alignment horizontal="center" vertical="center" wrapText="1"/>
    </xf>
    <xf numFmtId="0" fontId="7" fillId="0" borderId="2" xfId="62" applyFont="1" applyFill="1" applyBorder="1" applyAlignment="1">
      <alignment horizontal="center" vertical="center" wrapText="1"/>
    </xf>
    <xf numFmtId="0" fontId="7" fillId="2" borderId="2" xfId="6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2" borderId="2" xfId="35" applyNumberFormat="1" applyFont="1" applyFill="1" applyBorder="1" applyAlignment="1">
      <alignment horizontal="center" vertical="center" wrapText="1"/>
    </xf>
    <xf numFmtId="49" fontId="7" fillId="0" borderId="2" xfId="62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177" fontId="7" fillId="0" borderId="14" xfId="0" applyNumberFormat="1" applyFont="1" applyFill="1" applyBorder="1" applyAlignment="1">
      <alignment horizontal="center" vertical="center" wrapText="1"/>
    </xf>
    <xf numFmtId="183" fontId="7" fillId="0" borderId="2" xfId="46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46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51" applyNumberFormat="1" applyFont="1" applyFill="1" applyBorder="1" applyAlignment="1">
      <alignment horizontal="center" vertical="center"/>
    </xf>
    <xf numFmtId="0" fontId="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8" fillId="0" borderId="2" xfId="12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7" fontId="7" fillId="0" borderId="2" xfId="12" applyNumberFormat="1" applyFont="1" applyFill="1" applyBorder="1" applyAlignment="1">
      <alignment horizontal="center" vertical="center" wrapText="1"/>
    </xf>
    <xf numFmtId="177" fontId="8" fillId="0" borderId="2" xfId="12" applyNumberFormat="1" applyFont="1" applyFill="1" applyBorder="1" applyAlignment="1">
      <alignment horizontal="center" vertical="center" wrapText="1"/>
    </xf>
    <xf numFmtId="182" fontId="7" fillId="0" borderId="2" xfId="12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57" fontId="14" fillId="0" borderId="2" xfId="0" applyNumberFormat="1" applyFont="1" applyFill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2" xfId="6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9" fontId="19" fillId="0" borderId="2" xfId="0" applyNumberFormat="1" applyFont="1" applyFill="1" applyBorder="1" applyAlignment="1">
      <alignment horizontal="center" vertical="center" wrapText="1"/>
    </xf>
    <xf numFmtId="9" fontId="26" fillId="0" borderId="2" xfId="0" applyNumberFormat="1" applyFont="1" applyFill="1" applyBorder="1" applyAlignment="1">
      <alignment horizontal="center" vertical="center" wrapText="1"/>
    </xf>
    <xf numFmtId="9" fontId="16" fillId="2" borderId="2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 wrapText="1"/>
    </xf>
    <xf numFmtId="57" fontId="1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2" borderId="2" xfId="12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8" fillId="0" borderId="2" xfId="35" applyFont="1" applyFill="1" applyBorder="1" applyAlignment="1">
      <alignment horizontal="center" vertical="center" wrapText="1"/>
    </xf>
  </cellXfs>
  <cellStyles count="63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3 2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2 13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常规 10 10 2 2 2 2" xfId="53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7" xfId="59"/>
    <cellStyle name="常规 2" xfId="60"/>
    <cellStyle name="常规_附件1-5 2" xfId="61"/>
    <cellStyle name="常规 3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4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4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4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4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2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2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2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2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8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8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8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8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8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8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8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8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8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8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9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9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9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9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9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9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9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9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4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8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8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9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9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9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9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9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9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9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9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9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49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0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0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0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0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0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0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0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0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0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0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1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1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1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1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1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1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1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1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1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1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2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2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2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2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2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2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2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2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2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2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3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3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3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3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3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3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3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3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3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3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4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4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4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4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4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4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4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4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4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4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5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5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5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5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5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5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55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5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5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55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5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6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5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5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5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5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5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5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5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5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5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5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6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6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6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6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6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6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6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6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6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7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7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7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7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7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7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7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7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7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7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8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8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8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8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8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8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8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8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8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8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9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9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9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9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9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9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9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9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69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69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0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0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0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0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0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0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0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0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0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0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1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1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1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1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1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1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1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1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71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1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2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72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7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1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1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1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1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1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1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1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1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2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2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2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2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2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2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2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2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2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2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3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3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3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3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3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3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3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3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3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3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4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4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4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4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4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4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4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4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4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4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5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5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5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5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5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5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5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5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5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5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6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6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6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6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6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6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6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6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6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6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7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7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7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7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7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7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7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7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7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7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88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8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8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88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8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9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7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7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7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7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7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7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8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8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8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8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8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8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8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8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8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8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9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9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9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9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9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9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9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99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99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99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0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0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0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0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0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0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0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0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0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0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1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1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1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1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1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1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1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1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1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1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2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2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2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2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2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2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2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2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2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2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3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3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3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3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3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3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3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3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3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3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4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4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04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4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04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0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1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3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3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3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3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4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4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4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4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4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4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4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4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4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5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5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5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5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5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5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5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5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5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5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6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6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6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6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6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6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6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6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6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6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7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7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7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7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7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7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7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7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7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7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8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8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8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8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8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8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8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8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8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8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9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9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9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9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9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19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9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9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9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19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20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20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20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20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20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20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20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20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2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29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29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0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0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0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0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0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0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0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0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0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0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1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1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1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1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1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1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1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1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1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1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2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2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2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2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2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2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2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2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2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2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3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3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3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3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3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3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3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3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3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3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4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4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4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4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4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4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4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4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4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5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5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5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5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5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5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5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5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5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5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6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6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6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6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6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6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36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6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36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3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4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6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6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6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6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6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6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6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6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6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7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7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7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7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7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7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7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7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7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7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8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8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8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8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48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48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8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48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48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48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49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49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49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49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49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49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49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9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9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49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0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0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0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0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0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0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0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0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0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0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1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1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1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1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1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1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1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1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1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1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2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2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2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2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2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2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2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2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52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2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3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53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5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2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2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2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2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2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2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2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2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3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3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3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3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3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3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3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3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3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3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4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4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4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4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4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4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4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4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4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5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5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5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5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5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5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5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5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5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5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6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6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6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6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6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6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6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6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6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7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7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7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7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7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7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7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7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7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7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8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8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8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8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8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8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8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8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8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8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69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9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9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69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6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7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8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8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8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8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8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8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9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9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9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9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9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9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9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9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9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79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0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0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0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0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0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0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0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0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0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0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1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1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1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1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1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1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1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1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1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1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2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2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2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2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2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2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2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2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2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2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3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3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3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3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3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3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3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3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3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3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4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4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4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4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4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4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4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4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4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5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5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85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5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5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85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8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19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4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4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4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4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5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5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5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5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5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5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5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5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5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5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6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6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6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6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6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6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6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6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6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7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7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7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7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7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7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7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7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7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7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8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8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8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8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8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8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8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8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8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8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9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9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9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9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9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199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9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9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9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199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0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0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0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0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0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0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0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0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0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0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1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1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1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1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01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1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1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01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0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0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0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1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1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1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1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1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1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1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1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1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1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2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2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2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2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2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2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2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2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2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2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3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3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3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3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3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3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3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3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3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3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4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4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4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4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4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4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4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4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4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4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5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5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5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5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5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5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5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5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5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5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6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6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6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6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6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6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6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6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6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7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7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7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7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7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7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17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7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7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17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1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2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7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7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7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7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7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7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7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7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7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7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8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8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8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8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8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8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8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8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8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8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9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9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9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9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29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29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29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29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29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29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0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0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0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0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0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0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0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0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0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0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1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1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1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1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1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1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1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1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1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1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2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2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2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2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2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2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2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2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2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2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3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3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3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3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3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3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3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3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33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3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4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34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3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4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3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3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3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3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3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3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3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3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4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4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4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4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4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4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4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4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4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5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5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5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5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5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5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5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5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5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5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6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6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6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6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6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6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6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6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6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6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7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7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7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7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7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7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7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7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7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7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8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8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8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8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8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8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8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8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8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8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9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9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9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9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9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9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9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49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9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49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50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50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50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50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5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59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59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59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59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59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59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0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0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0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0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0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0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0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0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0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0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1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1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1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1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1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1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1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1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1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1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2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2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2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2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2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2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2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2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2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2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3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3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3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3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3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3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3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3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3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3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4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4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4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4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4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4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4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4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4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4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5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5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5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5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5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5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5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5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5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5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6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6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66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6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6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66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6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7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5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5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5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5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6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6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6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6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6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6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6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6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6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7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7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7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7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7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7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7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7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7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7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8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8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8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8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8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8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8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8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8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8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9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9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9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9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9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9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9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9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79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79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0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0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80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0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0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80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0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0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0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0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1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1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1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1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1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1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81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81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81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81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82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82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2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2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82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82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82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82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8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1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1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2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2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2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2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2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2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2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2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2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2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3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3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3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3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3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3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3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3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3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3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4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4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4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4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4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4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4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4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4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5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5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5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5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5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5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5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5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5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5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6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6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6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6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6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6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6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6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6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6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7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7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7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7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7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7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7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7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7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7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8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8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8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8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8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8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298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8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8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298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29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0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8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8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8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8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8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8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8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8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8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8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9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9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9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9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9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9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9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9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9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09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0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0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0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0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0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0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0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0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0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0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1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1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1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1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1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1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1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1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1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1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2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2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2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2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2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2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2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2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2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2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3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3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3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3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3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3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3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3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3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3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4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4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4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4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4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4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4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14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4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5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15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1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2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4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4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4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4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4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4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4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5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5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5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5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5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5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5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5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5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5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6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6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6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6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6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6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6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6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6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7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7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7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7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7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7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7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7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7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7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8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8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8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8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8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8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8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8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8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8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9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29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9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9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9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9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9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9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9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29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30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30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0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0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0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0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0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0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30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30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31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1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1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31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3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0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0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0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0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0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0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1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1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1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1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1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1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1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1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1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1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2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2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2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2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2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2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2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2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2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2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3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3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3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3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3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3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3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3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3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3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4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4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4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4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4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4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4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4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4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5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5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5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5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5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5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5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5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5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5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6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6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6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6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6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6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6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6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6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7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7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47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7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7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47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4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5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6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6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6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7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7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7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7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7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7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7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7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7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7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8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8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8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8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8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8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8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8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8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8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9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9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59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9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9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9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9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9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9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59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0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0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0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0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0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0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0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0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0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0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1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1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1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1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1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1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1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1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1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1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2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2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2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2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2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2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2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2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2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2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3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3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3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3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63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3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3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63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9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9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9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9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9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9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9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9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9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69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7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2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2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3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3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3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3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3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3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3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3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3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3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4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4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4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4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4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4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4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4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4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4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5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5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5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5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5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5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5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5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5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5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6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6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6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6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6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65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66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6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6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6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7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7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7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7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74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7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7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7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78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79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80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81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82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83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8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8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8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87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8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8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90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91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92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93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94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95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133350</xdr:rowOff>
    </xdr:to>
    <xdr:sp>
      <xdr:nvSpPr>
        <xdr:cNvPr id="3796" name="TextBox 1"/>
        <xdr:cNvSpPr txBox="1"/>
      </xdr:nvSpPr>
      <xdr:spPr>
        <a:xfrm>
          <a:off x="0" y="15240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97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98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332740</xdr:colOff>
      <xdr:row>27</xdr:row>
      <xdr:rowOff>9525</xdr:rowOff>
    </xdr:to>
    <xdr:sp>
      <xdr:nvSpPr>
        <xdr:cNvPr id="3799" name="TextBox 1"/>
        <xdr:cNvSpPr txBox="1"/>
      </xdr:nvSpPr>
      <xdr:spPr>
        <a:xfrm>
          <a:off x="0" y="15240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0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0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0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0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0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0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0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0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0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0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1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1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1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1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1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1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1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1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1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1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2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2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2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2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2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2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2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2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2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2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3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3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3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3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3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3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3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3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3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3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4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4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4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4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4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4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4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4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4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4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5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5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5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5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5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5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5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5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5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5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6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6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6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6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6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6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6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6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6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6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7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7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7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7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7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7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7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7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7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7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80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81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82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83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84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85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86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87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88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475615</xdr:colOff>
      <xdr:row>27</xdr:row>
      <xdr:rowOff>9525</xdr:rowOff>
    </xdr:to>
    <xdr:sp>
      <xdr:nvSpPr>
        <xdr:cNvPr id="3889" name="TextBox 1"/>
        <xdr:cNvSpPr txBox="1"/>
      </xdr:nvSpPr>
      <xdr:spPr>
        <a:xfrm>
          <a:off x="0" y="15240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89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89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89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89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8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89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89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89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89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89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0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0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0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0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0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0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0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0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0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0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1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1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1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1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1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1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1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1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1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1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2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2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2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2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2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2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2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2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2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2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3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3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3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3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3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3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3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3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3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4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4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4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4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4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4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4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4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4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4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5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5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5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5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5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5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5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5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395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5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6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396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39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0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5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5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5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5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5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5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5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6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6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6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6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6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6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6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6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6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6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7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7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7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7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7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7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7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7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7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7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8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8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8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8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8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8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8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8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8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8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9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9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9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9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9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9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9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09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09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0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10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0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0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0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0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0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0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0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0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1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1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11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11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11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11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11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11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1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1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12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12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12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12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1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1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1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1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1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1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1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2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2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2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2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2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2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2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2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2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2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3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3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3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3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3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3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3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3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3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4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4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4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4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4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4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4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4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4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4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5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5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5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5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5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5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5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5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5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6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6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6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6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6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6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6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6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6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6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7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7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7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7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7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7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7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7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7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7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8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8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28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8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8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28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2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3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7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7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7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7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8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8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8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8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8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8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8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8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8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8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9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9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9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9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9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9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9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9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39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0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0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0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0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0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0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0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0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0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0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1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1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1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1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1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1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1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1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1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1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2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2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2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2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2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2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2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2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2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2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3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3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3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3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3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3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3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3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3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3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4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4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4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4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44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4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4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44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4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5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3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3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4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4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4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4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4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4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4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4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4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4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5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5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5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5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5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5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5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5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5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6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6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6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6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6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6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6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6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6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6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7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7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7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7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7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7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7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7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7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7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8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8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8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8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8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8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8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8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8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8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9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9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9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9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9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9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9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59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9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59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60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60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60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60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60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60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60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60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60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60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6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0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0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0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0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0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0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0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0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0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0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1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1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1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1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1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1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1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1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1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1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2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2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2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2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2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2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2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2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2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2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3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3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3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3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3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3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3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3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3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3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4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4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4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4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4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4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4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4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4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4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5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5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5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5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5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5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5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5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5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5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6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6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6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6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6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6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6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6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76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6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7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77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7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8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6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6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6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6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6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6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6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6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7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7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7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7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7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7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7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7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7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7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8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8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8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8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8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8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88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88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8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88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89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89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89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89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89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89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89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89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89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89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0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0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0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0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0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0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0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0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0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0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1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1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1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1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1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1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1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1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1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1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2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2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2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2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2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2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2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2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2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2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493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3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493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49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2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2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2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2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2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2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3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3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3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3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3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3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3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3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3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4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4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4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4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4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4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4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4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4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4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5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5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5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5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5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5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5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5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5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5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6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6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6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6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6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6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6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6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6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6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7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7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7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7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7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7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7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7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7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7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8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8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8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8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8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8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8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8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8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8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9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9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09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9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09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0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1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8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8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8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8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9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9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9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9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9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9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9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9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19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0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0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0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0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0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0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0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0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0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0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1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1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1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1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1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1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1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1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1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1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2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2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2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2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2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2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2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2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2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2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3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3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3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3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3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3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3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3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3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4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4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4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4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4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4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4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4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4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4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5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5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5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5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25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5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25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2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3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4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4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5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5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5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5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5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5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5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5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5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6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6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6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6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6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6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6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6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6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6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7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7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7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7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7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7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7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7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7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7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8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8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8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8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8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8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8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8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8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8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9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9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9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9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9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9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39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9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39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40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40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40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40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40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40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40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40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40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40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41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41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41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41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41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41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41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41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41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41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4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1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1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1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1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1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1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1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1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1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1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2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2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2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2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2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2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2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2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2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2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3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3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3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3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3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3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3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3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3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4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4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4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4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4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4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4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4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4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4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5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5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5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5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5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5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5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5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5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6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6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6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6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6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6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6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6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6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6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7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7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7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7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7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7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7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7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57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7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8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58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5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6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7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7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7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7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7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7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7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7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8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8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8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8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8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8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8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8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8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8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9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9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9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9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9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69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69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69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69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0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0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0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0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0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0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0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0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0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0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1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1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1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1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1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1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1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1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1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1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2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2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2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2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2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2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2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2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2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2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3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3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3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3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3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3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3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3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3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74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4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4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74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7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8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3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3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3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3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3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3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4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4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4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4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4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4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4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4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4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4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5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5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5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5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5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5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5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5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5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6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6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6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6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6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6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6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6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6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6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7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7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7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7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7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7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7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7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7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7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8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8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8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8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8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8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8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8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8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8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9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9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9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89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9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9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9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9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89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90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90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590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90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90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90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59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99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99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99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599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0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0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0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0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0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0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0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0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0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0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1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1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1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1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1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1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1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1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1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1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2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2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2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2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2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2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2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2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2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2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3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3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3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3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3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3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3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3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3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3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4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4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4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4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4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4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4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4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4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4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5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5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5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5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5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5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5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5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5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6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6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6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6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06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6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6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06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0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1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5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5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6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6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6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6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6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6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6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6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6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6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7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7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7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7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7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7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7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7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7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7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8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8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18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18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8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18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18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18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18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18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19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19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19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19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19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9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9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9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9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19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20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0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0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0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20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0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0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20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0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0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1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1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1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1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1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1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1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1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21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21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22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22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22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22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2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2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22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22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22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22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2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2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2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2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2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2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2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2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2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2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2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3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3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3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3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3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3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3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3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3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4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4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4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4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4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4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4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4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4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4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5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5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5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5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5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5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5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5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5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5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6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6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6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6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6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6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6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6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6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6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7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7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7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7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7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7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7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7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7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7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8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8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8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8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8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8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8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8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38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8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9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39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3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4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8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8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8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8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8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8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8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8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9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9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9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9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9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9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9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9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49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0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0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0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0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0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0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0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0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0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0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1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1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1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1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1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1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1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1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1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1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2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2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2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2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2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2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2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2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2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2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3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3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3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3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3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3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3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3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3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3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4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4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4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4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4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4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4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4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4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4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55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5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5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55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5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6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4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4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4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4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4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4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5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5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5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5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5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5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5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5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5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6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6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6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6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6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6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6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6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6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6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7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7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7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7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7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7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7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7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7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7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8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8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8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8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8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8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8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8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8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8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9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9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9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69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9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9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9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9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9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69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70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70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70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70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70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70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70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70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70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70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71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71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71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71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71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71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7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0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0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0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0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1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1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1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1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1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1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1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1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1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1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2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2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2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2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2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2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2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2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2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2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3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3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3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3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3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3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3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3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3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4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4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4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4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4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4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4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4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4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4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5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5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5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5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5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5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5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5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5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5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6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6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6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6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6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6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6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6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6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6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7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7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7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7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87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7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7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87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8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69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6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6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7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7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7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7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7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7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7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7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7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7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8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8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8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8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8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8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8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8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8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8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9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9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99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99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69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99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99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99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99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699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0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0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0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0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0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0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0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0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0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0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1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1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1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1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1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1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1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1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1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1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2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2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2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2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2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2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2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2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2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2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3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3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3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3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3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03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3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3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03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0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1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3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3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3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3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3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3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3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3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3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4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4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4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4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4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4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4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4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4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4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5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5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5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5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5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5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5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5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5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6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6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6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6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6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6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6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6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6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6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7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7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7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7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7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7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7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7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7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7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8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8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8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8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8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8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8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8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8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8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9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9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9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9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9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9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9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19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19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20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20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2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29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29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2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29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29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29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29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29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0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0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0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0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0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0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0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0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0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0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1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1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1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1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1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1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1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1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1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1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2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2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2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2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2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2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2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2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2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2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3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3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3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3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3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3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3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3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3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4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4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4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4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4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4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4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4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4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4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5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5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5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5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5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5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5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5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5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36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6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6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36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3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4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5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5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5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5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5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6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6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6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6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6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6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6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6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6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6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7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7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7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7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7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7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7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7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7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7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8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8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8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8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8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8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8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8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8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8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9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9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9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9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9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9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49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9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9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49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50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0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0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50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0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0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0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0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0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0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1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1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1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1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51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51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51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51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51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51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2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2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52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52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52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52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7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7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8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8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8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8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8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8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8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8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5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1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1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1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1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2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2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2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2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2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2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2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2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2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2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3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3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3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3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3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3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3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3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3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3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4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4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4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4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4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4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4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4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4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4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5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5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5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53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54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5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5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5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5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5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6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6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62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6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6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6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66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67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68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69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70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71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7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7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7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75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7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7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78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79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80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81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82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83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133350</xdr:rowOff>
    </xdr:to>
    <xdr:sp>
      <xdr:nvSpPr>
        <xdr:cNvPr id="7684" name="TextBox 1"/>
        <xdr:cNvSpPr txBox="1"/>
      </xdr:nvSpPr>
      <xdr:spPr>
        <a:xfrm>
          <a:off x="0" y="1987550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85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86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332740</xdr:colOff>
      <xdr:row>342</xdr:row>
      <xdr:rowOff>9525</xdr:rowOff>
    </xdr:to>
    <xdr:sp>
      <xdr:nvSpPr>
        <xdr:cNvPr id="7687" name="TextBox 1"/>
        <xdr:cNvSpPr txBox="1"/>
      </xdr:nvSpPr>
      <xdr:spPr>
        <a:xfrm>
          <a:off x="0" y="1987550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8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8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9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9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9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9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9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9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9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9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9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69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0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0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0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0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0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0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0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0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0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0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1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1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1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1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1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1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1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1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1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1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2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2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2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2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2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2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2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2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2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2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3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3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3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3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3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3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3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3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3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3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4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4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4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4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4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4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4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4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4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4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5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5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5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5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5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5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5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5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5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5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6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6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6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6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6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6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6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6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68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69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70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71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72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73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74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75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76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475615</xdr:colOff>
      <xdr:row>342</xdr:row>
      <xdr:rowOff>9525</xdr:rowOff>
    </xdr:to>
    <xdr:sp>
      <xdr:nvSpPr>
        <xdr:cNvPr id="7777" name="TextBox 1"/>
        <xdr:cNvSpPr txBox="1"/>
      </xdr:nvSpPr>
      <xdr:spPr>
        <a:xfrm>
          <a:off x="0" y="1987550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4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4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4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4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6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6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6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6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6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6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6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6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6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6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7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7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7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7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7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7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7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7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7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7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8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8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8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8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8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8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8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8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8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8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9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9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9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9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9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9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9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9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9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9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0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0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0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0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0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0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0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0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0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0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1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1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1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1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1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1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1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1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1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1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2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2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2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2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2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2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2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2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2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2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9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9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9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9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9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9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9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9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9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9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0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0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0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0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0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0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0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0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0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0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1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1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1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1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1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1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1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1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1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1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2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2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2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2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2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2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2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2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2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2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3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3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23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3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3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23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3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3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3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3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4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4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4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4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4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4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4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4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4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4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5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5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5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5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5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5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5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5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5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5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6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6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6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6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6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6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6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6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6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6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7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7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7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7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7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7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7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7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7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7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8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8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8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8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8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8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8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8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8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8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9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9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9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9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9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9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9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9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9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29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0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0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0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0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0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0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0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0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0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0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1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1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1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1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1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1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1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1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1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1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2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2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2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2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2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2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2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2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2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2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3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3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3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3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3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3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3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3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3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3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4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4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4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4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4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4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4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4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4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4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5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5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5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5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5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5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5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5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5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5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6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6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6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6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6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6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6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6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6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6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7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7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7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7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7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7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7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7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7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7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8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8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8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8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8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8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8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8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8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8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9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9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9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9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39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9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9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39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9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39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0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0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0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0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0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0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0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0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0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0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1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1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1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1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1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1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1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1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1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1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2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2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2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2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2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2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2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2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2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2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3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3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3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3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3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3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3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3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3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3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4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4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4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4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4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4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4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4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4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4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5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5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5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5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5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5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5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5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5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5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6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6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6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6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6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6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6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6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6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6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7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7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7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7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7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7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7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7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7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7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8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8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8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8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8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8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8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48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8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8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9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9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9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9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9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9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9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9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9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49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0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0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0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0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0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0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0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0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0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0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1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1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1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1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1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1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1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1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1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1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2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2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2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2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2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2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2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2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2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2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3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3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3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3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3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3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3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3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3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3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4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4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4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4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4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4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4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4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4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4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5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5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5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5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5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5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55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5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5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55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6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6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6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6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6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6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6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6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6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6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7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7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7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7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7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7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7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7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7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7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8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8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8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8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8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8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8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8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8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8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9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9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9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9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9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9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9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9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9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59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0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0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0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0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0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0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0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0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0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0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1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1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1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1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1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1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1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1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1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1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2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2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2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2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2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2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2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2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2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2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3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3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3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3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3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3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3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3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3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3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4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4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4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4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4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4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4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4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4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64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5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5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5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5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5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5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5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5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5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5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6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6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6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6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6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6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6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6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6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6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7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7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7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7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7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7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7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7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7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7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8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8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8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8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8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8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8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8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8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8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9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9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9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9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9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9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9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9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69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69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0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0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0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0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0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0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0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0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0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0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71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71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71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71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71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71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1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1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71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71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72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72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2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2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2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2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2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2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2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2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3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3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3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3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3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3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3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3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3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3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4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4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4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4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4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4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4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4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4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4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5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5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5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5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5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5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5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5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5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5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6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6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6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6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6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6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6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6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6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6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7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7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7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7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7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7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7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7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7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7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8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8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8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8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8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8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8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8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8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8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9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9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9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9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9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9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9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9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9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79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0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0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0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0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0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0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0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0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0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0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1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1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1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1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1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1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1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1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1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1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2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2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2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2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2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2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2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2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2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2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3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3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3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3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3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3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3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3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3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3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4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4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4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4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4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4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4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4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4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4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5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5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5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5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5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5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5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5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5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5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6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6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6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6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6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6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6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6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6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6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7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7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7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7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7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7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7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7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7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7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88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8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8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88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8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8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8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8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8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8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9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9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9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9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9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9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9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9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9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89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0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0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0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0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0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0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0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0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0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0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1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1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1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1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1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1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1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1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1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1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2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2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2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2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2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2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2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2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2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2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3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3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3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3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3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3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3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3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3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3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4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4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4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4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4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4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4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4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4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4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5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5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5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5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5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5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5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5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5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5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6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6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6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6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6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6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6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6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6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6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7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7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7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97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7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7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7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7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7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7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8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8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8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8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8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8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8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8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8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8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9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9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9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9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9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9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9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99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99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99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0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0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0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0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0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0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0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0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0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0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1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1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1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1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1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1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1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1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1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1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2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2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2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2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2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2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2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2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2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2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3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3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3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3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3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3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3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3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3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3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4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4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04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4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4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04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4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4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4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4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5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5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5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5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5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5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5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5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5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5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6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6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6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6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6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6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6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6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6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6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7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7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7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7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7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7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7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7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7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7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8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8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8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8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8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8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8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8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8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8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9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9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9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9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9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9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9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9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9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09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0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0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0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0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0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0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0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0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0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0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1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1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1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1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1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1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1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1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1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1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2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2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2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2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2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2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2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2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2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2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3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3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3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3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3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13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3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3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3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3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4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4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4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4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4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4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4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4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4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4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5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5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5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5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5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5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5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5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5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5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6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6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6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6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6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6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6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6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6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6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7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7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7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7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7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7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7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7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7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7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8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8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8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8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8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8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8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8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8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8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9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9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9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9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9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19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9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9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9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19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20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20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20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20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20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20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20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20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0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0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1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1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1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1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1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1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1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1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1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1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2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2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2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2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2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2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2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2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2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2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3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3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3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3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3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3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3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3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3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3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4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4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4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4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4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4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4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4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4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4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5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5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5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5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5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5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5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5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5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5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6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6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6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6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6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6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6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6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6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6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7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7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7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7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7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7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7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7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7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7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8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8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8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8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8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8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8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8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8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8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9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9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9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9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9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9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9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129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29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29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0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0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0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0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0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0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0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0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0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0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1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1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1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1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1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1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1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1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1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1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2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2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2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2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2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2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2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2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2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2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3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3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3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3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3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3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3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3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3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3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4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4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4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4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4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4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4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4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4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4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5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5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5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5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5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5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5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5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5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5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6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6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6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6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6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6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36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6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6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36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7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7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7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7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7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7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7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7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7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7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8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8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8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8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8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8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8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8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8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8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9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9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9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9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9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9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9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9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9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39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0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0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0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0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0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0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0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0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0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0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1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1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1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1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1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1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1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1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1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1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2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2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2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2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2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2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2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2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2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2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3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3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3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3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3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3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3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3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3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3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4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4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4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4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4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4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4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4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4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4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5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5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5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5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5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5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5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5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5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45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6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6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6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6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6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6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6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6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6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6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7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7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7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7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7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7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7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7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7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7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8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8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8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8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48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48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8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48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48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48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49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49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49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49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49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49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49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9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9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49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0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0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0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0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0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0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0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0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0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0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1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1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1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1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1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1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1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1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1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1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2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2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2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2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2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2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2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2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52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2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3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53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3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3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3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3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3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3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3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3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4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4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4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4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4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4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4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4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4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4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5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5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5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5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5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5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5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5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5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5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6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6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6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6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6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6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6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6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6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6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7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7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7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7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7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7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7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7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7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7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8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8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8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8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8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8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8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8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8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8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9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9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9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9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9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9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9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9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9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59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0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0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0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0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0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0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0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0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0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0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1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1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1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1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1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1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1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1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1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1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2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2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2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2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2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2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2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2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2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2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3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3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3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3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3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3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3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3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3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3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4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4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4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4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4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4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4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4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4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4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5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5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5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5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5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5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5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5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5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5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6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6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6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6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6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6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6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6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6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6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7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7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7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7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7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7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7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7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7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7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8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8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8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8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8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8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8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8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8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8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69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9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9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69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9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9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9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9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9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69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0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0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0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0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0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0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0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0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0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0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1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1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1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1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1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1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1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1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1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1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2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2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2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2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2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2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2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2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2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2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3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3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3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3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3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3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3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3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3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3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4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4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4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4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4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4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4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4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4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4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5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5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5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5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5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5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5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5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5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5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6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6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6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6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6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6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6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6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6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6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7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7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7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7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7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7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7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7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7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7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8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8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8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78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8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8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8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8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8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8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9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9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9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9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9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9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9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9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9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79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0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0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0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0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0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0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0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0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0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0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1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1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1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1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1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1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1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1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1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1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2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21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22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2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2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2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2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2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2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2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30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3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3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3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34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35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36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37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38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39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4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4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4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43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4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4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46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47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48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49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50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51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133350</xdr:rowOff>
    </xdr:to>
    <xdr:sp>
      <xdr:nvSpPr>
        <xdr:cNvPr id="1852" name="TextBox 1"/>
        <xdr:cNvSpPr txBox="1"/>
      </xdr:nvSpPr>
      <xdr:spPr>
        <a:xfrm>
          <a:off x="0" y="101955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53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54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332740</xdr:colOff>
      <xdr:row>180</xdr:row>
      <xdr:rowOff>9525</xdr:rowOff>
    </xdr:to>
    <xdr:sp>
      <xdr:nvSpPr>
        <xdr:cNvPr id="1855" name="TextBox 1"/>
        <xdr:cNvSpPr txBox="1"/>
      </xdr:nvSpPr>
      <xdr:spPr>
        <a:xfrm>
          <a:off x="0" y="101955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5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5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5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5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6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6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6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6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6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6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6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6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6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6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7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7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7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7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7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7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7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7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7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7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8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8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8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8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8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8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8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8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8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8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9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9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9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9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9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9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9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9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9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89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0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0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0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0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0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0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0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0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0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0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1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1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1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1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1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1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1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1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1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1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2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2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2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2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2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2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2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2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2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2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3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3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3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3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3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3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36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37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38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39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40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41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42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43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44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475615</xdr:colOff>
      <xdr:row>180</xdr:row>
      <xdr:rowOff>9525</xdr:rowOff>
    </xdr:to>
    <xdr:sp>
      <xdr:nvSpPr>
        <xdr:cNvPr id="1945" name="TextBox 1"/>
        <xdr:cNvSpPr txBox="1"/>
      </xdr:nvSpPr>
      <xdr:spPr>
        <a:xfrm>
          <a:off x="0" y="101955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4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4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4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4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5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5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5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5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5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5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5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5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5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5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6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6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6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6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6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6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6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6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6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6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7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7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7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7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7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7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7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7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7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7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8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8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8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8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8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8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8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8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8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8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9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9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9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9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9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199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9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9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9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199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00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00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00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00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00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00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00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00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00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00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01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01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01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01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01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01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01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01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1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1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2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2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2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2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2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2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2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2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2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2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3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3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3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3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3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3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3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3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3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3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4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4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4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4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4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4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4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4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4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4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5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5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5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5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5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5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5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5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5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5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6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6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6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6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6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6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6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6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6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6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7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7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7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7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7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7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7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7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7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7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8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8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8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8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8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8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8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8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8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8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9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9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9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9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9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9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9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9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9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09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0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0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0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0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0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0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0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0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0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0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1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1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1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1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1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1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1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1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1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1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2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2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2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2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2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2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2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2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2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2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3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3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3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3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3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3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3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3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3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3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4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4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4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4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4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4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4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4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4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4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5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5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5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5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5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5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5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5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5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5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6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6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6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6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6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6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6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6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6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6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7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7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7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7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7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7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17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7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7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17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8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8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8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8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8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8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8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8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8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8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9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9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9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9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9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9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9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9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9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19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0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0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0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0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0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0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0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0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0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0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1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1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1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1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1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1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1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1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1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1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2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2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2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2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2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2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2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2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2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2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3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3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3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3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3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3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3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3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3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3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4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4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4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4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4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4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4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4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4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4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5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5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5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5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5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5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5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5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5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5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6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6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6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6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6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6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6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6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6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26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7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7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7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7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7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7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7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7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7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7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8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8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8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8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8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8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8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8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8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8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9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9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9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9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29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29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29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29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29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29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0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0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0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0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0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0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0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0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0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0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1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1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1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1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1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1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1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1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1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1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2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2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2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2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2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2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2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2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2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2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3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3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3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3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3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3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3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3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33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3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4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34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4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4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4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4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4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4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4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4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5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5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5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5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5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5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5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5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5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5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6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6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6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6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6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6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6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6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6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6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7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7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7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7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7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7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7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7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7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7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8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8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8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8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8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8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8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8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8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8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9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9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9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9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9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9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9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9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9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39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0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0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0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0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0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0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0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0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0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0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1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1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1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1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1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1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1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1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1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1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2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2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2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2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2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2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2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2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2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2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3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43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3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3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3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3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3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3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3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3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4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4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4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4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4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4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4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4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4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4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5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5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5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5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5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5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5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5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5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5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6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6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6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6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6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6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6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6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6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69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70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7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7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7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7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7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7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7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78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7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8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8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82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83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84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85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86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87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8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8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9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91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9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9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94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95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96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497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98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499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133350</xdr:rowOff>
    </xdr:to>
    <xdr:sp>
      <xdr:nvSpPr>
        <xdr:cNvPr id="2500" name="TextBox 1"/>
        <xdr:cNvSpPr txBox="1"/>
      </xdr:nvSpPr>
      <xdr:spPr>
        <a:xfrm>
          <a:off x="0" y="99669600"/>
          <a:ext cx="3327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501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502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332740</xdr:colOff>
      <xdr:row>176</xdr:row>
      <xdr:rowOff>9525</xdr:rowOff>
    </xdr:to>
    <xdr:sp>
      <xdr:nvSpPr>
        <xdr:cNvPr id="2503" name="TextBox 1"/>
        <xdr:cNvSpPr txBox="1"/>
      </xdr:nvSpPr>
      <xdr:spPr>
        <a:xfrm>
          <a:off x="0" y="99669600"/>
          <a:ext cx="332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0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0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0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0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0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0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1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1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1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1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1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1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1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1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1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1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2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2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2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2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2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2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2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2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2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2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3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3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3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3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3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3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3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3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3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3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4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4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4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4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4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4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4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4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4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4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5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5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5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5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5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5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5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5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5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5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6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6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6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6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6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6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6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6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6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6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7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7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7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7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7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7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7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7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7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7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8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8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8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8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84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85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86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87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88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89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90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91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92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475615</xdr:colOff>
      <xdr:row>176</xdr:row>
      <xdr:rowOff>9525</xdr:rowOff>
    </xdr:to>
    <xdr:sp>
      <xdr:nvSpPr>
        <xdr:cNvPr id="2593" name="TextBox 1"/>
        <xdr:cNvSpPr txBox="1"/>
      </xdr:nvSpPr>
      <xdr:spPr>
        <a:xfrm>
          <a:off x="0" y="99669600"/>
          <a:ext cx="4756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M864"/>
  <sheetViews>
    <sheetView view="pageBreakPreview" zoomScale="80" zoomScaleNormal="85" workbookViewId="0">
      <pane ySplit="5" topLeftCell="A25" activePane="bottomLeft" state="frozen"/>
      <selection/>
      <selection pane="bottomLeft" activeCell="E31" sqref="E31"/>
    </sheetView>
  </sheetViews>
  <sheetFormatPr defaultColWidth="9" defaultRowHeight="13.5"/>
  <cols>
    <col min="1" max="1" width="28" style="152" customWidth="1"/>
    <col min="2" max="2" width="21" style="153" customWidth="1"/>
    <col min="3" max="3" width="13.375" style="153" customWidth="1"/>
    <col min="4" max="4" width="13.625" style="153" customWidth="1"/>
    <col min="5" max="5" width="16.875" style="153" customWidth="1"/>
    <col min="6" max="7" width="9.625" style="153" customWidth="1"/>
    <col min="8" max="8" width="24.125" style="153" customWidth="1"/>
    <col min="9" max="10" width="10.75" style="153" customWidth="1"/>
    <col min="11" max="12" width="10.125" style="153"/>
    <col min="13" max="15" width="9" style="153"/>
    <col min="16" max="16" width="9.375" style="153" customWidth="1"/>
    <col min="17" max="19" width="10.875" style="153" customWidth="1"/>
    <col min="20" max="20" width="13.625" style="153" customWidth="1"/>
    <col min="21" max="21" width="10.0333333333333" style="153" customWidth="1"/>
    <col min="22" max="22" width="12.75" style="153" customWidth="1"/>
    <col min="23" max="23" width="31.175" style="153" customWidth="1"/>
    <col min="24" max="24" width="16.7583333333333" style="153" customWidth="1"/>
    <col min="25" max="16315" width="9" style="153"/>
  </cols>
  <sheetData>
    <row r="1" s="144" customFormat="1" ht="99" customHeight="1" spans="1:24">
      <c r="A1" s="7" t="s">
        <v>0</v>
      </c>
      <c r="B1" s="8"/>
      <c r="C1" s="8"/>
      <c r="D1" s="8"/>
      <c r="E1" s="8"/>
      <c r="F1" s="8"/>
      <c r="G1" s="8"/>
      <c r="H1" s="8"/>
      <c r="I1" s="8"/>
      <c r="J1" s="30"/>
      <c r="K1" s="8"/>
      <c r="L1" s="8"/>
      <c r="M1" s="31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44" customFormat="1" ht="28" customHeight="1" spans="1:24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/>
      <c r="H2" s="10" t="s">
        <v>7</v>
      </c>
      <c r="I2" s="11" t="s">
        <v>8</v>
      </c>
      <c r="J2" s="32" t="s">
        <v>9</v>
      </c>
      <c r="K2" s="13" t="s">
        <v>10</v>
      </c>
      <c r="L2" s="33"/>
      <c r="M2" s="33"/>
      <c r="N2" s="33"/>
      <c r="O2" s="33"/>
      <c r="P2" s="14"/>
      <c r="Q2" s="45" t="s">
        <v>11</v>
      </c>
      <c r="R2" s="45"/>
      <c r="S2" s="45"/>
      <c r="T2" s="45"/>
      <c r="U2" s="45"/>
      <c r="V2" s="46"/>
      <c r="W2" s="185" t="s">
        <v>12</v>
      </c>
      <c r="X2" s="48" t="s">
        <v>13</v>
      </c>
    </row>
    <row r="3" s="144" customFormat="1" ht="18" customHeight="1" spans="1:24">
      <c r="A3" s="9"/>
      <c r="B3" s="10"/>
      <c r="C3" s="10"/>
      <c r="D3" s="11"/>
      <c r="E3" s="12"/>
      <c r="F3" s="15"/>
      <c r="G3" s="16"/>
      <c r="H3" s="10"/>
      <c r="I3" s="11"/>
      <c r="J3" s="32"/>
      <c r="K3" s="15"/>
      <c r="L3" s="34"/>
      <c r="M3" s="34"/>
      <c r="N3" s="34"/>
      <c r="O3" s="34"/>
      <c r="P3" s="16"/>
      <c r="Q3" s="9" t="s">
        <v>14</v>
      </c>
      <c r="R3" s="45"/>
      <c r="S3" s="45"/>
      <c r="T3" s="45"/>
      <c r="U3" s="46"/>
      <c r="V3" s="49" t="s">
        <v>15</v>
      </c>
      <c r="W3" s="185"/>
      <c r="X3" s="48"/>
    </row>
    <row r="4" s="144" customFormat="1" ht="26" customHeight="1" spans="1:24">
      <c r="A4" s="9"/>
      <c r="B4" s="10"/>
      <c r="C4" s="10"/>
      <c r="D4" s="11"/>
      <c r="E4" s="12"/>
      <c r="F4" s="17"/>
      <c r="G4" s="18"/>
      <c r="H4" s="10"/>
      <c r="I4" s="11"/>
      <c r="J4" s="32"/>
      <c r="K4" s="17"/>
      <c r="L4" s="35"/>
      <c r="M4" s="35"/>
      <c r="N4" s="35"/>
      <c r="O4" s="35"/>
      <c r="P4" s="18"/>
      <c r="Q4" s="9" t="s">
        <v>16</v>
      </c>
      <c r="R4" s="45"/>
      <c r="S4" s="46"/>
      <c r="T4" s="9" t="s">
        <v>17</v>
      </c>
      <c r="U4" s="46"/>
      <c r="V4" s="50"/>
      <c r="W4" s="185"/>
      <c r="X4" s="48"/>
    </row>
    <row r="5" s="144" customFormat="1" ht="36" customHeight="1" spans="1:24">
      <c r="A5" s="9"/>
      <c r="B5" s="10"/>
      <c r="C5" s="10"/>
      <c r="D5" s="11"/>
      <c r="E5" s="12"/>
      <c r="F5" s="12" t="s">
        <v>18</v>
      </c>
      <c r="G5" s="10" t="s">
        <v>19</v>
      </c>
      <c r="H5" s="10"/>
      <c r="I5" s="11"/>
      <c r="J5" s="32"/>
      <c r="K5" s="32" t="s">
        <v>20</v>
      </c>
      <c r="L5" s="10" t="s">
        <v>21</v>
      </c>
      <c r="M5" s="36" t="s">
        <v>22</v>
      </c>
      <c r="N5" s="10" t="s">
        <v>23</v>
      </c>
      <c r="O5" s="10" t="s">
        <v>24</v>
      </c>
      <c r="P5" s="37" t="s">
        <v>25</v>
      </c>
      <c r="Q5" s="37" t="s">
        <v>26</v>
      </c>
      <c r="R5" s="37" t="s">
        <v>27</v>
      </c>
      <c r="S5" s="37" t="s">
        <v>28</v>
      </c>
      <c r="T5" s="37" t="s">
        <v>29</v>
      </c>
      <c r="U5" s="37" t="s">
        <v>30</v>
      </c>
      <c r="V5" s="37" t="s">
        <v>31</v>
      </c>
      <c r="W5" s="185"/>
      <c r="X5" s="48"/>
    </row>
    <row r="6" s="145" customFormat="1" ht="48" customHeight="1" spans="1:24">
      <c r="A6" s="9" t="s">
        <v>32</v>
      </c>
      <c r="B6" s="154"/>
      <c r="C6" s="154"/>
      <c r="D6" s="154"/>
      <c r="E6" s="154"/>
      <c r="F6" s="154"/>
      <c r="G6" s="154"/>
      <c r="H6" s="154"/>
      <c r="I6" s="170"/>
      <c r="J6" s="171"/>
      <c r="K6" s="154"/>
      <c r="L6" s="154"/>
      <c r="M6" s="172"/>
      <c r="N6" s="173"/>
      <c r="O6" s="173"/>
      <c r="P6" s="174"/>
      <c r="Q6" s="174"/>
      <c r="R6" s="174"/>
      <c r="S6" s="174"/>
      <c r="T6" s="174"/>
      <c r="U6" s="174"/>
      <c r="V6" s="174"/>
      <c r="W6" s="186"/>
      <c r="X6" s="187"/>
    </row>
    <row r="7" s="146" customFormat="1" ht="45" customHeight="1" spans="1:24">
      <c r="A7" s="155" t="s">
        <v>33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="145" customFormat="1" ht="45" customHeight="1" spans="1:24">
      <c r="A8" s="154"/>
      <c r="B8" s="19" t="s">
        <v>34</v>
      </c>
      <c r="C8" s="19" t="s">
        <v>35</v>
      </c>
      <c r="D8" s="157" t="s">
        <v>36</v>
      </c>
      <c r="E8" s="158" t="s">
        <v>37</v>
      </c>
      <c r="F8" s="159" t="s">
        <v>38</v>
      </c>
      <c r="G8" s="158" t="s">
        <v>39</v>
      </c>
      <c r="H8" s="158" t="s">
        <v>40</v>
      </c>
      <c r="I8" s="19" t="s">
        <v>41</v>
      </c>
      <c r="J8" s="175">
        <v>140.45</v>
      </c>
      <c r="K8" s="19">
        <v>140.45</v>
      </c>
      <c r="L8" s="19" t="s">
        <v>42</v>
      </c>
      <c r="M8" s="19" t="s">
        <v>42</v>
      </c>
      <c r="N8" s="19" t="s">
        <v>42</v>
      </c>
      <c r="O8" s="19" t="s">
        <v>42</v>
      </c>
      <c r="P8" s="19" t="s">
        <v>42</v>
      </c>
      <c r="Q8" s="91">
        <v>577</v>
      </c>
      <c r="R8" s="188" t="s">
        <v>43</v>
      </c>
      <c r="S8" s="91" t="s">
        <v>44</v>
      </c>
      <c r="T8" s="91" t="s">
        <v>45</v>
      </c>
      <c r="U8" s="91" t="s">
        <v>46</v>
      </c>
      <c r="V8" s="189">
        <v>0.95</v>
      </c>
      <c r="W8" s="91" t="s">
        <v>47</v>
      </c>
      <c r="X8" s="156"/>
    </row>
    <row r="9" s="145" customFormat="1" ht="45" customHeight="1" spans="1:24">
      <c r="A9" s="154"/>
      <c r="B9" s="19" t="s">
        <v>48</v>
      </c>
      <c r="C9" s="19" t="s">
        <v>35</v>
      </c>
      <c r="D9" s="157" t="s">
        <v>36</v>
      </c>
      <c r="E9" s="158" t="s">
        <v>49</v>
      </c>
      <c r="F9" s="159" t="s">
        <v>50</v>
      </c>
      <c r="G9" s="158" t="s">
        <v>51</v>
      </c>
      <c r="H9" s="158" t="s">
        <v>52</v>
      </c>
      <c r="I9" s="19">
        <v>2020.4</v>
      </c>
      <c r="J9" s="176">
        <v>117.536</v>
      </c>
      <c r="K9" s="19">
        <v>117.536</v>
      </c>
      <c r="L9" s="19" t="s">
        <v>42</v>
      </c>
      <c r="M9" s="19" t="s">
        <v>42</v>
      </c>
      <c r="N9" s="19" t="s">
        <v>42</v>
      </c>
      <c r="O9" s="19" t="s">
        <v>42</v>
      </c>
      <c r="P9" s="19" t="s">
        <v>42</v>
      </c>
      <c r="Q9" s="91">
        <v>538</v>
      </c>
      <c r="R9" s="188" t="s">
        <v>43</v>
      </c>
      <c r="S9" s="91" t="s">
        <v>44</v>
      </c>
      <c r="T9" s="91" t="s">
        <v>45</v>
      </c>
      <c r="U9" s="91">
        <v>534</v>
      </c>
      <c r="V9" s="189">
        <v>0.95</v>
      </c>
      <c r="W9" s="91" t="s">
        <v>47</v>
      </c>
      <c r="X9" s="156"/>
    </row>
    <row r="10" s="145" customFormat="1" ht="45" customHeight="1" spans="1:24">
      <c r="A10" s="154"/>
      <c r="B10" s="19" t="s">
        <v>53</v>
      </c>
      <c r="C10" s="19" t="s">
        <v>35</v>
      </c>
      <c r="D10" s="19" t="s">
        <v>36</v>
      </c>
      <c r="E10" s="19" t="s">
        <v>54</v>
      </c>
      <c r="F10" s="19" t="s">
        <v>55</v>
      </c>
      <c r="G10" s="19" t="s">
        <v>56</v>
      </c>
      <c r="H10" s="158" t="s">
        <v>57</v>
      </c>
      <c r="I10" s="19" t="s">
        <v>58</v>
      </c>
      <c r="J10" s="19">
        <v>174.2685</v>
      </c>
      <c r="K10" s="19">
        <v>174.2685</v>
      </c>
      <c r="L10" s="19" t="s">
        <v>42</v>
      </c>
      <c r="M10" s="19" t="s">
        <v>42</v>
      </c>
      <c r="N10" s="19" t="s">
        <v>42</v>
      </c>
      <c r="O10" s="19" t="s">
        <v>42</v>
      </c>
      <c r="P10" s="19" t="s">
        <v>42</v>
      </c>
      <c r="Q10" s="19">
        <v>907</v>
      </c>
      <c r="R10" s="188" t="s">
        <v>43</v>
      </c>
      <c r="S10" s="91" t="s">
        <v>44</v>
      </c>
      <c r="T10" s="91" t="s">
        <v>45</v>
      </c>
      <c r="U10" s="19" t="s">
        <v>59</v>
      </c>
      <c r="V10" s="189">
        <v>0.95</v>
      </c>
      <c r="W10" s="19" t="s">
        <v>60</v>
      </c>
      <c r="X10" s="19"/>
    </row>
    <row r="11" s="145" customFormat="1" ht="45" customHeight="1" spans="1:24">
      <c r="A11" s="154"/>
      <c r="B11" s="19" t="s">
        <v>61</v>
      </c>
      <c r="C11" s="19" t="s">
        <v>35</v>
      </c>
      <c r="D11" s="160" t="s">
        <v>36</v>
      </c>
      <c r="E11" s="19" t="s">
        <v>62</v>
      </c>
      <c r="F11" s="19" t="s">
        <v>63</v>
      </c>
      <c r="G11" s="19" t="s">
        <v>62</v>
      </c>
      <c r="H11" s="158" t="s">
        <v>64</v>
      </c>
      <c r="I11" s="19">
        <v>43952</v>
      </c>
      <c r="J11" s="19">
        <v>20.882</v>
      </c>
      <c r="K11" s="19">
        <v>20.882</v>
      </c>
      <c r="L11" s="19" t="s">
        <v>42</v>
      </c>
      <c r="M11" s="19" t="s">
        <v>42</v>
      </c>
      <c r="N11" s="19" t="s">
        <v>42</v>
      </c>
      <c r="O11" s="19" t="s">
        <v>42</v>
      </c>
      <c r="P11" s="19" t="s">
        <v>42</v>
      </c>
      <c r="Q11" s="19">
        <v>79</v>
      </c>
      <c r="R11" s="188" t="s">
        <v>43</v>
      </c>
      <c r="S11" s="91" t="s">
        <v>44</v>
      </c>
      <c r="T11" s="91" t="s">
        <v>45</v>
      </c>
      <c r="U11" s="19">
        <v>271</v>
      </c>
      <c r="V11" s="189">
        <v>0.95</v>
      </c>
      <c r="W11" s="19" t="s">
        <v>65</v>
      </c>
      <c r="X11" s="19"/>
    </row>
    <row r="12" s="145" customFormat="1" ht="45" customHeight="1" spans="1:24">
      <c r="A12" s="19"/>
      <c r="B12" s="19" t="s">
        <v>66</v>
      </c>
      <c r="C12" s="161" t="s">
        <v>35</v>
      </c>
      <c r="D12" s="161" t="s">
        <v>36</v>
      </c>
      <c r="E12" s="161" t="s">
        <v>67</v>
      </c>
      <c r="F12" s="161" t="s">
        <v>68</v>
      </c>
      <c r="G12" s="161" t="s">
        <v>69</v>
      </c>
      <c r="H12" s="158" t="s">
        <v>70</v>
      </c>
      <c r="I12" s="161" t="s">
        <v>71</v>
      </c>
      <c r="J12" s="161">
        <v>70.667</v>
      </c>
      <c r="K12" s="161">
        <v>70.667</v>
      </c>
      <c r="L12" s="19" t="s">
        <v>42</v>
      </c>
      <c r="M12" s="19" t="s">
        <v>42</v>
      </c>
      <c r="N12" s="19" t="s">
        <v>42</v>
      </c>
      <c r="O12" s="19" t="s">
        <v>42</v>
      </c>
      <c r="P12" s="19" t="s">
        <v>42</v>
      </c>
      <c r="Q12" s="161">
        <v>393</v>
      </c>
      <c r="R12" s="188" t="s">
        <v>43</v>
      </c>
      <c r="S12" s="161" t="s">
        <v>72</v>
      </c>
      <c r="T12" s="161" t="s">
        <v>73</v>
      </c>
      <c r="U12" s="161">
        <v>1420</v>
      </c>
      <c r="V12" s="189">
        <v>0.95</v>
      </c>
      <c r="W12" s="161" t="s">
        <v>74</v>
      </c>
      <c r="X12" s="190"/>
    </row>
    <row r="13" s="145" customFormat="1" ht="45" customHeight="1" spans="1:24">
      <c r="A13" s="154"/>
      <c r="B13" s="161" t="s">
        <v>75</v>
      </c>
      <c r="C13" s="161" t="s">
        <v>35</v>
      </c>
      <c r="D13" s="161" t="s">
        <v>36</v>
      </c>
      <c r="E13" s="161" t="s">
        <v>76</v>
      </c>
      <c r="F13" s="161" t="s">
        <v>77</v>
      </c>
      <c r="G13" s="161" t="s">
        <v>78</v>
      </c>
      <c r="H13" s="158" t="s">
        <v>79</v>
      </c>
      <c r="I13" s="161" t="s">
        <v>41</v>
      </c>
      <c r="J13" s="161">
        <v>103.195</v>
      </c>
      <c r="K13" s="161">
        <v>103.195</v>
      </c>
      <c r="L13" s="19" t="s">
        <v>42</v>
      </c>
      <c r="M13" s="19" t="s">
        <v>42</v>
      </c>
      <c r="N13" s="19" t="s">
        <v>42</v>
      </c>
      <c r="O13" s="19" t="s">
        <v>42</v>
      </c>
      <c r="P13" s="19" t="s">
        <v>42</v>
      </c>
      <c r="Q13" s="161">
        <v>514</v>
      </c>
      <c r="R13" s="188" t="s">
        <v>43</v>
      </c>
      <c r="S13" s="161" t="s">
        <v>44</v>
      </c>
      <c r="T13" s="161" t="s">
        <v>45</v>
      </c>
      <c r="U13" s="161" t="s">
        <v>80</v>
      </c>
      <c r="V13" s="189">
        <v>0.95</v>
      </c>
      <c r="W13" s="161" t="s">
        <v>47</v>
      </c>
      <c r="X13" s="161"/>
    </row>
    <row r="14" s="145" customFormat="1" ht="45" customHeight="1" spans="1:24">
      <c r="A14" s="154"/>
      <c r="B14" s="19" t="s">
        <v>81</v>
      </c>
      <c r="C14" s="156" t="s">
        <v>35</v>
      </c>
      <c r="D14" s="156" t="s">
        <v>36</v>
      </c>
      <c r="E14" s="156" t="s">
        <v>82</v>
      </c>
      <c r="F14" s="156" t="s">
        <v>83</v>
      </c>
      <c r="G14" s="156" t="s">
        <v>56</v>
      </c>
      <c r="H14" s="158" t="s">
        <v>84</v>
      </c>
      <c r="I14" s="160" t="s">
        <v>85</v>
      </c>
      <c r="J14" s="156">
        <v>203.471</v>
      </c>
      <c r="K14" s="156">
        <v>203.471</v>
      </c>
      <c r="L14" s="19" t="s">
        <v>42</v>
      </c>
      <c r="M14" s="19" t="s">
        <v>42</v>
      </c>
      <c r="N14" s="19" t="s">
        <v>42</v>
      </c>
      <c r="O14" s="19" t="s">
        <v>42</v>
      </c>
      <c r="P14" s="19" t="s">
        <v>42</v>
      </c>
      <c r="Q14" s="160">
        <v>701</v>
      </c>
      <c r="R14" s="188" t="s">
        <v>43</v>
      </c>
      <c r="S14" s="161" t="s">
        <v>44</v>
      </c>
      <c r="T14" s="160" t="s">
        <v>86</v>
      </c>
      <c r="U14" s="160">
        <v>1913</v>
      </c>
      <c r="V14" s="189">
        <v>0.95</v>
      </c>
      <c r="W14" s="160" t="s">
        <v>87</v>
      </c>
      <c r="X14" s="156"/>
    </row>
    <row r="15" s="145" customFormat="1" ht="45" customHeight="1" spans="1:24">
      <c r="A15" s="19"/>
      <c r="B15" s="19" t="s">
        <v>88</v>
      </c>
      <c r="C15" s="160" t="s">
        <v>35</v>
      </c>
      <c r="D15" s="160" t="s">
        <v>36</v>
      </c>
      <c r="E15" s="160" t="s">
        <v>89</v>
      </c>
      <c r="F15" s="160" t="s">
        <v>90</v>
      </c>
      <c r="G15" s="160" t="s">
        <v>91</v>
      </c>
      <c r="H15" s="158" t="s">
        <v>92</v>
      </c>
      <c r="I15" s="160" t="s">
        <v>93</v>
      </c>
      <c r="J15" s="160">
        <v>185.782</v>
      </c>
      <c r="K15" s="160">
        <v>185.782</v>
      </c>
      <c r="L15" s="19" t="s">
        <v>42</v>
      </c>
      <c r="M15" s="19" t="s">
        <v>42</v>
      </c>
      <c r="N15" s="19" t="s">
        <v>42</v>
      </c>
      <c r="O15" s="19" t="s">
        <v>42</v>
      </c>
      <c r="P15" s="19" t="s">
        <v>42</v>
      </c>
      <c r="Q15" s="160">
        <v>742</v>
      </c>
      <c r="R15" s="188" t="s">
        <v>43</v>
      </c>
      <c r="S15" s="161" t="s">
        <v>44</v>
      </c>
      <c r="T15" s="160" t="s">
        <v>94</v>
      </c>
      <c r="U15" s="160">
        <v>3114</v>
      </c>
      <c r="V15" s="189">
        <v>0.95</v>
      </c>
      <c r="W15" s="160" t="s">
        <v>95</v>
      </c>
      <c r="X15" s="160"/>
    </row>
    <row r="16" s="145" customFormat="1" ht="45" customHeight="1" spans="1:24">
      <c r="A16" s="154"/>
      <c r="B16" s="160" t="s">
        <v>96</v>
      </c>
      <c r="C16" s="160" t="s">
        <v>35</v>
      </c>
      <c r="D16" s="160" t="s">
        <v>36</v>
      </c>
      <c r="E16" s="160" t="s">
        <v>97</v>
      </c>
      <c r="F16" s="160" t="s">
        <v>98</v>
      </c>
      <c r="G16" s="160" t="s">
        <v>56</v>
      </c>
      <c r="H16" s="158" t="s">
        <v>99</v>
      </c>
      <c r="I16" s="160" t="s">
        <v>100</v>
      </c>
      <c r="J16" s="160">
        <v>257.62</v>
      </c>
      <c r="K16" s="160">
        <v>257.62</v>
      </c>
      <c r="L16" s="19" t="s">
        <v>42</v>
      </c>
      <c r="M16" s="19" t="s">
        <v>42</v>
      </c>
      <c r="N16" s="19" t="s">
        <v>42</v>
      </c>
      <c r="O16" s="19" t="s">
        <v>42</v>
      </c>
      <c r="P16" s="19" t="s">
        <v>42</v>
      </c>
      <c r="Q16" s="160">
        <v>887</v>
      </c>
      <c r="R16" s="188" t="s">
        <v>43</v>
      </c>
      <c r="S16" s="161" t="s">
        <v>44</v>
      </c>
      <c r="T16" s="160" t="s">
        <v>101</v>
      </c>
      <c r="U16" s="160">
        <v>887</v>
      </c>
      <c r="V16" s="189">
        <v>0.95</v>
      </c>
      <c r="W16" s="160" t="s">
        <v>102</v>
      </c>
      <c r="X16" s="160"/>
    </row>
    <row r="17" s="145" customFormat="1" ht="45" customHeight="1" spans="1:24">
      <c r="A17" s="154"/>
      <c r="B17" s="160" t="s">
        <v>103</v>
      </c>
      <c r="C17" s="160" t="s">
        <v>35</v>
      </c>
      <c r="D17" s="160" t="s">
        <v>36</v>
      </c>
      <c r="E17" s="160" t="s">
        <v>104</v>
      </c>
      <c r="F17" s="160" t="s">
        <v>105</v>
      </c>
      <c r="G17" s="160" t="s">
        <v>56</v>
      </c>
      <c r="H17" s="158" t="s">
        <v>106</v>
      </c>
      <c r="I17" s="160" t="s">
        <v>58</v>
      </c>
      <c r="J17" s="160">
        <v>186.621</v>
      </c>
      <c r="K17" s="160">
        <v>186.621</v>
      </c>
      <c r="L17" s="19" t="s">
        <v>42</v>
      </c>
      <c r="M17" s="19" t="s">
        <v>42</v>
      </c>
      <c r="N17" s="19" t="s">
        <v>42</v>
      </c>
      <c r="O17" s="19" t="s">
        <v>42</v>
      </c>
      <c r="P17" s="19" t="s">
        <v>42</v>
      </c>
      <c r="Q17" s="160">
        <v>834</v>
      </c>
      <c r="R17" s="188" t="s">
        <v>43</v>
      </c>
      <c r="S17" s="161" t="s">
        <v>44</v>
      </c>
      <c r="T17" s="160" t="s">
        <v>107</v>
      </c>
      <c r="U17" s="160">
        <v>3195</v>
      </c>
      <c r="V17" s="189">
        <v>0.95</v>
      </c>
      <c r="W17" s="160" t="s">
        <v>108</v>
      </c>
      <c r="X17" s="160" t="s">
        <v>60</v>
      </c>
    </row>
    <row r="18" s="145" customFormat="1" ht="45" customHeight="1" spans="1:24">
      <c r="A18" s="154"/>
      <c r="B18" s="19" t="s">
        <v>109</v>
      </c>
      <c r="C18" s="156" t="s">
        <v>35</v>
      </c>
      <c r="D18" s="160" t="s">
        <v>36</v>
      </c>
      <c r="E18" s="160" t="s">
        <v>110</v>
      </c>
      <c r="F18" s="160" t="s">
        <v>111</v>
      </c>
      <c r="G18" s="160" t="s">
        <v>112</v>
      </c>
      <c r="H18" s="158" t="s">
        <v>113</v>
      </c>
      <c r="I18" s="160" t="s">
        <v>114</v>
      </c>
      <c r="J18" s="160">
        <v>109.964</v>
      </c>
      <c r="K18" s="160">
        <v>109.964</v>
      </c>
      <c r="L18" s="19" t="s">
        <v>42</v>
      </c>
      <c r="M18" s="19" t="s">
        <v>42</v>
      </c>
      <c r="N18" s="19" t="s">
        <v>42</v>
      </c>
      <c r="O18" s="19" t="s">
        <v>42</v>
      </c>
      <c r="P18" s="19" t="s">
        <v>42</v>
      </c>
      <c r="Q18" s="160">
        <v>588</v>
      </c>
      <c r="R18" s="188" t="s">
        <v>43</v>
      </c>
      <c r="S18" s="161" t="s">
        <v>44</v>
      </c>
      <c r="T18" s="160" t="s">
        <v>94</v>
      </c>
      <c r="U18" s="160" t="s">
        <v>115</v>
      </c>
      <c r="V18" s="189">
        <v>0.95</v>
      </c>
      <c r="W18" s="160" t="s">
        <v>60</v>
      </c>
      <c r="X18" s="160"/>
    </row>
    <row r="19" s="145" customFormat="1" ht="45" customHeight="1" spans="1:24">
      <c r="A19" s="154"/>
      <c r="B19" s="19" t="s">
        <v>116</v>
      </c>
      <c r="C19" s="160" t="s">
        <v>35</v>
      </c>
      <c r="D19" s="160" t="s">
        <v>36</v>
      </c>
      <c r="E19" s="160" t="s">
        <v>117</v>
      </c>
      <c r="F19" s="160" t="s">
        <v>118</v>
      </c>
      <c r="G19" s="160" t="s">
        <v>56</v>
      </c>
      <c r="H19" s="158" t="s">
        <v>119</v>
      </c>
      <c r="I19" s="160" t="s">
        <v>120</v>
      </c>
      <c r="J19" s="160">
        <v>154.12</v>
      </c>
      <c r="K19" s="160">
        <v>154.12</v>
      </c>
      <c r="L19" s="19" t="s">
        <v>42</v>
      </c>
      <c r="M19" s="19" t="s">
        <v>42</v>
      </c>
      <c r="N19" s="19" t="s">
        <v>42</v>
      </c>
      <c r="O19" s="19" t="s">
        <v>42</v>
      </c>
      <c r="P19" s="19" t="s">
        <v>42</v>
      </c>
      <c r="Q19" s="191">
        <v>821</v>
      </c>
      <c r="R19" s="188" t="s">
        <v>43</v>
      </c>
      <c r="S19" s="161" t="s">
        <v>44</v>
      </c>
      <c r="T19" s="191" t="s">
        <v>121</v>
      </c>
      <c r="U19" s="191">
        <v>821</v>
      </c>
      <c r="V19" s="189">
        <v>0.95</v>
      </c>
      <c r="W19" s="191" t="s">
        <v>122</v>
      </c>
      <c r="X19" s="160"/>
    </row>
    <row r="20" s="145" customFormat="1" ht="45" customHeight="1" spans="1:24">
      <c r="A20" s="154"/>
      <c r="B20" s="19" t="s">
        <v>123</v>
      </c>
      <c r="C20" s="19" t="s">
        <v>35</v>
      </c>
      <c r="D20" s="157" t="s">
        <v>36</v>
      </c>
      <c r="E20" s="158" t="s">
        <v>124</v>
      </c>
      <c r="F20" s="159" t="s">
        <v>125</v>
      </c>
      <c r="G20" s="158" t="s">
        <v>39</v>
      </c>
      <c r="H20" s="158" t="s">
        <v>126</v>
      </c>
      <c r="I20" s="19" t="s">
        <v>41</v>
      </c>
      <c r="J20" s="176">
        <v>188.595</v>
      </c>
      <c r="K20" s="176">
        <v>188.595</v>
      </c>
      <c r="L20" s="19" t="s">
        <v>42</v>
      </c>
      <c r="M20" s="19" t="s">
        <v>42</v>
      </c>
      <c r="N20" s="19" t="s">
        <v>42</v>
      </c>
      <c r="O20" s="19" t="s">
        <v>42</v>
      </c>
      <c r="P20" s="19" t="s">
        <v>42</v>
      </c>
      <c r="Q20" s="91">
        <v>835</v>
      </c>
      <c r="R20" s="188" t="s">
        <v>43</v>
      </c>
      <c r="S20" s="161" t="s">
        <v>44</v>
      </c>
      <c r="T20" s="91" t="s">
        <v>45</v>
      </c>
      <c r="U20" s="91" t="s">
        <v>127</v>
      </c>
      <c r="V20" s="189">
        <v>0.95</v>
      </c>
      <c r="W20" s="91" t="s">
        <v>47</v>
      </c>
      <c r="X20" s="156"/>
    </row>
    <row r="21" s="145" customFormat="1" ht="45" customHeight="1" spans="1:24">
      <c r="A21" s="19"/>
      <c r="B21" s="19" t="s">
        <v>128</v>
      </c>
      <c r="C21" s="160" t="s">
        <v>35</v>
      </c>
      <c r="D21" s="160" t="s">
        <v>36</v>
      </c>
      <c r="E21" s="160" t="s">
        <v>129</v>
      </c>
      <c r="F21" s="160" t="s">
        <v>130</v>
      </c>
      <c r="G21" s="160" t="s">
        <v>56</v>
      </c>
      <c r="H21" s="158" t="s">
        <v>131</v>
      </c>
      <c r="I21" s="160" t="s">
        <v>120</v>
      </c>
      <c r="J21" s="160">
        <v>172.293</v>
      </c>
      <c r="K21" s="160">
        <v>172.293</v>
      </c>
      <c r="L21" s="19" t="s">
        <v>42</v>
      </c>
      <c r="M21" s="19" t="s">
        <v>42</v>
      </c>
      <c r="N21" s="19" t="s">
        <v>42</v>
      </c>
      <c r="O21" s="19" t="s">
        <v>42</v>
      </c>
      <c r="P21" s="19" t="s">
        <v>42</v>
      </c>
      <c r="Q21" s="191">
        <v>591</v>
      </c>
      <c r="R21" s="188" t="s">
        <v>43</v>
      </c>
      <c r="S21" s="161" t="s">
        <v>44</v>
      </c>
      <c r="T21" s="191" t="s">
        <v>101</v>
      </c>
      <c r="U21" s="191">
        <v>2304</v>
      </c>
      <c r="V21" s="189">
        <v>0.95</v>
      </c>
      <c r="W21" s="191" t="s">
        <v>132</v>
      </c>
      <c r="X21" s="160"/>
    </row>
    <row r="22" s="145" customFormat="1" ht="45" customHeight="1" spans="1:24">
      <c r="A22" s="154"/>
      <c r="B22" s="19" t="s">
        <v>133</v>
      </c>
      <c r="C22" s="19" t="s">
        <v>35</v>
      </c>
      <c r="D22" s="157" t="s">
        <v>36</v>
      </c>
      <c r="E22" s="158" t="s">
        <v>134</v>
      </c>
      <c r="F22" s="159" t="s">
        <v>135</v>
      </c>
      <c r="G22" s="158" t="s">
        <v>136</v>
      </c>
      <c r="H22" s="158" t="s">
        <v>137</v>
      </c>
      <c r="I22" s="19" t="s">
        <v>41</v>
      </c>
      <c r="J22" s="176">
        <v>166.4185</v>
      </c>
      <c r="K22" s="176">
        <v>166.4185</v>
      </c>
      <c r="L22" s="19" t="s">
        <v>42</v>
      </c>
      <c r="M22" s="19" t="s">
        <v>42</v>
      </c>
      <c r="N22" s="19" t="s">
        <v>42</v>
      </c>
      <c r="O22" s="19" t="s">
        <v>42</v>
      </c>
      <c r="P22" s="19" t="s">
        <v>42</v>
      </c>
      <c r="Q22" s="91">
        <v>735</v>
      </c>
      <c r="R22" s="188" t="s">
        <v>43</v>
      </c>
      <c r="S22" s="161" t="s">
        <v>44</v>
      </c>
      <c r="T22" s="91" t="s">
        <v>45</v>
      </c>
      <c r="U22" s="91" t="s">
        <v>138</v>
      </c>
      <c r="V22" s="189">
        <v>0.95</v>
      </c>
      <c r="W22" s="91" t="s">
        <v>47</v>
      </c>
      <c r="X22" s="156"/>
    </row>
    <row r="23" s="145" customFormat="1" ht="45" customHeight="1" spans="1:24">
      <c r="A23" s="154"/>
      <c r="B23" s="19" t="s">
        <v>139</v>
      </c>
      <c r="C23" s="156" t="s">
        <v>35</v>
      </c>
      <c r="D23" s="160" t="s">
        <v>36</v>
      </c>
      <c r="E23" s="160" t="s">
        <v>140</v>
      </c>
      <c r="F23" s="160" t="s">
        <v>141</v>
      </c>
      <c r="G23" s="160" t="s">
        <v>142</v>
      </c>
      <c r="H23" s="158" t="s">
        <v>143</v>
      </c>
      <c r="I23" s="177" t="s">
        <v>58</v>
      </c>
      <c r="J23" s="156">
        <v>94.133</v>
      </c>
      <c r="K23" s="156">
        <v>94.133</v>
      </c>
      <c r="L23" s="19" t="s">
        <v>42</v>
      </c>
      <c r="M23" s="19" t="s">
        <v>42</v>
      </c>
      <c r="N23" s="19" t="s">
        <v>42</v>
      </c>
      <c r="O23" s="19" t="s">
        <v>42</v>
      </c>
      <c r="P23" s="19" t="s">
        <v>42</v>
      </c>
      <c r="Q23" s="191">
        <v>418</v>
      </c>
      <c r="R23" s="188" t="s">
        <v>43</v>
      </c>
      <c r="S23" s="161" t="s">
        <v>44</v>
      </c>
      <c r="T23" s="160" t="s">
        <v>94</v>
      </c>
      <c r="U23" s="91" t="s">
        <v>144</v>
      </c>
      <c r="V23" s="189">
        <v>0.95</v>
      </c>
      <c r="W23" s="191" t="s">
        <v>60</v>
      </c>
      <c r="X23" s="156"/>
    </row>
    <row r="24" s="145" customFormat="1" ht="45" customHeight="1" spans="1:24">
      <c r="A24" s="154"/>
      <c r="B24" s="19" t="s">
        <v>145</v>
      </c>
      <c r="C24" s="19" t="s">
        <v>35</v>
      </c>
      <c r="D24" s="19" t="s">
        <v>36</v>
      </c>
      <c r="E24" s="19" t="s">
        <v>146</v>
      </c>
      <c r="F24" s="19" t="s">
        <v>146</v>
      </c>
      <c r="G24" s="19" t="s">
        <v>146</v>
      </c>
      <c r="H24" s="158" t="s">
        <v>147</v>
      </c>
      <c r="I24" s="19" t="s">
        <v>148</v>
      </c>
      <c r="J24" s="19">
        <v>98.47</v>
      </c>
      <c r="K24" s="19">
        <v>98.47</v>
      </c>
      <c r="L24" s="19" t="s">
        <v>42</v>
      </c>
      <c r="M24" s="19" t="s">
        <v>42</v>
      </c>
      <c r="N24" s="19" t="s">
        <v>42</v>
      </c>
      <c r="O24" s="19" t="s">
        <v>42</v>
      </c>
      <c r="P24" s="19" t="s">
        <v>42</v>
      </c>
      <c r="Q24" s="19">
        <v>504</v>
      </c>
      <c r="R24" s="188" t="s">
        <v>43</v>
      </c>
      <c r="S24" s="161" t="s">
        <v>44</v>
      </c>
      <c r="T24" s="19" t="s">
        <v>149</v>
      </c>
      <c r="U24" s="91" t="s">
        <v>150</v>
      </c>
      <c r="V24" s="189">
        <v>0.95</v>
      </c>
      <c r="W24" s="19" t="s">
        <v>151</v>
      </c>
      <c r="X24" s="192"/>
    </row>
    <row r="25" s="145" customFormat="1" ht="45" customHeight="1" spans="1:24">
      <c r="A25" s="154"/>
      <c r="B25" s="19" t="s">
        <v>152</v>
      </c>
      <c r="C25" s="19" t="s">
        <v>35</v>
      </c>
      <c r="D25" s="157" t="s">
        <v>36</v>
      </c>
      <c r="E25" s="158" t="s">
        <v>153</v>
      </c>
      <c r="F25" s="159" t="s">
        <v>154</v>
      </c>
      <c r="G25" s="158" t="s">
        <v>155</v>
      </c>
      <c r="H25" s="158" t="s">
        <v>156</v>
      </c>
      <c r="I25" s="19" t="s">
        <v>41</v>
      </c>
      <c r="J25" s="176">
        <v>187.783</v>
      </c>
      <c r="K25" s="176">
        <v>187.783</v>
      </c>
      <c r="L25" s="19" t="s">
        <v>42</v>
      </c>
      <c r="M25" s="19" t="s">
        <v>42</v>
      </c>
      <c r="N25" s="19" t="s">
        <v>42</v>
      </c>
      <c r="O25" s="19" t="s">
        <v>42</v>
      </c>
      <c r="P25" s="19" t="s">
        <v>42</v>
      </c>
      <c r="Q25" s="91">
        <v>971</v>
      </c>
      <c r="R25" s="188" t="s">
        <v>43</v>
      </c>
      <c r="S25" s="161" t="s">
        <v>44</v>
      </c>
      <c r="T25" s="91" t="s">
        <v>45</v>
      </c>
      <c r="U25" s="91" t="s">
        <v>157</v>
      </c>
      <c r="V25" s="189">
        <v>0.95</v>
      </c>
      <c r="W25" s="91" t="s">
        <v>47</v>
      </c>
      <c r="X25" s="156"/>
    </row>
    <row r="26" s="145" customFormat="1" ht="45" customHeight="1" spans="1:24">
      <c r="A26" s="154"/>
      <c r="B26" s="19" t="s">
        <v>158</v>
      </c>
      <c r="C26" s="19" t="s">
        <v>35</v>
      </c>
      <c r="D26" s="157" t="s">
        <v>36</v>
      </c>
      <c r="E26" s="158" t="s">
        <v>159</v>
      </c>
      <c r="F26" s="159" t="s">
        <v>160</v>
      </c>
      <c r="G26" s="158" t="s">
        <v>161</v>
      </c>
      <c r="H26" s="158" t="s">
        <v>162</v>
      </c>
      <c r="I26" s="19">
        <v>2020.4</v>
      </c>
      <c r="J26" s="178">
        <v>205.658</v>
      </c>
      <c r="K26" s="178">
        <v>205.658</v>
      </c>
      <c r="L26" s="19" t="s">
        <v>42</v>
      </c>
      <c r="M26" s="19" t="s">
        <v>42</v>
      </c>
      <c r="N26" s="19" t="s">
        <v>42</v>
      </c>
      <c r="O26" s="19" t="s">
        <v>42</v>
      </c>
      <c r="P26" s="19" t="s">
        <v>42</v>
      </c>
      <c r="Q26" s="91">
        <v>864</v>
      </c>
      <c r="R26" s="188" t="s">
        <v>43</v>
      </c>
      <c r="S26" s="161" t="s">
        <v>44</v>
      </c>
      <c r="T26" s="91" t="s">
        <v>45</v>
      </c>
      <c r="U26" s="91">
        <v>2550</v>
      </c>
      <c r="V26" s="189">
        <v>0.95</v>
      </c>
      <c r="W26" s="91" t="s">
        <v>47</v>
      </c>
      <c r="X26" s="156"/>
    </row>
    <row r="27" s="145" customFormat="1" ht="45" customHeight="1" spans="1:24">
      <c r="A27" s="154"/>
      <c r="B27" s="19" t="s">
        <v>163</v>
      </c>
      <c r="C27" s="154" t="s">
        <v>35</v>
      </c>
      <c r="D27" s="154" t="s">
        <v>164</v>
      </c>
      <c r="E27" s="154" t="s">
        <v>165</v>
      </c>
      <c r="F27" s="154" t="s">
        <v>166</v>
      </c>
      <c r="G27" s="154" t="s">
        <v>56</v>
      </c>
      <c r="H27" s="158" t="s">
        <v>167</v>
      </c>
      <c r="I27" s="154" t="s">
        <v>168</v>
      </c>
      <c r="J27" s="179">
        <v>161.5335</v>
      </c>
      <c r="K27" s="179">
        <v>161.5335</v>
      </c>
      <c r="L27" s="19" t="s">
        <v>42</v>
      </c>
      <c r="M27" s="19" t="s">
        <v>42</v>
      </c>
      <c r="N27" s="19" t="s">
        <v>42</v>
      </c>
      <c r="O27" s="19" t="s">
        <v>42</v>
      </c>
      <c r="P27" s="19" t="s">
        <v>42</v>
      </c>
      <c r="Q27" s="154">
        <v>568</v>
      </c>
      <c r="R27" s="188" t="s">
        <v>43</v>
      </c>
      <c r="S27" s="55" t="s">
        <v>168</v>
      </c>
      <c r="T27" s="154" t="s">
        <v>169</v>
      </c>
      <c r="U27" s="154" t="s">
        <v>170</v>
      </c>
      <c r="V27" s="189">
        <v>0.95</v>
      </c>
      <c r="W27" s="154" t="s">
        <v>171</v>
      </c>
      <c r="X27" s="154"/>
    </row>
    <row r="28" s="145" customFormat="1" ht="45" customHeight="1" spans="1:24">
      <c r="A28" s="19"/>
      <c r="B28" s="162" t="s">
        <v>172</v>
      </c>
      <c r="C28" s="23"/>
      <c r="D28" s="163"/>
      <c r="E28" s="163"/>
      <c r="F28" s="163"/>
      <c r="G28" s="163"/>
      <c r="H28" s="23"/>
      <c r="I28" s="154"/>
      <c r="J28" s="180" t="s">
        <v>173</v>
      </c>
      <c r="K28" s="44"/>
      <c r="L28" s="154"/>
      <c r="M28" s="181"/>
      <c r="N28" s="181"/>
      <c r="O28" s="181"/>
      <c r="P28" s="181"/>
      <c r="Q28" s="163"/>
      <c r="R28" s="163"/>
      <c r="S28" s="55"/>
      <c r="T28" s="163"/>
      <c r="U28" s="163"/>
      <c r="V28" s="193"/>
      <c r="W28" s="163"/>
      <c r="X28" s="154"/>
    </row>
    <row r="29" s="145" customFormat="1" ht="45" customHeight="1" spans="1:24">
      <c r="A29" s="164" t="s">
        <v>174</v>
      </c>
      <c r="B29" s="165"/>
      <c r="C29" s="23"/>
      <c r="D29" s="163"/>
      <c r="E29" s="163"/>
      <c r="F29" s="163"/>
      <c r="G29" s="163"/>
      <c r="H29" s="23"/>
      <c r="I29" s="154"/>
      <c r="J29" s="44"/>
      <c r="K29" s="44"/>
      <c r="L29" s="154"/>
      <c r="M29" s="181"/>
      <c r="N29" s="181"/>
      <c r="O29" s="181"/>
      <c r="P29" s="181"/>
      <c r="Q29" s="163"/>
      <c r="R29" s="163"/>
      <c r="S29" s="55"/>
      <c r="T29" s="163"/>
      <c r="U29" s="163"/>
      <c r="V29" s="193"/>
      <c r="W29" s="163"/>
      <c r="X29" s="154"/>
    </row>
    <row r="30" s="145" customFormat="1" ht="45" customHeight="1" spans="1:24">
      <c r="A30" s="160"/>
      <c r="B30" s="19" t="s">
        <v>175</v>
      </c>
      <c r="C30" s="81" t="s">
        <v>35</v>
      </c>
      <c r="D30" s="81" t="s">
        <v>36</v>
      </c>
      <c r="E30" s="81" t="s">
        <v>176</v>
      </c>
      <c r="F30" s="81" t="s">
        <v>55</v>
      </c>
      <c r="G30" s="19" t="s">
        <v>177</v>
      </c>
      <c r="H30" s="19" t="s">
        <v>178</v>
      </c>
      <c r="I30" s="19" t="s">
        <v>93</v>
      </c>
      <c r="J30" s="81">
        <v>30</v>
      </c>
      <c r="K30" s="81">
        <v>30</v>
      </c>
      <c r="L30" s="19" t="s">
        <v>42</v>
      </c>
      <c r="M30" s="182" t="s">
        <v>42</v>
      </c>
      <c r="N30" s="182" t="s">
        <v>42</v>
      </c>
      <c r="O30" s="182" t="s">
        <v>42</v>
      </c>
      <c r="P30" s="182" t="s">
        <v>42</v>
      </c>
      <c r="Q30" s="19" t="s">
        <v>179</v>
      </c>
      <c r="R30" s="19" t="s">
        <v>180</v>
      </c>
      <c r="S30" s="55" t="s">
        <v>93</v>
      </c>
      <c r="T30" s="19" t="s">
        <v>181</v>
      </c>
      <c r="U30" s="19">
        <v>19</v>
      </c>
      <c r="V30" s="57">
        <v>1</v>
      </c>
      <c r="W30" s="19" t="s">
        <v>182</v>
      </c>
      <c r="X30" s="19"/>
    </row>
    <row r="31" s="145" customFormat="1" ht="45" customHeight="1" spans="2:24">
      <c r="B31" s="81" t="s">
        <v>183</v>
      </c>
      <c r="C31" s="81" t="s">
        <v>35</v>
      </c>
      <c r="D31" s="81" t="s">
        <v>36</v>
      </c>
      <c r="E31" s="81" t="s">
        <v>176</v>
      </c>
      <c r="F31" s="81" t="s">
        <v>55</v>
      </c>
      <c r="G31" s="19" t="s">
        <v>184</v>
      </c>
      <c r="H31" s="81" t="s">
        <v>185</v>
      </c>
      <c r="I31" s="19" t="s">
        <v>93</v>
      </c>
      <c r="J31" s="81">
        <v>30</v>
      </c>
      <c r="K31" s="81">
        <v>30</v>
      </c>
      <c r="L31" s="19" t="s">
        <v>42</v>
      </c>
      <c r="M31" s="182" t="s">
        <v>42</v>
      </c>
      <c r="N31" s="182" t="s">
        <v>42</v>
      </c>
      <c r="O31" s="182" t="s">
        <v>42</v>
      </c>
      <c r="P31" s="182" t="s">
        <v>42</v>
      </c>
      <c r="Q31" s="19" t="s">
        <v>179</v>
      </c>
      <c r="R31" s="19" t="s">
        <v>180</v>
      </c>
      <c r="S31" s="55" t="s">
        <v>93</v>
      </c>
      <c r="T31" s="19" t="s">
        <v>181</v>
      </c>
      <c r="U31" s="26">
        <v>20</v>
      </c>
      <c r="V31" s="57">
        <v>1</v>
      </c>
      <c r="W31" s="19" t="s">
        <v>182</v>
      </c>
      <c r="X31" s="19"/>
    </row>
    <row r="32" s="145" customFormat="1" ht="45" customHeight="1" spans="1:24">
      <c r="A32" s="166"/>
      <c r="B32" s="81" t="s">
        <v>186</v>
      </c>
      <c r="C32" s="81" t="s">
        <v>35</v>
      </c>
      <c r="D32" s="81" t="s">
        <v>36</v>
      </c>
      <c r="E32" s="81" t="s">
        <v>176</v>
      </c>
      <c r="F32" s="81" t="s">
        <v>55</v>
      </c>
      <c r="G32" s="81" t="s">
        <v>187</v>
      </c>
      <c r="H32" s="81" t="s">
        <v>188</v>
      </c>
      <c r="I32" s="19" t="s">
        <v>93</v>
      </c>
      <c r="J32" s="81">
        <v>30</v>
      </c>
      <c r="K32" s="81">
        <v>30</v>
      </c>
      <c r="L32" s="19" t="s">
        <v>42</v>
      </c>
      <c r="M32" s="182" t="s">
        <v>42</v>
      </c>
      <c r="N32" s="182" t="s">
        <v>42</v>
      </c>
      <c r="O32" s="182" t="s">
        <v>42</v>
      </c>
      <c r="P32" s="182" t="s">
        <v>42</v>
      </c>
      <c r="Q32" s="19" t="s">
        <v>179</v>
      </c>
      <c r="R32" s="19" t="s">
        <v>180</v>
      </c>
      <c r="S32" s="55" t="s">
        <v>93</v>
      </c>
      <c r="T32" s="19" t="s">
        <v>181</v>
      </c>
      <c r="U32" s="26">
        <v>20</v>
      </c>
      <c r="V32" s="57">
        <v>1</v>
      </c>
      <c r="W32" s="19" t="s">
        <v>182</v>
      </c>
      <c r="X32" s="19"/>
    </row>
    <row r="33" s="145" customFormat="1" ht="45" customHeight="1" spans="1:24">
      <c r="A33" s="166"/>
      <c r="B33" s="81" t="s">
        <v>189</v>
      </c>
      <c r="C33" s="81" t="s">
        <v>35</v>
      </c>
      <c r="D33" s="81" t="s">
        <v>36</v>
      </c>
      <c r="E33" s="81" t="s">
        <v>176</v>
      </c>
      <c r="F33" s="81" t="s">
        <v>55</v>
      </c>
      <c r="G33" s="81" t="s">
        <v>190</v>
      </c>
      <c r="H33" s="81" t="s">
        <v>191</v>
      </c>
      <c r="I33" s="19" t="s">
        <v>93</v>
      </c>
      <c r="J33" s="81">
        <v>30</v>
      </c>
      <c r="K33" s="81">
        <v>30</v>
      </c>
      <c r="L33" s="19" t="s">
        <v>42</v>
      </c>
      <c r="M33" s="182" t="s">
        <v>42</v>
      </c>
      <c r="N33" s="182" t="s">
        <v>42</v>
      </c>
      <c r="O33" s="182" t="s">
        <v>42</v>
      </c>
      <c r="P33" s="182" t="s">
        <v>42</v>
      </c>
      <c r="Q33" s="19" t="s">
        <v>179</v>
      </c>
      <c r="R33" s="19" t="s">
        <v>180</v>
      </c>
      <c r="S33" s="55" t="s">
        <v>93</v>
      </c>
      <c r="T33" s="19" t="s">
        <v>181</v>
      </c>
      <c r="U33" s="26">
        <v>30</v>
      </c>
      <c r="V33" s="57">
        <v>1</v>
      </c>
      <c r="W33" s="19" t="s">
        <v>182</v>
      </c>
      <c r="X33" s="19"/>
    </row>
    <row r="34" s="145" customFormat="1" ht="45" customHeight="1" spans="1:24">
      <c r="A34" s="166"/>
      <c r="B34" s="19" t="s">
        <v>192</v>
      </c>
      <c r="C34" s="19" t="s">
        <v>35</v>
      </c>
      <c r="D34" s="19" t="s">
        <v>36</v>
      </c>
      <c r="E34" s="81" t="s">
        <v>176</v>
      </c>
      <c r="F34" s="19" t="s">
        <v>55</v>
      </c>
      <c r="G34" s="19" t="s">
        <v>193</v>
      </c>
      <c r="H34" s="19" t="s">
        <v>194</v>
      </c>
      <c r="I34" s="19" t="s">
        <v>93</v>
      </c>
      <c r="J34" s="19">
        <v>20</v>
      </c>
      <c r="K34" s="19">
        <v>20</v>
      </c>
      <c r="L34" s="19" t="s">
        <v>42</v>
      </c>
      <c r="M34" s="182" t="s">
        <v>42</v>
      </c>
      <c r="N34" s="182" t="s">
        <v>42</v>
      </c>
      <c r="O34" s="182" t="s">
        <v>42</v>
      </c>
      <c r="P34" s="182" t="s">
        <v>42</v>
      </c>
      <c r="Q34" s="19" t="s">
        <v>179</v>
      </c>
      <c r="R34" s="19" t="s">
        <v>180</v>
      </c>
      <c r="S34" s="55" t="s">
        <v>93</v>
      </c>
      <c r="T34" s="19" t="s">
        <v>181</v>
      </c>
      <c r="U34" s="26">
        <v>20</v>
      </c>
      <c r="V34" s="57">
        <v>1</v>
      </c>
      <c r="W34" s="19" t="s">
        <v>182</v>
      </c>
      <c r="X34" s="19"/>
    </row>
    <row r="35" s="145" customFormat="1" ht="45" customHeight="1" spans="1:24">
      <c r="A35" s="91"/>
      <c r="B35" s="19" t="s">
        <v>195</v>
      </c>
      <c r="C35" s="19" t="s">
        <v>35</v>
      </c>
      <c r="D35" s="19" t="s">
        <v>36</v>
      </c>
      <c r="E35" s="81" t="s">
        <v>176</v>
      </c>
      <c r="F35" s="19" t="s">
        <v>55</v>
      </c>
      <c r="G35" s="19" t="s">
        <v>196</v>
      </c>
      <c r="H35" s="19" t="s">
        <v>197</v>
      </c>
      <c r="I35" s="19" t="s">
        <v>93</v>
      </c>
      <c r="J35" s="19">
        <v>30</v>
      </c>
      <c r="K35" s="19">
        <v>30</v>
      </c>
      <c r="L35" s="19" t="s">
        <v>42</v>
      </c>
      <c r="M35" s="182" t="s">
        <v>42</v>
      </c>
      <c r="N35" s="182" t="s">
        <v>42</v>
      </c>
      <c r="O35" s="182" t="s">
        <v>42</v>
      </c>
      <c r="P35" s="182" t="s">
        <v>42</v>
      </c>
      <c r="Q35" s="19" t="s">
        <v>179</v>
      </c>
      <c r="R35" s="19" t="s">
        <v>180</v>
      </c>
      <c r="S35" s="55" t="s">
        <v>93</v>
      </c>
      <c r="T35" s="19" t="s">
        <v>181</v>
      </c>
      <c r="U35" s="26">
        <v>40</v>
      </c>
      <c r="V35" s="57">
        <v>1</v>
      </c>
      <c r="W35" s="19" t="s">
        <v>182</v>
      </c>
      <c r="X35" s="19"/>
    </row>
    <row r="36" s="145" customFormat="1" ht="45" customHeight="1" spans="1:24">
      <c r="A36" s="166"/>
      <c r="B36" s="19" t="s">
        <v>198</v>
      </c>
      <c r="C36" s="19" t="s">
        <v>35</v>
      </c>
      <c r="D36" s="19" t="s">
        <v>36</v>
      </c>
      <c r="E36" s="81" t="s">
        <v>176</v>
      </c>
      <c r="F36" s="19" t="s">
        <v>55</v>
      </c>
      <c r="G36" s="19" t="s">
        <v>199</v>
      </c>
      <c r="H36" s="19" t="s">
        <v>200</v>
      </c>
      <c r="I36" s="19" t="s">
        <v>93</v>
      </c>
      <c r="J36" s="19">
        <v>30</v>
      </c>
      <c r="K36" s="19">
        <v>30</v>
      </c>
      <c r="L36" s="19" t="s">
        <v>42</v>
      </c>
      <c r="M36" s="182" t="s">
        <v>42</v>
      </c>
      <c r="N36" s="182" t="s">
        <v>42</v>
      </c>
      <c r="O36" s="182" t="s">
        <v>42</v>
      </c>
      <c r="P36" s="182" t="s">
        <v>42</v>
      </c>
      <c r="Q36" s="19" t="s">
        <v>179</v>
      </c>
      <c r="R36" s="19" t="s">
        <v>180</v>
      </c>
      <c r="S36" s="55" t="s">
        <v>93</v>
      </c>
      <c r="T36" s="19" t="s">
        <v>181</v>
      </c>
      <c r="U36" s="26">
        <v>20</v>
      </c>
      <c r="V36" s="57">
        <v>1</v>
      </c>
      <c r="W36" s="19" t="s">
        <v>182</v>
      </c>
      <c r="X36" s="19"/>
    </row>
    <row r="37" s="145" customFormat="1" ht="45" customHeight="1" spans="1:24">
      <c r="A37" s="91"/>
      <c r="B37" s="19" t="s">
        <v>201</v>
      </c>
      <c r="C37" s="19" t="s">
        <v>35</v>
      </c>
      <c r="D37" s="19" t="s">
        <v>36</v>
      </c>
      <c r="E37" s="81" t="s">
        <v>176</v>
      </c>
      <c r="F37" s="19" t="s">
        <v>55</v>
      </c>
      <c r="G37" s="19" t="s">
        <v>199</v>
      </c>
      <c r="H37" s="19" t="s">
        <v>202</v>
      </c>
      <c r="I37" s="19" t="s">
        <v>93</v>
      </c>
      <c r="J37" s="19">
        <v>30</v>
      </c>
      <c r="K37" s="19">
        <v>30</v>
      </c>
      <c r="L37" s="19" t="s">
        <v>42</v>
      </c>
      <c r="M37" s="182" t="s">
        <v>42</v>
      </c>
      <c r="N37" s="182" t="s">
        <v>42</v>
      </c>
      <c r="O37" s="182" t="s">
        <v>42</v>
      </c>
      <c r="P37" s="182" t="s">
        <v>42</v>
      </c>
      <c r="Q37" s="19" t="s">
        <v>179</v>
      </c>
      <c r="R37" s="19" t="s">
        <v>180</v>
      </c>
      <c r="S37" s="55" t="s">
        <v>93</v>
      </c>
      <c r="T37" s="19" t="s">
        <v>181</v>
      </c>
      <c r="U37" s="26">
        <v>21</v>
      </c>
      <c r="V37" s="57">
        <v>1</v>
      </c>
      <c r="W37" s="19" t="s">
        <v>182</v>
      </c>
      <c r="X37" s="19"/>
    </row>
    <row r="38" s="145" customFormat="1" ht="45" customHeight="1" spans="1:24">
      <c r="A38" s="91"/>
      <c r="B38" s="19" t="s">
        <v>203</v>
      </c>
      <c r="C38" s="19" t="s">
        <v>35</v>
      </c>
      <c r="D38" s="19" t="s">
        <v>36</v>
      </c>
      <c r="E38" s="81" t="s">
        <v>176</v>
      </c>
      <c r="F38" s="19" t="s">
        <v>55</v>
      </c>
      <c r="G38" s="19" t="s">
        <v>199</v>
      </c>
      <c r="H38" s="19" t="s">
        <v>204</v>
      </c>
      <c r="I38" s="19" t="s">
        <v>93</v>
      </c>
      <c r="J38" s="19">
        <v>280</v>
      </c>
      <c r="K38" s="19">
        <v>280</v>
      </c>
      <c r="L38" s="19" t="s">
        <v>42</v>
      </c>
      <c r="M38" s="182" t="s">
        <v>42</v>
      </c>
      <c r="N38" s="182" t="s">
        <v>42</v>
      </c>
      <c r="O38" s="182" t="s">
        <v>42</v>
      </c>
      <c r="P38" s="182" t="s">
        <v>42</v>
      </c>
      <c r="Q38" s="19" t="s">
        <v>179</v>
      </c>
      <c r="R38" s="19" t="s">
        <v>180</v>
      </c>
      <c r="S38" s="55" t="s">
        <v>93</v>
      </c>
      <c r="T38" s="19" t="s">
        <v>181</v>
      </c>
      <c r="U38" s="26">
        <v>5</v>
      </c>
      <c r="V38" s="57">
        <v>1</v>
      </c>
      <c r="W38" s="19" t="s">
        <v>182</v>
      </c>
      <c r="X38" s="19"/>
    </row>
    <row r="39" s="145" customFormat="1" ht="45" customHeight="1" spans="1:24">
      <c r="A39" s="91"/>
      <c r="B39" s="19" t="s">
        <v>205</v>
      </c>
      <c r="C39" s="81" t="s">
        <v>35</v>
      </c>
      <c r="D39" s="81" t="s">
        <v>36</v>
      </c>
      <c r="E39" s="81" t="s">
        <v>176</v>
      </c>
      <c r="F39" s="81" t="s">
        <v>55</v>
      </c>
      <c r="G39" s="19" t="s">
        <v>199</v>
      </c>
      <c r="H39" s="19" t="s">
        <v>206</v>
      </c>
      <c r="I39" s="19" t="s">
        <v>93</v>
      </c>
      <c r="J39" s="81">
        <v>30</v>
      </c>
      <c r="K39" s="81">
        <v>30</v>
      </c>
      <c r="L39" s="19" t="s">
        <v>42</v>
      </c>
      <c r="M39" s="182" t="s">
        <v>42</v>
      </c>
      <c r="N39" s="182" t="s">
        <v>42</v>
      </c>
      <c r="O39" s="182" t="s">
        <v>42</v>
      </c>
      <c r="P39" s="182" t="s">
        <v>42</v>
      </c>
      <c r="Q39" s="19" t="s">
        <v>179</v>
      </c>
      <c r="R39" s="19" t="s">
        <v>180</v>
      </c>
      <c r="S39" s="55" t="s">
        <v>93</v>
      </c>
      <c r="T39" s="19" t="s">
        <v>181</v>
      </c>
      <c r="U39" s="26">
        <v>30</v>
      </c>
      <c r="V39" s="57">
        <v>1</v>
      </c>
      <c r="W39" s="19" t="s">
        <v>182</v>
      </c>
      <c r="X39" s="19"/>
    </row>
    <row r="40" s="145" customFormat="1" ht="45" customHeight="1" spans="1:24">
      <c r="A40" s="91"/>
      <c r="B40" s="19" t="s">
        <v>207</v>
      </c>
      <c r="C40" s="81" t="s">
        <v>35</v>
      </c>
      <c r="D40" s="81" t="s">
        <v>36</v>
      </c>
      <c r="E40" s="81" t="s">
        <v>176</v>
      </c>
      <c r="F40" s="81" t="s">
        <v>55</v>
      </c>
      <c r="G40" s="19" t="s">
        <v>199</v>
      </c>
      <c r="H40" s="19" t="s">
        <v>208</v>
      </c>
      <c r="I40" s="19" t="s">
        <v>93</v>
      </c>
      <c r="J40" s="81">
        <v>30</v>
      </c>
      <c r="K40" s="81">
        <v>30</v>
      </c>
      <c r="L40" s="19" t="s">
        <v>42</v>
      </c>
      <c r="M40" s="182" t="s">
        <v>42</v>
      </c>
      <c r="N40" s="182" t="s">
        <v>42</v>
      </c>
      <c r="O40" s="182" t="s">
        <v>42</v>
      </c>
      <c r="P40" s="182" t="s">
        <v>42</v>
      </c>
      <c r="Q40" s="19" t="s">
        <v>179</v>
      </c>
      <c r="R40" s="19" t="s">
        <v>180</v>
      </c>
      <c r="S40" s="55" t="s">
        <v>93</v>
      </c>
      <c r="T40" s="19" t="s">
        <v>181</v>
      </c>
      <c r="U40" s="26">
        <v>30</v>
      </c>
      <c r="V40" s="57">
        <v>1</v>
      </c>
      <c r="W40" s="19" t="s">
        <v>182</v>
      </c>
      <c r="X40" s="19"/>
    </row>
    <row r="41" s="145" customFormat="1" ht="45" customHeight="1" spans="1:24">
      <c r="A41" s="91"/>
      <c r="B41" s="19" t="s">
        <v>209</v>
      </c>
      <c r="C41" s="81" t="s">
        <v>35</v>
      </c>
      <c r="D41" s="81" t="s">
        <v>36</v>
      </c>
      <c r="E41" s="81" t="s">
        <v>176</v>
      </c>
      <c r="F41" s="81" t="s">
        <v>55</v>
      </c>
      <c r="G41" s="19" t="s">
        <v>199</v>
      </c>
      <c r="H41" s="19" t="s">
        <v>210</v>
      </c>
      <c r="I41" s="19" t="s">
        <v>93</v>
      </c>
      <c r="J41" s="81">
        <v>30</v>
      </c>
      <c r="K41" s="81">
        <v>30</v>
      </c>
      <c r="L41" s="19" t="s">
        <v>42</v>
      </c>
      <c r="M41" s="182" t="s">
        <v>42</v>
      </c>
      <c r="N41" s="182" t="s">
        <v>42</v>
      </c>
      <c r="O41" s="182" t="s">
        <v>42</v>
      </c>
      <c r="P41" s="182" t="s">
        <v>42</v>
      </c>
      <c r="Q41" s="19" t="s">
        <v>179</v>
      </c>
      <c r="R41" s="19" t="s">
        <v>180</v>
      </c>
      <c r="S41" s="55" t="s">
        <v>93</v>
      </c>
      <c r="T41" s="19" t="s">
        <v>181</v>
      </c>
      <c r="U41" s="26">
        <v>21</v>
      </c>
      <c r="V41" s="57">
        <v>1</v>
      </c>
      <c r="W41" s="19" t="s">
        <v>182</v>
      </c>
      <c r="X41" s="19"/>
    </row>
    <row r="42" s="145" customFormat="1" ht="45" customHeight="1" spans="1:24">
      <c r="A42" s="91"/>
      <c r="B42" s="19" t="s">
        <v>211</v>
      </c>
      <c r="C42" s="81" t="s">
        <v>35</v>
      </c>
      <c r="D42" s="81" t="s">
        <v>36</v>
      </c>
      <c r="E42" s="81" t="s">
        <v>176</v>
      </c>
      <c r="F42" s="81" t="s">
        <v>55</v>
      </c>
      <c r="G42" s="19" t="s">
        <v>199</v>
      </c>
      <c r="H42" s="19" t="s">
        <v>212</v>
      </c>
      <c r="I42" s="19" t="s">
        <v>93</v>
      </c>
      <c r="J42" s="81">
        <v>30</v>
      </c>
      <c r="K42" s="81">
        <v>30</v>
      </c>
      <c r="L42" s="19" t="s">
        <v>42</v>
      </c>
      <c r="M42" s="182" t="s">
        <v>42</v>
      </c>
      <c r="N42" s="182" t="s">
        <v>42</v>
      </c>
      <c r="O42" s="182" t="s">
        <v>42</v>
      </c>
      <c r="P42" s="182" t="s">
        <v>42</v>
      </c>
      <c r="Q42" s="19" t="s">
        <v>179</v>
      </c>
      <c r="R42" s="19" t="s">
        <v>180</v>
      </c>
      <c r="S42" s="55" t="s">
        <v>93</v>
      </c>
      <c r="T42" s="19" t="s">
        <v>181</v>
      </c>
      <c r="U42" s="26">
        <v>20</v>
      </c>
      <c r="V42" s="57">
        <v>1</v>
      </c>
      <c r="W42" s="19" t="s">
        <v>182</v>
      </c>
      <c r="X42" s="19"/>
    </row>
    <row r="43" s="145" customFormat="1" ht="45" customHeight="1" spans="1:24">
      <c r="A43" s="91"/>
      <c r="B43" s="19" t="s">
        <v>213</v>
      </c>
      <c r="C43" s="81" t="s">
        <v>35</v>
      </c>
      <c r="D43" s="81" t="s">
        <v>36</v>
      </c>
      <c r="E43" s="81" t="s">
        <v>176</v>
      </c>
      <c r="F43" s="81" t="s">
        <v>55</v>
      </c>
      <c r="G43" s="19" t="s">
        <v>199</v>
      </c>
      <c r="H43" s="19" t="s">
        <v>214</v>
      </c>
      <c r="I43" s="19" t="s">
        <v>93</v>
      </c>
      <c r="J43" s="81">
        <v>30</v>
      </c>
      <c r="K43" s="81">
        <v>30</v>
      </c>
      <c r="L43" s="19" t="s">
        <v>42</v>
      </c>
      <c r="M43" s="182" t="s">
        <v>42</v>
      </c>
      <c r="N43" s="182" t="s">
        <v>42</v>
      </c>
      <c r="O43" s="182" t="s">
        <v>42</v>
      </c>
      <c r="P43" s="182" t="s">
        <v>42</v>
      </c>
      <c r="Q43" s="19" t="s">
        <v>179</v>
      </c>
      <c r="R43" s="19" t="s">
        <v>180</v>
      </c>
      <c r="S43" s="55" t="s">
        <v>93</v>
      </c>
      <c r="T43" s="19" t="s">
        <v>181</v>
      </c>
      <c r="U43" s="26">
        <v>15</v>
      </c>
      <c r="V43" s="57">
        <v>1</v>
      </c>
      <c r="W43" s="19" t="s">
        <v>182</v>
      </c>
      <c r="X43" s="19"/>
    </row>
    <row r="44" s="145" customFormat="1" ht="45" customHeight="1" spans="1:24">
      <c r="A44" s="91"/>
      <c r="B44" s="19" t="s">
        <v>215</v>
      </c>
      <c r="C44" s="81" t="s">
        <v>35</v>
      </c>
      <c r="D44" s="81" t="s">
        <v>36</v>
      </c>
      <c r="E44" s="81" t="s">
        <v>176</v>
      </c>
      <c r="F44" s="81" t="s">
        <v>55</v>
      </c>
      <c r="G44" s="19" t="s">
        <v>199</v>
      </c>
      <c r="H44" s="19" t="s">
        <v>216</v>
      </c>
      <c r="I44" s="19" t="s">
        <v>93</v>
      </c>
      <c r="J44" s="81">
        <v>30</v>
      </c>
      <c r="K44" s="81">
        <v>30</v>
      </c>
      <c r="L44" s="19" t="s">
        <v>42</v>
      </c>
      <c r="M44" s="182" t="s">
        <v>42</v>
      </c>
      <c r="N44" s="182" t="s">
        <v>42</v>
      </c>
      <c r="O44" s="182" t="s">
        <v>42</v>
      </c>
      <c r="P44" s="182" t="s">
        <v>42</v>
      </c>
      <c r="Q44" s="19" t="s">
        <v>179</v>
      </c>
      <c r="R44" s="19" t="s">
        <v>180</v>
      </c>
      <c r="S44" s="55" t="s">
        <v>93</v>
      </c>
      <c r="T44" s="19" t="s">
        <v>181</v>
      </c>
      <c r="U44" s="26">
        <v>40</v>
      </c>
      <c r="V44" s="57">
        <v>1</v>
      </c>
      <c r="W44" s="19" t="s">
        <v>182</v>
      </c>
      <c r="X44" s="19"/>
    </row>
    <row r="45" s="145" customFormat="1" ht="45" customHeight="1" spans="1:24">
      <c r="A45" s="91"/>
      <c r="B45" s="19" t="s">
        <v>217</v>
      </c>
      <c r="C45" s="81" t="s">
        <v>35</v>
      </c>
      <c r="D45" s="81" t="s">
        <v>36</v>
      </c>
      <c r="E45" s="81" t="s">
        <v>176</v>
      </c>
      <c r="F45" s="81" t="s">
        <v>55</v>
      </c>
      <c r="G45" s="19" t="s">
        <v>199</v>
      </c>
      <c r="H45" s="19" t="s">
        <v>218</v>
      </c>
      <c r="I45" s="19" t="s">
        <v>93</v>
      </c>
      <c r="J45" s="81">
        <v>30</v>
      </c>
      <c r="K45" s="81">
        <v>30</v>
      </c>
      <c r="L45" s="19" t="s">
        <v>42</v>
      </c>
      <c r="M45" s="182" t="s">
        <v>42</v>
      </c>
      <c r="N45" s="182" t="s">
        <v>42</v>
      </c>
      <c r="O45" s="182" t="s">
        <v>42</v>
      </c>
      <c r="P45" s="182" t="s">
        <v>42</v>
      </c>
      <c r="Q45" s="19" t="s">
        <v>179</v>
      </c>
      <c r="R45" s="19" t="s">
        <v>180</v>
      </c>
      <c r="S45" s="55" t="s">
        <v>93</v>
      </c>
      <c r="T45" s="19" t="s">
        <v>181</v>
      </c>
      <c r="U45" s="26">
        <v>30</v>
      </c>
      <c r="V45" s="57">
        <v>1</v>
      </c>
      <c r="W45" s="19" t="s">
        <v>182</v>
      </c>
      <c r="X45" s="19"/>
    </row>
    <row r="46" s="145" customFormat="1" ht="45" customHeight="1" spans="1:24">
      <c r="A46" s="91"/>
      <c r="B46" s="19" t="s">
        <v>219</v>
      </c>
      <c r="C46" s="81" t="s">
        <v>35</v>
      </c>
      <c r="D46" s="81" t="s">
        <v>36</v>
      </c>
      <c r="E46" s="81" t="s">
        <v>176</v>
      </c>
      <c r="F46" s="81" t="s">
        <v>55</v>
      </c>
      <c r="G46" s="19" t="s">
        <v>199</v>
      </c>
      <c r="H46" s="19" t="s">
        <v>220</v>
      </c>
      <c r="I46" s="19" t="s">
        <v>93</v>
      </c>
      <c r="J46" s="81">
        <v>30</v>
      </c>
      <c r="K46" s="81">
        <v>30</v>
      </c>
      <c r="L46" s="19" t="s">
        <v>42</v>
      </c>
      <c r="M46" s="182" t="s">
        <v>42</v>
      </c>
      <c r="N46" s="182" t="s">
        <v>42</v>
      </c>
      <c r="O46" s="182" t="s">
        <v>42</v>
      </c>
      <c r="P46" s="182" t="s">
        <v>42</v>
      </c>
      <c r="Q46" s="19" t="s">
        <v>179</v>
      </c>
      <c r="R46" s="19" t="s">
        <v>180</v>
      </c>
      <c r="S46" s="55" t="s">
        <v>93</v>
      </c>
      <c r="T46" s="19" t="s">
        <v>181</v>
      </c>
      <c r="U46" s="26">
        <v>30</v>
      </c>
      <c r="V46" s="57">
        <v>1</v>
      </c>
      <c r="W46" s="19" t="s">
        <v>182</v>
      </c>
      <c r="X46" s="19"/>
    </row>
    <row r="47" s="145" customFormat="1" ht="45" customHeight="1" spans="1:24">
      <c r="A47" s="158"/>
      <c r="B47" s="19" t="s">
        <v>221</v>
      </c>
      <c r="C47" s="19" t="s">
        <v>35</v>
      </c>
      <c r="D47" s="19" t="s">
        <v>164</v>
      </c>
      <c r="E47" s="19" t="s">
        <v>165</v>
      </c>
      <c r="F47" s="19" t="s">
        <v>166</v>
      </c>
      <c r="G47" s="19" t="s">
        <v>222</v>
      </c>
      <c r="H47" s="19" t="s">
        <v>223</v>
      </c>
      <c r="I47" s="19" t="s">
        <v>93</v>
      </c>
      <c r="J47" s="19">
        <v>810</v>
      </c>
      <c r="K47" s="19">
        <v>810</v>
      </c>
      <c r="L47" s="19" t="s">
        <v>42</v>
      </c>
      <c r="M47" s="182" t="s">
        <v>42</v>
      </c>
      <c r="N47" s="182" t="s">
        <v>42</v>
      </c>
      <c r="O47" s="182" t="s">
        <v>42</v>
      </c>
      <c r="P47" s="182" t="s">
        <v>42</v>
      </c>
      <c r="Q47" s="19" t="s">
        <v>179</v>
      </c>
      <c r="R47" s="19" t="s">
        <v>224</v>
      </c>
      <c r="S47" s="55" t="s">
        <v>93</v>
      </c>
      <c r="T47" s="19" t="s">
        <v>225</v>
      </c>
      <c r="U47" s="19" t="s">
        <v>226</v>
      </c>
      <c r="V47" s="19" t="s">
        <v>227</v>
      </c>
      <c r="W47" s="19" t="s">
        <v>228</v>
      </c>
      <c r="X47" s="19"/>
    </row>
    <row r="48" s="145" customFormat="1" ht="45" customHeight="1" spans="1:24">
      <c r="A48" s="158"/>
      <c r="B48" s="23" t="s">
        <v>229</v>
      </c>
      <c r="C48" s="23" t="s">
        <v>35</v>
      </c>
      <c r="D48" s="19" t="s">
        <v>164</v>
      </c>
      <c r="E48" s="19" t="s">
        <v>165</v>
      </c>
      <c r="F48" s="19" t="s">
        <v>166</v>
      </c>
      <c r="G48" s="19" t="s">
        <v>230</v>
      </c>
      <c r="H48" s="23" t="s">
        <v>231</v>
      </c>
      <c r="I48" s="19" t="s">
        <v>232</v>
      </c>
      <c r="J48" s="23">
        <v>100</v>
      </c>
      <c r="K48" s="23">
        <v>100</v>
      </c>
      <c r="L48" s="19" t="s">
        <v>42</v>
      </c>
      <c r="M48" s="182" t="s">
        <v>42</v>
      </c>
      <c r="N48" s="182" t="s">
        <v>42</v>
      </c>
      <c r="O48" s="182" t="s">
        <v>42</v>
      </c>
      <c r="P48" s="182" t="s">
        <v>42</v>
      </c>
      <c r="Q48" s="19" t="s">
        <v>179</v>
      </c>
      <c r="R48" s="19" t="s">
        <v>233</v>
      </c>
      <c r="S48" s="55" t="s">
        <v>93</v>
      </c>
      <c r="T48" s="19" t="s">
        <v>234</v>
      </c>
      <c r="U48" s="19">
        <v>50</v>
      </c>
      <c r="V48" s="57">
        <v>1</v>
      </c>
      <c r="W48" s="19" t="s">
        <v>234</v>
      </c>
      <c r="X48" s="19"/>
    </row>
    <row r="49" s="145" customFormat="1" ht="45" customHeight="1" spans="1:24">
      <c r="A49" s="158"/>
      <c r="B49" s="23" t="s">
        <v>235</v>
      </c>
      <c r="C49" s="23" t="s">
        <v>35</v>
      </c>
      <c r="D49" s="19" t="s">
        <v>164</v>
      </c>
      <c r="E49" s="19" t="s">
        <v>165</v>
      </c>
      <c r="F49" s="19" t="s">
        <v>166</v>
      </c>
      <c r="G49" s="19" t="s">
        <v>236</v>
      </c>
      <c r="H49" s="23" t="s">
        <v>237</v>
      </c>
      <c r="I49" s="19" t="s">
        <v>232</v>
      </c>
      <c r="J49" s="23">
        <v>150</v>
      </c>
      <c r="K49" s="23">
        <v>150</v>
      </c>
      <c r="L49" s="19" t="s">
        <v>42</v>
      </c>
      <c r="M49" s="182" t="s">
        <v>42</v>
      </c>
      <c r="N49" s="182" t="s">
        <v>42</v>
      </c>
      <c r="O49" s="182" t="s">
        <v>42</v>
      </c>
      <c r="P49" s="182" t="s">
        <v>42</v>
      </c>
      <c r="Q49" s="19" t="s">
        <v>179</v>
      </c>
      <c r="R49" s="19" t="s">
        <v>233</v>
      </c>
      <c r="S49" s="55" t="s">
        <v>93</v>
      </c>
      <c r="T49" s="19" t="s">
        <v>234</v>
      </c>
      <c r="U49" s="19">
        <v>80</v>
      </c>
      <c r="V49" s="57">
        <v>1</v>
      </c>
      <c r="W49" s="19" t="s">
        <v>234</v>
      </c>
      <c r="X49" s="19"/>
    </row>
    <row r="50" s="145" customFormat="1" ht="45" customHeight="1" spans="1:24">
      <c r="A50" s="158"/>
      <c r="B50" s="23" t="s">
        <v>238</v>
      </c>
      <c r="C50" s="23" t="s">
        <v>35</v>
      </c>
      <c r="D50" s="19" t="s">
        <v>164</v>
      </c>
      <c r="E50" s="19" t="s">
        <v>165</v>
      </c>
      <c r="F50" s="19" t="s">
        <v>166</v>
      </c>
      <c r="G50" s="19" t="s">
        <v>239</v>
      </c>
      <c r="H50" s="23" t="s">
        <v>240</v>
      </c>
      <c r="I50" s="19" t="s">
        <v>232</v>
      </c>
      <c r="J50" s="23">
        <v>100</v>
      </c>
      <c r="K50" s="23">
        <v>100</v>
      </c>
      <c r="L50" s="19" t="s">
        <v>42</v>
      </c>
      <c r="M50" s="182" t="s">
        <v>42</v>
      </c>
      <c r="N50" s="182" t="s">
        <v>42</v>
      </c>
      <c r="O50" s="182" t="s">
        <v>42</v>
      </c>
      <c r="P50" s="182" t="s">
        <v>42</v>
      </c>
      <c r="Q50" s="19" t="s">
        <v>179</v>
      </c>
      <c r="R50" s="19" t="s">
        <v>233</v>
      </c>
      <c r="S50" s="55" t="s">
        <v>93</v>
      </c>
      <c r="T50" s="19" t="s">
        <v>234</v>
      </c>
      <c r="U50" s="19">
        <v>50</v>
      </c>
      <c r="V50" s="57">
        <v>1</v>
      </c>
      <c r="W50" s="19" t="s">
        <v>234</v>
      </c>
      <c r="X50" s="19"/>
    </row>
    <row r="51" s="145" customFormat="1" ht="45" customHeight="1" spans="1:24">
      <c r="A51" s="158"/>
      <c r="B51" s="19" t="s">
        <v>241</v>
      </c>
      <c r="C51" s="19" t="s">
        <v>35</v>
      </c>
      <c r="D51" s="19" t="s">
        <v>36</v>
      </c>
      <c r="E51" s="19" t="s">
        <v>242</v>
      </c>
      <c r="F51" s="19" t="s">
        <v>141</v>
      </c>
      <c r="G51" s="19" t="s">
        <v>243</v>
      </c>
      <c r="H51" s="19" t="s">
        <v>244</v>
      </c>
      <c r="I51" s="19" t="s">
        <v>93</v>
      </c>
      <c r="J51" s="19">
        <v>80</v>
      </c>
      <c r="K51" s="19">
        <v>80</v>
      </c>
      <c r="L51" s="19" t="s">
        <v>42</v>
      </c>
      <c r="M51" s="182" t="s">
        <v>42</v>
      </c>
      <c r="N51" s="182" t="s">
        <v>42</v>
      </c>
      <c r="O51" s="182" t="s">
        <v>42</v>
      </c>
      <c r="P51" s="182" t="s">
        <v>42</v>
      </c>
      <c r="Q51" s="19" t="s">
        <v>179</v>
      </c>
      <c r="R51" s="19" t="s">
        <v>245</v>
      </c>
      <c r="S51" s="55" t="s">
        <v>93</v>
      </c>
      <c r="T51" s="19" t="s">
        <v>181</v>
      </c>
      <c r="U51" s="19" t="s">
        <v>246</v>
      </c>
      <c r="V51" s="19" t="s">
        <v>227</v>
      </c>
      <c r="W51" s="19" t="s">
        <v>247</v>
      </c>
      <c r="X51" s="19"/>
    </row>
    <row r="52" s="145" customFormat="1" ht="45" customHeight="1" spans="1:24">
      <c r="A52" s="158"/>
      <c r="B52" s="19" t="s">
        <v>248</v>
      </c>
      <c r="C52" s="19" t="s">
        <v>35</v>
      </c>
      <c r="D52" s="19" t="s">
        <v>36</v>
      </c>
      <c r="E52" s="19" t="s">
        <v>242</v>
      </c>
      <c r="F52" s="19" t="s">
        <v>141</v>
      </c>
      <c r="G52" s="19" t="s">
        <v>249</v>
      </c>
      <c r="H52" s="19" t="s">
        <v>250</v>
      </c>
      <c r="I52" s="19" t="s">
        <v>93</v>
      </c>
      <c r="J52" s="19">
        <v>70</v>
      </c>
      <c r="K52" s="19">
        <v>70</v>
      </c>
      <c r="L52" s="19" t="s">
        <v>42</v>
      </c>
      <c r="M52" s="182" t="s">
        <v>42</v>
      </c>
      <c r="N52" s="182" t="s">
        <v>42</v>
      </c>
      <c r="O52" s="182" t="s">
        <v>42</v>
      </c>
      <c r="P52" s="182" t="s">
        <v>42</v>
      </c>
      <c r="Q52" s="19" t="s">
        <v>179</v>
      </c>
      <c r="R52" s="19" t="s">
        <v>245</v>
      </c>
      <c r="S52" s="55" t="s">
        <v>93</v>
      </c>
      <c r="T52" s="19" t="s">
        <v>181</v>
      </c>
      <c r="U52" s="19" t="s">
        <v>251</v>
      </c>
      <c r="V52" s="19" t="s">
        <v>227</v>
      </c>
      <c r="W52" s="19" t="s">
        <v>247</v>
      </c>
      <c r="X52" s="19"/>
    </row>
    <row r="53" s="145" customFormat="1" ht="45" customHeight="1" spans="1:24">
      <c r="A53" s="158"/>
      <c r="B53" s="19" t="s">
        <v>252</v>
      </c>
      <c r="C53" s="19" t="s">
        <v>253</v>
      </c>
      <c r="D53" s="19" t="s">
        <v>36</v>
      </c>
      <c r="E53" s="19" t="s">
        <v>242</v>
      </c>
      <c r="F53" s="19" t="s">
        <v>141</v>
      </c>
      <c r="G53" s="19" t="s">
        <v>254</v>
      </c>
      <c r="H53" s="19" t="s">
        <v>255</v>
      </c>
      <c r="I53" s="19" t="s">
        <v>71</v>
      </c>
      <c r="J53" s="19">
        <v>30</v>
      </c>
      <c r="K53" s="19">
        <v>30</v>
      </c>
      <c r="L53" s="19" t="s">
        <v>42</v>
      </c>
      <c r="M53" s="182" t="s">
        <v>42</v>
      </c>
      <c r="N53" s="182" t="s">
        <v>42</v>
      </c>
      <c r="O53" s="182" t="s">
        <v>42</v>
      </c>
      <c r="P53" s="182" t="s">
        <v>42</v>
      </c>
      <c r="Q53" s="19" t="s">
        <v>179</v>
      </c>
      <c r="R53" s="19" t="s">
        <v>224</v>
      </c>
      <c r="S53" s="19" t="s">
        <v>256</v>
      </c>
      <c r="T53" s="19" t="s">
        <v>181</v>
      </c>
      <c r="U53" s="19">
        <v>5</v>
      </c>
      <c r="V53" s="19" t="s">
        <v>227</v>
      </c>
      <c r="W53" s="19" t="s">
        <v>247</v>
      </c>
      <c r="X53" s="19"/>
    </row>
    <row r="54" s="145" customFormat="1" ht="45" customHeight="1" spans="1:24">
      <c r="A54" s="158"/>
      <c r="B54" s="19" t="s">
        <v>257</v>
      </c>
      <c r="C54" s="19" t="s">
        <v>35</v>
      </c>
      <c r="D54" s="19" t="s">
        <v>36</v>
      </c>
      <c r="E54" s="19" t="s">
        <v>242</v>
      </c>
      <c r="F54" s="19" t="s">
        <v>141</v>
      </c>
      <c r="G54" s="19" t="s">
        <v>258</v>
      </c>
      <c r="H54" s="19" t="s">
        <v>259</v>
      </c>
      <c r="I54" s="19" t="s">
        <v>93</v>
      </c>
      <c r="J54" s="19">
        <v>28</v>
      </c>
      <c r="K54" s="19">
        <v>28</v>
      </c>
      <c r="L54" s="19" t="s">
        <v>42</v>
      </c>
      <c r="M54" s="19" t="s">
        <v>42</v>
      </c>
      <c r="N54" s="19" t="s">
        <v>42</v>
      </c>
      <c r="O54" s="19" t="s">
        <v>42</v>
      </c>
      <c r="P54" s="19" t="s">
        <v>42</v>
      </c>
      <c r="Q54" s="19" t="s">
        <v>179</v>
      </c>
      <c r="R54" s="19" t="s">
        <v>245</v>
      </c>
      <c r="S54" s="19" t="s">
        <v>93</v>
      </c>
      <c r="T54" s="19" t="s">
        <v>181</v>
      </c>
      <c r="U54" s="19">
        <v>6</v>
      </c>
      <c r="V54" s="19" t="s">
        <v>227</v>
      </c>
      <c r="W54" s="19" t="s">
        <v>247</v>
      </c>
      <c r="X54" s="19"/>
    </row>
    <row r="55" s="145" customFormat="1" ht="45" customHeight="1" spans="1:24">
      <c r="A55" s="158"/>
      <c r="B55" s="19" t="s">
        <v>260</v>
      </c>
      <c r="C55" s="19" t="s">
        <v>35</v>
      </c>
      <c r="D55" s="19" t="s">
        <v>36</v>
      </c>
      <c r="E55" s="19" t="s">
        <v>242</v>
      </c>
      <c r="F55" s="19" t="s">
        <v>141</v>
      </c>
      <c r="G55" s="19" t="s">
        <v>261</v>
      </c>
      <c r="H55" s="19" t="s">
        <v>262</v>
      </c>
      <c r="I55" s="19" t="s">
        <v>71</v>
      </c>
      <c r="J55" s="19">
        <v>30</v>
      </c>
      <c r="K55" s="19">
        <v>30</v>
      </c>
      <c r="L55" s="19" t="s">
        <v>42</v>
      </c>
      <c r="M55" s="182" t="s">
        <v>42</v>
      </c>
      <c r="N55" s="182" t="s">
        <v>42</v>
      </c>
      <c r="O55" s="182" t="s">
        <v>42</v>
      </c>
      <c r="P55" s="182" t="s">
        <v>42</v>
      </c>
      <c r="Q55" s="19" t="s">
        <v>179</v>
      </c>
      <c r="R55" s="19" t="s">
        <v>224</v>
      </c>
      <c r="S55" s="19" t="s">
        <v>256</v>
      </c>
      <c r="T55" s="19" t="s">
        <v>181</v>
      </c>
      <c r="U55" s="19">
        <v>2</v>
      </c>
      <c r="V55" s="19" t="s">
        <v>227</v>
      </c>
      <c r="W55" s="19" t="s">
        <v>247</v>
      </c>
      <c r="X55" s="19"/>
    </row>
    <row r="56" s="145" customFormat="1" ht="45" customHeight="1" spans="1:24">
      <c r="A56" s="158"/>
      <c r="B56" s="19" t="s">
        <v>263</v>
      </c>
      <c r="C56" s="167" t="s">
        <v>35</v>
      </c>
      <c r="D56" s="19" t="s">
        <v>164</v>
      </c>
      <c r="E56" s="23" t="s">
        <v>264</v>
      </c>
      <c r="F56" s="19" t="s">
        <v>125</v>
      </c>
      <c r="G56" s="19" t="s">
        <v>265</v>
      </c>
      <c r="H56" s="19" t="s">
        <v>266</v>
      </c>
      <c r="I56" s="19" t="s">
        <v>93</v>
      </c>
      <c r="J56" s="183">
        <v>690</v>
      </c>
      <c r="K56" s="183">
        <v>690</v>
      </c>
      <c r="L56" s="19" t="s">
        <v>42</v>
      </c>
      <c r="M56" s="182" t="s">
        <v>42</v>
      </c>
      <c r="N56" s="182" t="s">
        <v>42</v>
      </c>
      <c r="O56" s="182" t="s">
        <v>42</v>
      </c>
      <c r="P56" s="182" t="s">
        <v>42</v>
      </c>
      <c r="Q56" s="19" t="s">
        <v>267</v>
      </c>
      <c r="R56" s="19" t="s">
        <v>245</v>
      </c>
      <c r="S56" s="55" t="s">
        <v>93</v>
      </c>
      <c r="T56" s="19" t="s">
        <v>181</v>
      </c>
      <c r="U56" s="19">
        <v>260</v>
      </c>
      <c r="V56" s="57" t="s">
        <v>227</v>
      </c>
      <c r="W56" s="19" t="s">
        <v>268</v>
      </c>
      <c r="X56" s="19"/>
    </row>
    <row r="57" s="145" customFormat="1" ht="45" customHeight="1" spans="1:24">
      <c r="A57" s="168"/>
      <c r="B57" s="19" t="s">
        <v>269</v>
      </c>
      <c r="C57" s="81" t="s">
        <v>35</v>
      </c>
      <c r="D57" s="19" t="s">
        <v>36</v>
      </c>
      <c r="E57" s="19" t="s">
        <v>270</v>
      </c>
      <c r="F57" s="19" t="s">
        <v>118</v>
      </c>
      <c r="G57" s="19" t="s">
        <v>271</v>
      </c>
      <c r="H57" s="81" t="s">
        <v>272</v>
      </c>
      <c r="I57" s="19" t="s">
        <v>93</v>
      </c>
      <c r="J57" s="19">
        <v>720</v>
      </c>
      <c r="K57" s="19">
        <v>720</v>
      </c>
      <c r="L57" s="19" t="s">
        <v>42</v>
      </c>
      <c r="M57" s="182" t="s">
        <v>42</v>
      </c>
      <c r="N57" s="182" t="s">
        <v>42</v>
      </c>
      <c r="O57" s="182" t="s">
        <v>42</v>
      </c>
      <c r="P57" s="182" t="s">
        <v>42</v>
      </c>
      <c r="Q57" s="19" t="s">
        <v>179</v>
      </c>
      <c r="R57" s="19" t="s">
        <v>273</v>
      </c>
      <c r="S57" s="55" t="s">
        <v>93</v>
      </c>
      <c r="T57" s="19" t="s">
        <v>181</v>
      </c>
      <c r="U57" s="19">
        <v>320</v>
      </c>
      <c r="V57" s="57" t="s">
        <v>227</v>
      </c>
      <c r="W57" s="19" t="s">
        <v>268</v>
      </c>
      <c r="X57" s="19"/>
    </row>
    <row r="58" s="145" customFormat="1" ht="45" customHeight="1" spans="1:24">
      <c r="A58" s="168"/>
      <c r="B58" s="19" t="s">
        <v>274</v>
      </c>
      <c r="C58" s="81" t="s">
        <v>35</v>
      </c>
      <c r="D58" s="19" t="s">
        <v>36</v>
      </c>
      <c r="E58" s="19" t="s">
        <v>270</v>
      </c>
      <c r="F58" s="19" t="s">
        <v>118</v>
      </c>
      <c r="G58" s="19" t="s">
        <v>275</v>
      </c>
      <c r="H58" s="81" t="s">
        <v>276</v>
      </c>
      <c r="I58" s="19" t="s">
        <v>93</v>
      </c>
      <c r="J58" s="19">
        <v>152</v>
      </c>
      <c r="K58" s="19">
        <v>152</v>
      </c>
      <c r="L58" s="19" t="s">
        <v>42</v>
      </c>
      <c r="M58" s="182" t="s">
        <v>42</v>
      </c>
      <c r="N58" s="182" t="s">
        <v>42</v>
      </c>
      <c r="O58" s="182" t="s">
        <v>42</v>
      </c>
      <c r="P58" s="182" t="s">
        <v>42</v>
      </c>
      <c r="Q58" s="19" t="s">
        <v>179</v>
      </c>
      <c r="R58" s="19" t="s">
        <v>224</v>
      </c>
      <c r="S58" s="55" t="s">
        <v>93</v>
      </c>
      <c r="T58" s="19" t="s">
        <v>181</v>
      </c>
      <c r="U58" s="19">
        <v>68</v>
      </c>
      <c r="V58" s="57">
        <v>1</v>
      </c>
      <c r="W58" s="19" t="s">
        <v>268</v>
      </c>
      <c r="X58" s="51"/>
    </row>
    <row r="59" s="145" customFormat="1" ht="45" customHeight="1" spans="1:24">
      <c r="A59" s="168"/>
      <c r="B59" s="81" t="s">
        <v>277</v>
      </c>
      <c r="C59" s="81" t="s">
        <v>35</v>
      </c>
      <c r="D59" s="19" t="s">
        <v>36</v>
      </c>
      <c r="E59" s="19" t="s">
        <v>278</v>
      </c>
      <c r="F59" s="81" t="s">
        <v>105</v>
      </c>
      <c r="G59" s="81" t="s">
        <v>279</v>
      </c>
      <c r="H59" s="19" t="s">
        <v>280</v>
      </c>
      <c r="I59" s="19" t="s">
        <v>93</v>
      </c>
      <c r="J59" s="184">
        <v>518</v>
      </c>
      <c r="K59" s="184">
        <v>518</v>
      </c>
      <c r="L59" s="19" t="s">
        <v>42</v>
      </c>
      <c r="M59" s="182" t="s">
        <v>42</v>
      </c>
      <c r="N59" s="182" t="s">
        <v>42</v>
      </c>
      <c r="O59" s="182" t="s">
        <v>42</v>
      </c>
      <c r="P59" s="182" t="s">
        <v>42</v>
      </c>
      <c r="Q59" s="19" t="s">
        <v>179</v>
      </c>
      <c r="R59" s="19" t="s">
        <v>245</v>
      </c>
      <c r="S59" s="55" t="s">
        <v>93</v>
      </c>
      <c r="T59" s="19" t="s">
        <v>181</v>
      </c>
      <c r="U59" s="19">
        <v>300</v>
      </c>
      <c r="V59" s="57" t="s">
        <v>227</v>
      </c>
      <c r="W59" s="19" t="s">
        <v>268</v>
      </c>
      <c r="X59" s="19"/>
    </row>
    <row r="60" s="145" customFormat="1" ht="45" customHeight="1" spans="1:24">
      <c r="A60" s="158"/>
      <c r="B60" s="81" t="s">
        <v>281</v>
      </c>
      <c r="C60" s="19" t="s">
        <v>35</v>
      </c>
      <c r="D60" s="19" t="s">
        <v>36</v>
      </c>
      <c r="E60" s="19" t="s">
        <v>278</v>
      </c>
      <c r="F60" s="19" t="s">
        <v>105</v>
      </c>
      <c r="G60" s="19" t="s">
        <v>282</v>
      </c>
      <c r="H60" s="19" t="s">
        <v>283</v>
      </c>
      <c r="I60" s="19" t="s">
        <v>93</v>
      </c>
      <c r="J60" s="19">
        <v>100</v>
      </c>
      <c r="K60" s="19">
        <v>100</v>
      </c>
      <c r="L60" s="19" t="s">
        <v>42</v>
      </c>
      <c r="M60" s="19" t="s">
        <v>42</v>
      </c>
      <c r="N60" s="19" t="s">
        <v>42</v>
      </c>
      <c r="O60" s="19" t="s">
        <v>42</v>
      </c>
      <c r="P60" s="19" t="s">
        <v>42</v>
      </c>
      <c r="Q60" s="19" t="s">
        <v>283</v>
      </c>
      <c r="R60" s="19" t="s">
        <v>284</v>
      </c>
      <c r="S60" s="19" t="s">
        <v>93</v>
      </c>
      <c r="T60" s="19" t="s">
        <v>181</v>
      </c>
      <c r="U60" s="19">
        <v>65</v>
      </c>
      <c r="V60" s="57">
        <v>1</v>
      </c>
      <c r="W60" s="19" t="s">
        <v>182</v>
      </c>
      <c r="X60" s="57"/>
    </row>
    <row r="61" s="145" customFormat="1" ht="45" customHeight="1" spans="1:24">
      <c r="A61" s="158"/>
      <c r="B61" s="81" t="s">
        <v>285</v>
      </c>
      <c r="C61" s="19" t="s">
        <v>35</v>
      </c>
      <c r="D61" s="19" t="s">
        <v>36</v>
      </c>
      <c r="E61" s="19" t="s">
        <v>278</v>
      </c>
      <c r="F61" s="19" t="s">
        <v>105</v>
      </c>
      <c r="G61" s="19" t="s">
        <v>286</v>
      </c>
      <c r="H61" s="19" t="s">
        <v>287</v>
      </c>
      <c r="I61" s="19" t="s">
        <v>93</v>
      </c>
      <c r="J61" s="19">
        <v>100</v>
      </c>
      <c r="K61" s="19">
        <v>100</v>
      </c>
      <c r="L61" s="19" t="s">
        <v>42</v>
      </c>
      <c r="M61" s="19" t="s">
        <v>42</v>
      </c>
      <c r="N61" s="19" t="s">
        <v>42</v>
      </c>
      <c r="O61" s="19" t="s">
        <v>42</v>
      </c>
      <c r="P61" s="19" t="s">
        <v>42</v>
      </c>
      <c r="Q61" s="19" t="s">
        <v>287</v>
      </c>
      <c r="R61" s="19" t="s">
        <v>284</v>
      </c>
      <c r="S61" s="19" t="s">
        <v>93</v>
      </c>
      <c r="T61" s="19" t="s">
        <v>181</v>
      </c>
      <c r="U61" s="19">
        <v>64</v>
      </c>
      <c r="V61" s="57">
        <v>1</v>
      </c>
      <c r="W61" s="19" t="s">
        <v>182</v>
      </c>
      <c r="X61" s="57"/>
    </row>
    <row r="62" s="145" customFormat="1" ht="45" customHeight="1" spans="1:24">
      <c r="A62" s="169"/>
      <c r="B62" s="81" t="s">
        <v>288</v>
      </c>
      <c r="C62" s="19" t="s">
        <v>35</v>
      </c>
      <c r="D62" s="19" t="s">
        <v>36</v>
      </c>
      <c r="E62" s="19" t="s">
        <v>289</v>
      </c>
      <c r="F62" s="19" t="s">
        <v>105</v>
      </c>
      <c r="G62" s="19" t="s">
        <v>290</v>
      </c>
      <c r="H62" s="19" t="s">
        <v>291</v>
      </c>
      <c r="I62" s="19" t="s">
        <v>93</v>
      </c>
      <c r="J62" s="19">
        <v>150</v>
      </c>
      <c r="K62" s="19">
        <v>150</v>
      </c>
      <c r="L62" s="19" t="s">
        <v>42</v>
      </c>
      <c r="M62" s="19" t="s">
        <v>42</v>
      </c>
      <c r="N62" s="19" t="s">
        <v>42</v>
      </c>
      <c r="O62" s="19" t="s">
        <v>42</v>
      </c>
      <c r="P62" s="19" t="s">
        <v>42</v>
      </c>
      <c r="Q62" s="19" t="s">
        <v>291</v>
      </c>
      <c r="R62" s="19" t="s">
        <v>284</v>
      </c>
      <c r="S62" s="19" t="s">
        <v>93</v>
      </c>
      <c r="T62" s="19" t="s">
        <v>181</v>
      </c>
      <c r="U62" s="19">
        <v>63</v>
      </c>
      <c r="V62" s="57">
        <v>1</v>
      </c>
      <c r="W62" s="19" t="s">
        <v>182</v>
      </c>
      <c r="X62" s="194"/>
    </row>
    <row r="63" s="145" customFormat="1" ht="45" customHeight="1" spans="1:24">
      <c r="A63" s="169"/>
      <c r="B63" s="19" t="s">
        <v>292</v>
      </c>
      <c r="C63" s="19" t="s">
        <v>35</v>
      </c>
      <c r="D63" s="19" t="s">
        <v>36</v>
      </c>
      <c r="E63" s="23" t="s">
        <v>129</v>
      </c>
      <c r="F63" s="19" t="s">
        <v>130</v>
      </c>
      <c r="G63" s="19" t="s">
        <v>293</v>
      </c>
      <c r="H63" s="19" t="s">
        <v>294</v>
      </c>
      <c r="I63" s="19" t="s">
        <v>93</v>
      </c>
      <c r="J63" s="19">
        <v>35</v>
      </c>
      <c r="K63" s="19">
        <v>35</v>
      </c>
      <c r="L63" s="19" t="s">
        <v>42</v>
      </c>
      <c r="M63" s="182" t="s">
        <v>42</v>
      </c>
      <c r="N63" s="182" t="s">
        <v>42</v>
      </c>
      <c r="O63" s="182" t="s">
        <v>42</v>
      </c>
      <c r="P63" s="182" t="s">
        <v>42</v>
      </c>
      <c r="Q63" s="19" t="s">
        <v>295</v>
      </c>
      <c r="R63" s="19" t="s">
        <v>296</v>
      </c>
      <c r="S63" s="55" t="s">
        <v>93</v>
      </c>
      <c r="T63" s="19" t="s">
        <v>181</v>
      </c>
      <c r="U63" s="19">
        <v>12</v>
      </c>
      <c r="V63" s="57" t="s">
        <v>227</v>
      </c>
      <c r="W63" s="19" t="s">
        <v>297</v>
      </c>
      <c r="X63" s="19" t="s">
        <v>298</v>
      </c>
    </row>
    <row r="64" s="145" customFormat="1" ht="45" customHeight="1" spans="1:24">
      <c r="A64" s="169"/>
      <c r="B64" s="19" t="s">
        <v>299</v>
      </c>
      <c r="C64" s="19" t="s">
        <v>35</v>
      </c>
      <c r="D64" s="19" t="s">
        <v>36</v>
      </c>
      <c r="E64" s="23" t="s">
        <v>129</v>
      </c>
      <c r="F64" s="19" t="s">
        <v>130</v>
      </c>
      <c r="G64" s="19" t="s">
        <v>300</v>
      </c>
      <c r="H64" s="19" t="s">
        <v>301</v>
      </c>
      <c r="I64" s="19" t="s">
        <v>93</v>
      </c>
      <c r="J64" s="19">
        <v>50</v>
      </c>
      <c r="K64" s="19">
        <v>50</v>
      </c>
      <c r="L64" s="19" t="s">
        <v>42</v>
      </c>
      <c r="M64" s="182" t="s">
        <v>42</v>
      </c>
      <c r="N64" s="182" t="s">
        <v>42</v>
      </c>
      <c r="O64" s="182" t="s">
        <v>42</v>
      </c>
      <c r="P64" s="182" t="s">
        <v>42</v>
      </c>
      <c r="Q64" s="19" t="s">
        <v>302</v>
      </c>
      <c r="R64" s="19" t="s">
        <v>245</v>
      </c>
      <c r="S64" s="55" t="s">
        <v>93</v>
      </c>
      <c r="T64" s="19" t="s">
        <v>181</v>
      </c>
      <c r="U64" s="19">
        <v>10</v>
      </c>
      <c r="V64" s="57" t="s">
        <v>227</v>
      </c>
      <c r="W64" s="19" t="s">
        <v>297</v>
      </c>
      <c r="X64" s="19" t="s">
        <v>298</v>
      </c>
    </row>
    <row r="65" s="145" customFormat="1" ht="45" customHeight="1" spans="1:24">
      <c r="A65" s="158"/>
      <c r="B65" s="19" t="s">
        <v>303</v>
      </c>
      <c r="C65" s="19" t="s">
        <v>35</v>
      </c>
      <c r="D65" s="100" t="s">
        <v>36</v>
      </c>
      <c r="E65" s="23" t="s">
        <v>129</v>
      </c>
      <c r="F65" s="19" t="s">
        <v>130</v>
      </c>
      <c r="G65" s="19" t="s">
        <v>304</v>
      </c>
      <c r="H65" s="19" t="s">
        <v>305</v>
      </c>
      <c r="I65" s="19" t="s">
        <v>93</v>
      </c>
      <c r="J65" s="19">
        <v>50</v>
      </c>
      <c r="K65" s="100">
        <v>50</v>
      </c>
      <c r="L65" s="19" t="s">
        <v>42</v>
      </c>
      <c r="M65" s="182" t="s">
        <v>42</v>
      </c>
      <c r="N65" s="182" t="s">
        <v>42</v>
      </c>
      <c r="O65" s="182" t="s">
        <v>42</v>
      </c>
      <c r="P65" s="182" t="s">
        <v>42</v>
      </c>
      <c r="Q65" s="19" t="s">
        <v>306</v>
      </c>
      <c r="R65" s="19" t="s">
        <v>307</v>
      </c>
      <c r="S65" s="55" t="s">
        <v>93</v>
      </c>
      <c r="T65" s="19" t="s">
        <v>308</v>
      </c>
      <c r="U65" s="19">
        <v>50</v>
      </c>
      <c r="V65" s="213">
        <v>1</v>
      </c>
      <c r="W65" s="19" t="s">
        <v>297</v>
      </c>
      <c r="X65" s="100" t="s">
        <v>298</v>
      </c>
    </row>
    <row r="66" s="145" customFormat="1" ht="45" customHeight="1" spans="1:24">
      <c r="A66" s="158"/>
      <c r="B66" s="100" t="s">
        <v>309</v>
      </c>
      <c r="C66" s="100" t="s">
        <v>35</v>
      </c>
      <c r="D66" s="100" t="s">
        <v>36</v>
      </c>
      <c r="E66" s="23" t="s">
        <v>129</v>
      </c>
      <c r="F66" s="100" t="s">
        <v>130</v>
      </c>
      <c r="G66" s="100" t="s">
        <v>310</v>
      </c>
      <c r="H66" s="19" t="s">
        <v>311</v>
      </c>
      <c r="I66" s="19" t="s">
        <v>312</v>
      </c>
      <c r="J66" s="100">
        <v>50</v>
      </c>
      <c r="K66" s="100">
        <v>50</v>
      </c>
      <c r="L66" s="19" t="s">
        <v>42</v>
      </c>
      <c r="M66" s="182" t="s">
        <v>42</v>
      </c>
      <c r="N66" s="182" t="s">
        <v>42</v>
      </c>
      <c r="O66" s="182" t="s">
        <v>42</v>
      </c>
      <c r="P66" s="182" t="s">
        <v>42</v>
      </c>
      <c r="Q66" s="19" t="s">
        <v>313</v>
      </c>
      <c r="R66" s="19" t="s">
        <v>307</v>
      </c>
      <c r="S66" s="55" t="s">
        <v>93</v>
      </c>
      <c r="T66" s="19" t="s">
        <v>308</v>
      </c>
      <c r="U66" s="100">
        <v>15</v>
      </c>
      <c r="V66" s="213">
        <v>1</v>
      </c>
      <c r="W66" s="19" t="s">
        <v>297</v>
      </c>
      <c r="X66" s="100" t="s">
        <v>298</v>
      </c>
    </row>
    <row r="67" s="145" customFormat="1" ht="45" customHeight="1" spans="1:24">
      <c r="A67" s="195"/>
      <c r="B67" s="19" t="s">
        <v>314</v>
      </c>
      <c r="C67" s="19" t="s">
        <v>35</v>
      </c>
      <c r="D67" s="100" t="s">
        <v>36</v>
      </c>
      <c r="E67" s="23" t="s">
        <v>129</v>
      </c>
      <c r="F67" s="19" t="s">
        <v>130</v>
      </c>
      <c r="G67" s="19" t="s">
        <v>315</v>
      </c>
      <c r="H67" s="19" t="s">
        <v>316</v>
      </c>
      <c r="I67" s="19" t="s">
        <v>317</v>
      </c>
      <c r="J67" s="19">
        <v>45</v>
      </c>
      <c r="K67" s="19">
        <v>45</v>
      </c>
      <c r="L67" s="19" t="s">
        <v>42</v>
      </c>
      <c r="M67" s="182" t="s">
        <v>42</v>
      </c>
      <c r="N67" s="182" t="s">
        <v>42</v>
      </c>
      <c r="O67" s="182" t="s">
        <v>42</v>
      </c>
      <c r="P67" s="182" t="s">
        <v>42</v>
      </c>
      <c r="Q67" s="19" t="s">
        <v>318</v>
      </c>
      <c r="R67" s="19" t="s">
        <v>307</v>
      </c>
      <c r="S67" s="55" t="s">
        <v>93</v>
      </c>
      <c r="T67" s="19" t="s">
        <v>319</v>
      </c>
      <c r="U67" s="100">
        <v>10</v>
      </c>
      <c r="V67" s="213">
        <v>1</v>
      </c>
      <c r="W67" s="19" t="s">
        <v>297</v>
      </c>
      <c r="X67" s="100" t="s">
        <v>298</v>
      </c>
    </row>
    <row r="68" s="145" customFormat="1" ht="45" customHeight="1" spans="1:24">
      <c r="A68" s="195"/>
      <c r="B68" s="19" t="s">
        <v>320</v>
      </c>
      <c r="C68" s="19" t="s">
        <v>35</v>
      </c>
      <c r="D68" s="19" t="s">
        <v>36</v>
      </c>
      <c r="E68" s="19" t="s">
        <v>321</v>
      </c>
      <c r="F68" s="19" t="s">
        <v>77</v>
      </c>
      <c r="G68" s="19" t="s">
        <v>322</v>
      </c>
      <c r="H68" s="19" t="s">
        <v>323</v>
      </c>
      <c r="I68" s="19" t="s">
        <v>93</v>
      </c>
      <c r="J68" s="19">
        <v>160</v>
      </c>
      <c r="K68" s="19">
        <v>160</v>
      </c>
      <c r="L68" s="19" t="s">
        <v>42</v>
      </c>
      <c r="M68" s="182" t="s">
        <v>42</v>
      </c>
      <c r="N68" s="182" t="s">
        <v>42</v>
      </c>
      <c r="O68" s="182" t="s">
        <v>42</v>
      </c>
      <c r="P68" s="182" t="s">
        <v>42</v>
      </c>
      <c r="Q68" s="19" t="s">
        <v>324</v>
      </c>
      <c r="R68" s="19" t="s">
        <v>325</v>
      </c>
      <c r="S68" s="55" t="s">
        <v>93</v>
      </c>
      <c r="T68" s="19" t="s">
        <v>181</v>
      </c>
      <c r="U68" s="19">
        <v>20</v>
      </c>
      <c r="V68" s="57" t="s">
        <v>227</v>
      </c>
      <c r="W68" s="19" t="s">
        <v>297</v>
      </c>
      <c r="X68" s="19"/>
    </row>
    <row r="69" s="145" customFormat="1" ht="67" customHeight="1" spans="1:24">
      <c r="A69" s="195"/>
      <c r="B69" s="27" t="s">
        <v>326</v>
      </c>
      <c r="C69" s="27" t="s">
        <v>35</v>
      </c>
      <c r="D69" s="19" t="s">
        <v>36</v>
      </c>
      <c r="E69" s="19" t="s">
        <v>134</v>
      </c>
      <c r="F69" s="24" t="s">
        <v>135</v>
      </c>
      <c r="G69" s="19" t="s">
        <v>327</v>
      </c>
      <c r="H69" s="27" t="s">
        <v>328</v>
      </c>
      <c r="I69" s="19" t="s">
        <v>93</v>
      </c>
      <c r="J69" s="141">
        <v>550</v>
      </c>
      <c r="K69" s="208">
        <v>550</v>
      </c>
      <c r="L69" s="19" t="s">
        <v>42</v>
      </c>
      <c r="M69" s="182" t="s">
        <v>42</v>
      </c>
      <c r="N69" s="182" t="s">
        <v>42</v>
      </c>
      <c r="O69" s="182" t="s">
        <v>42</v>
      </c>
      <c r="P69" s="182" t="s">
        <v>42</v>
      </c>
      <c r="Q69" s="208" t="s">
        <v>329</v>
      </c>
      <c r="R69" s="141" t="s">
        <v>330</v>
      </c>
      <c r="S69" s="55" t="s">
        <v>93</v>
      </c>
      <c r="T69" s="27" t="s">
        <v>331</v>
      </c>
      <c r="U69" s="41">
        <v>200</v>
      </c>
      <c r="V69" s="214" t="s">
        <v>227</v>
      </c>
      <c r="W69" s="28" t="s">
        <v>332</v>
      </c>
      <c r="X69" s="19"/>
    </row>
    <row r="70" s="145" customFormat="1" ht="67" customHeight="1" spans="1:24">
      <c r="A70" s="195"/>
      <c r="B70" s="19" t="s">
        <v>292</v>
      </c>
      <c r="C70" s="19" t="s">
        <v>35</v>
      </c>
      <c r="D70" s="19" t="s">
        <v>36</v>
      </c>
      <c r="E70" s="19" t="s">
        <v>153</v>
      </c>
      <c r="F70" s="19" t="s">
        <v>154</v>
      </c>
      <c r="G70" s="19" t="s">
        <v>333</v>
      </c>
      <c r="H70" s="196" t="s">
        <v>334</v>
      </c>
      <c r="I70" s="19">
        <v>2020</v>
      </c>
      <c r="J70" s="42">
        <v>20</v>
      </c>
      <c r="K70" s="42">
        <v>20</v>
      </c>
      <c r="L70" s="19" t="s">
        <v>42</v>
      </c>
      <c r="M70" s="182" t="s">
        <v>42</v>
      </c>
      <c r="N70" s="182" t="s">
        <v>42</v>
      </c>
      <c r="O70" s="182" t="s">
        <v>42</v>
      </c>
      <c r="P70" s="182" t="s">
        <v>42</v>
      </c>
      <c r="Q70" s="19" t="s">
        <v>179</v>
      </c>
      <c r="R70" s="19" t="s">
        <v>233</v>
      </c>
      <c r="S70" s="19" t="s">
        <v>335</v>
      </c>
      <c r="T70" s="19" t="s">
        <v>234</v>
      </c>
      <c r="U70" s="19">
        <v>326</v>
      </c>
      <c r="V70" s="57">
        <v>0.95</v>
      </c>
      <c r="W70" s="19" t="s">
        <v>336</v>
      </c>
      <c r="X70" s="19"/>
    </row>
    <row r="71" s="145" customFormat="1" ht="67" customHeight="1" spans="1:24">
      <c r="A71" s="195"/>
      <c r="B71" s="19" t="s">
        <v>337</v>
      </c>
      <c r="C71" s="19" t="s">
        <v>35</v>
      </c>
      <c r="D71" s="19" t="s">
        <v>36</v>
      </c>
      <c r="E71" s="19" t="s">
        <v>153</v>
      </c>
      <c r="F71" s="19" t="s">
        <v>154</v>
      </c>
      <c r="G71" s="19" t="s">
        <v>338</v>
      </c>
      <c r="H71" s="196" t="s">
        <v>339</v>
      </c>
      <c r="I71" s="19">
        <v>2020</v>
      </c>
      <c r="J71" s="42">
        <v>80</v>
      </c>
      <c r="K71" s="42">
        <v>80</v>
      </c>
      <c r="L71" s="19" t="s">
        <v>42</v>
      </c>
      <c r="M71" s="182" t="s">
        <v>42</v>
      </c>
      <c r="N71" s="182" t="s">
        <v>42</v>
      </c>
      <c r="O71" s="182" t="s">
        <v>42</v>
      </c>
      <c r="P71" s="182" t="s">
        <v>42</v>
      </c>
      <c r="Q71" s="19" t="s">
        <v>179</v>
      </c>
      <c r="R71" s="19" t="s">
        <v>233</v>
      </c>
      <c r="S71" s="19" t="s">
        <v>335</v>
      </c>
      <c r="T71" s="19" t="s">
        <v>234</v>
      </c>
      <c r="U71" s="19">
        <v>247</v>
      </c>
      <c r="V71" s="57">
        <v>0.95</v>
      </c>
      <c r="W71" s="19" t="s">
        <v>336</v>
      </c>
      <c r="X71" s="19"/>
    </row>
    <row r="72" s="145" customFormat="1" ht="93" customHeight="1" spans="1:24">
      <c r="A72" s="197"/>
      <c r="B72" s="24" t="s">
        <v>337</v>
      </c>
      <c r="C72" s="19" t="s">
        <v>35</v>
      </c>
      <c r="D72" s="19" t="s">
        <v>36</v>
      </c>
      <c r="E72" s="19" t="s">
        <v>153</v>
      </c>
      <c r="F72" s="19" t="s">
        <v>154</v>
      </c>
      <c r="G72" s="19" t="s">
        <v>340</v>
      </c>
      <c r="H72" s="196" t="s">
        <v>341</v>
      </c>
      <c r="I72" s="19">
        <v>2020</v>
      </c>
      <c r="J72" s="19">
        <v>560</v>
      </c>
      <c r="K72" s="19">
        <v>560</v>
      </c>
      <c r="L72" s="19" t="s">
        <v>42</v>
      </c>
      <c r="M72" s="182" t="s">
        <v>42</v>
      </c>
      <c r="N72" s="182" t="s">
        <v>42</v>
      </c>
      <c r="O72" s="182" t="s">
        <v>42</v>
      </c>
      <c r="P72" s="182" t="s">
        <v>42</v>
      </c>
      <c r="Q72" s="19" t="s">
        <v>179</v>
      </c>
      <c r="R72" s="19" t="s">
        <v>233</v>
      </c>
      <c r="S72" s="19" t="s">
        <v>335</v>
      </c>
      <c r="T72" s="19" t="s">
        <v>342</v>
      </c>
      <c r="U72" s="19">
        <v>4286</v>
      </c>
      <c r="V72" s="57">
        <v>0.95</v>
      </c>
      <c r="W72" s="19" t="s">
        <v>336</v>
      </c>
      <c r="X72" s="19"/>
    </row>
    <row r="73" s="145" customFormat="1" ht="61" customHeight="1" spans="1:24">
      <c r="A73" s="160"/>
      <c r="B73" s="19" t="s">
        <v>337</v>
      </c>
      <c r="C73" s="19" t="s">
        <v>35</v>
      </c>
      <c r="D73" s="19" t="s">
        <v>36</v>
      </c>
      <c r="E73" s="19" t="s">
        <v>153</v>
      </c>
      <c r="F73" s="19" t="s">
        <v>154</v>
      </c>
      <c r="G73" s="19" t="s">
        <v>343</v>
      </c>
      <c r="H73" s="196" t="s">
        <v>344</v>
      </c>
      <c r="I73" s="19">
        <v>2020</v>
      </c>
      <c r="J73" s="19">
        <v>59</v>
      </c>
      <c r="K73" s="19">
        <v>59</v>
      </c>
      <c r="L73" s="19" t="s">
        <v>42</v>
      </c>
      <c r="M73" s="182" t="s">
        <v>42</v>
      </c>
      <c r="N73" s="182" t="s">
        <v>42</v>
      </c>
      <c r="O73" s="182" t="s">
        <v>42</v>
      </c>
      <c r="P73" s="182" t="s">
        <v>42</v>
      </c>
      <c r="Q73" s="19" t="s">
        <v>179</v>
      </c>
      <c r="R73" s="19" t="s">
        <v>233</v>
      </c>
      <c r="S73" s="19" t="s">
        <v>335</v>
      </c>
      <c r="T73" s="19" t="s">
        <v>234</v>
      </c>
      <c r="U73" s="19">
        <v>38</v>
      </c>
      <c r="V73" s="57">
        <v>0.95</v>
      </c>
      <c r="W73" s="19" t="s">
        <v>336</v>
      </c>
      <c r="X73" s="19"/>
    </row>
    <row r="74" s="145" customFormat="1" ht="45" customHeight="1" spans="1:24">
      <c r="A74" s="198"/>
      <c r="B74" s="19" t="s">
        <v>345</v>
      </c>
      <c r="C74" s="19" t="s">
        <v>35</v>
      </c>
      <c r="D74" s="19" t="s">
        <v>36</v>
      </c>
      <c r="E74" s="19" t="s">
        <v>346</v>
      </c>
      <c r="F74" s="19" t="s">
        <v>111</v>
      </c>
      <c r="G74" s="19" t="s">
        <v>347</v>
      </c>
      <c r="H74" s="19" t="s">
        <v>348</v>
      </c>
      <c r="I74" s="19" t="s">
        <v>232</v>
      </c>
      <c r="J74" s="19">
        <v>300</v>
      </c>
      <c r="K74" s="19">
        <v>300</v>
      </c>
      <c r="L74" s="19" t="s">
        <v>42</v>
      </c>
      <c r="M74" s="182" t="s">
        <v>42</v>
      </c>
      <c r="N74" s="182" t="s">
        <v>42</v>
      </c>
      <c r="O74" s="182" t="s">
        <v>42</v>
      </c>
      <c r="P74" s="182" t="s">
        <v>42</v>
      </c>
      <c r="Q74" s="19" t="s">
        <v>349</v>
      </c>
      <c r="R74" s="19" t="s">
        <v>350</v>
      </c>
      <c r="S74" s="19" t="s">
        <v>93</v>
      </c>
      <c r="T74" s="19" t="s">
        <v>351</v>
      </c>
      <c r="U74" s="19">
        <v>496</v>
      </c>
      <c r="V74" s="57">
        <v>1</v>
      </c>
      <c r="W74" s="24" t="s">
        <v>352</v>
      </c>
      <c r="X74" s="27"/>
    </row>
    <row r="75" s="145" customFormat="1" ht="45" customHeight="1" spans="1:24">
      <c r="A75" s="198"/>
      <c r="B75" s="19" t="s">
        <v>353</v>
      </c>
      <c r="C75" s="19" t="s">
        <v>35</v>
      </c>
      <c r="D75" s="19" t="s">
        <v>36</v>
      </c>
      <c r="E75" s="19" t="s">
        <v>354</v>
      </c>
      <c r="F75" s="19" t="s">
        <v>83</v>
      </c>
      <c r="G75" s="19" t="s">
        <v>355</v>
      </c>
      <c r="H75" s="19" t="s">
        <v>356</v>
      </c>
      <c r="I75" s="19" t="s">
        <v>357</v>
      </c>
      <c r="J75" s="19">
        <v>120</v>
      </c>
      <c r="K75" s="19">
        <v>120</v>
      </c>
      <c r="L75" s="19" t="s">
        <v>42</v>
      </c>
      <c r="M75" s="182" t="s">
        <v>42</v>
      </c>
      <c r="N75" s="182" t="s">
        <v>42</v>
      </c>
      <c r="O75" s="182" t="s">
        <v>42</v>
      </c>
      <c r="P75" s="182" t="s">
        <v>42</v>
      </c>
      <c r="Q75" s="19" t="s">
        <v>358</v>
      </c>
      <c r="R75" s="19" t="s">
        <v>359</v>
      </c>
      <c r="S75" s="19" t="s">
        <v>360</v>
      </c>
      <c r="T75" s="19" t="s">
        <v>361</v>
      </c>
      <c r="U75" s="19">
        <v>255</v>
      </c>
      <c r="V75" s="57" t="s">
        <v>362</v>
      </c>
      <c r="W75" s="19" t="s">
        <v>363</v>
      </c>
      <c r="X75" s="19"/>
    </row>
    <row r="76" s="145" customFormat="1" ht="45" customHeight="1" spans="1:24">
      <c r="A76" s="198"/>
      <c r="B76" s="23" t="s">
        <v>364</v>
      </c>
      <c r="C76" s="23" t="s">
        <v>35</v>
      </c>
      <c r="D76" s="23" t="s">
        <v>164</v>
      </c>
      <c r="E76" s="23" t="s">
        <v>365</v>
      </c>
      <c r="F76" s="23" t="s">
        <v>125</v>
      </c>
      <c r="G76" s="23" t="s">
        <v>366</v>
      </c>
      <c r="H76" s="19" t="s">
        <v>367</v>
      </c>
      <c r="I76" s="23">
        <v>2020</v>
      </c>
      <c r="J76" s="23">
        <v>500</v>
      </c>
      <c r="K76" s="23">
        <v>500</v>
      </c>
      <c r="L76" s="19" t="s">
        <v>42</v>
      </c>
      <c r="M76" s="182" t="s">
        <v>42</v>
      </c>
      <c r="N76" s="182" t="s">
        <v>42</v>
      </c>
      <c r="O76" s="182" t="s">
        <v>42</v>
      </c>
      <c r="P76" s="182" t="s">
        <v>42</v>
      </c>
      <c r="Q76" s="23" t="s">
        <v>368</v>
      </c>
      <c r="R76" s="23" t="s">
        <v>233</v>
      </c>
      <c r="S76" s="23" t="s">
        <v>93</v>
      </c>
      <c r="T76" s="23" t="s">
        <v>369</v>
      </c>
      <c r="U76" s="23">
        <v>152</v>
      </c>
      <c r="V76" s="23">
        <v>1</v>
      </c>
      <c r="W76" s="23" t="s">
        <v>370</v>
      </c>
      <c r="X76" s="19"/>
    </row>
    <row r="77" s="145" customFormat="1" ht="45" customHeight="1" spans="1:24">
      <c r="A77" s="158"/>
      <c r="B77" s="81" t="s">
        <v>371</v>
      </c>
      <c r="C77" s="27" t="s">
        <v>35</v>
      </c>
      <c r="D77" s="19" t="s">
        <v>36</v>
      </c>
      <c r="E77" s="19" t="s">
        <v>372</v>
      </c>
      <c r="F77" s="19" t="s">
        <v>38</v>
      </c>
      <c r="G77" s="19" t="s">
        <v>373</v>
      </c>
      <c r="H77" s="19" t="s">
        <v>374</v>
      </c>
      <c r="I77" s="55">
        <v>43983</v>
      </c>
      <c r="J77" s="19">
        <v>50</v>
      </c>
      <c r="K77" s="19">
        <v>50</v>
      </c>
      <c r="L77" s="19" t="s">
        <v>42</v>
      </c>
      <c r="M77" s="182" t="s">
        <v>42</v>
      </c>
      <c r="N77" s="182" t="s">
        <v>42</v>
      </c>
      <c r="O77" s="182" t="s">
        <v>42</v>
      </c>
      <c r="P77" s="182" t="s">
        <v>42</v>
      </c>
      <c r="Q77" s="19" t="s">
        <v>179</v>
      </c>
      <c r="R77" s="19" t="s">
        <v>375</v>
      </c>
      <c r="S77" s="23" t="s">
        <v>93</v>
      </c>
      <c r="T77" s="19" t="s">
        <v>181</v>
      </c>
      <c r="U77" s="215">
        <v>660</v>
      </c>
      <c r="V77" s="57">
        <v>1</v>
      </c>
      <c r="W77" s="19" t="s">
        <v>268</v>
      </c>
      <c r="X77" s="73"/>
    </row>
    <row r="78" s="145" customFormat="1" ht="45" customHeight="1" spans="1:24">
      <c r="A78" s="53"/>
      <c r="B78" s="19" t="s">
        <v>376</v>
      </c>
      <c r="C78" s="27" t="s">
        <v>35</v>
      </c>
      <c r="D78" s="19" t="s">
        <v>36</v>
      </c>
      <c r="E78" s="19" t="s">
        <v>372</v>
      </c>
      <c r="F78" s="19" t="s">
        <v>38</v>
      </c>
      <c r="G78" s="19" t="s">
        <v>373</v>
      </c>
      <c r="H78" s="19" t="s">
        <v>377</v>
      </c>
      <c r="I78" s="55">
        <v>43983</v>
      </c>
      <c r="J78" s="68">
        <v>100</v>
      </c>
      <c r="K78" s="73">
        <v>100</v>
      </c>
      <c r="L78" s="19" t="s">
        <v>42</v>
      </c>
      <c r="M78" s="182" t="s">
        <v>42</v>
      </c>
      <c r="N78" s="182" t="s">
        <v>42</v>
      </c>
      <c r="O78" s="182" t="s">
        <v>42</v>
      </c>
      <c r="P78" s="182" t="s">
        <v>42</v>
      </c>
      <c r="Q78" s="19" t="s">
        <v>179</v>
      </c>
      <c r="R78" s="19" t="s">
        <v>375</v>
      </c>
      <c r="S78" s="23" t="s">
        <v>93</v>
      </c>
      <c r="T78" s="19" t="s">
        <v>181</v>
      </c>
      <c r="U78" s="19">
        <v>660</v>
      </c>
      <c r="V78" s="57">
        <v>1</v>
      </c>
      <c r="W78" s="19" t="s">
        <v>268</v>
      </c>
      <c r="X78" s="86"/>
    </row>
    <row r="79" s="145" customFormat="1" ht="45" customHeight="1" spans="1:24">
      <c r="A79" s="199"/>
      <c r="B79" s="86" t="s">
        <v>378</v>
      </c>
      <c r="C79" s="86" t="s">
        <v>35</v>
      </c>
      <c r="D79" s="19" t="s">
        <v>36</v>
      </c>
      <c r="E79" s="19" t="s">
        <v>372</v>
      </c>
      <c r="F79" s="19" t="s">
        <v>38</v>
      </c>
      <c r="G79" s="86" t="s">
        <v>379</v>
      </c>
      <c r="H79" s="19" t="s">
        <v>380</v>
      </c>
      <c r="I79" s="209" t="s">
        <v>93</v>
      </c>
      <c r="J79" s="19">
        <v>94</v>
      </c>
      <c r="K79" s="19">
        <v>94</v>
      </c>
      <c r="L79" s="19" t="s">
        <v>42</v>
      </c>
      <c r="M79" s="182" t="s">
        <v>42</v>
      </c>
      <c r="N79" s="182" t="s">
        <v>42</v>
      </c>
      <c r="O79" s="182" t="s">
        <v>42</v>
      </c>
      <c r="P79" s="182" t="s">
        <v>42</v>
      </c>
      <c r="Q79" s="19" t="s">
        <v>381</v>
      </c>
      <c r="R79" s="19" t="s">
        <v>382</v>
      </c>
      <c r="S79" s="23" t="s">
        <v>93</v>
      </c>
      <c r="T79" s="19" t="s">
        <v>181</v>
      </c>
      <c r="U79" s="86">
        <v>128</v>
      </c>
      <c r="V79" s="216">
        <v>1</v>
      </c>
      <c r="W79" s="86" t="s">
        <v>383</v>
      </c>
      <c r="X79" s="86"/>
    </row>
    <row r="80" s="145" customFormat="1" ht="45" customHeight="1" spans="1:24">
      <c r="A80" s="199"/>
      <c r="B80" s="27" t="s">
        <v>384</v>
      </c>
      <c r="C80" s="27" t="s">
        <v>35</v>
      </c>
      <c r="D80" s="19" t="s">
        <v>36</v>
      </c>
      <c r="E80" s="19" t="s">
        <v>372</v>
      </c>
      <c r="F80" s="19" t="s">
        <v>38</v>
      </c>
      <c r="G80" s="19" t="s">
        <v>385</v>
      </c>
      <c r="H80" s="19" t="s">
        <v>386</v>
      </c>
      <c r="I80" s="19">
        <v>2020</v>
      </c>
      <c r="J80" s="210">
        <v>29</v>
      </c>
      <c r="K80" s="210">
        <v>29</v>
      </c>
      <c r="L80" s="19" t="s">
        <v>42</v>
      </c>
      <c r="M80" s="182" t="s">
        <v>42</v>
      </c>
      <c r="N80" s="182" t="s">
        <v>42</v>
      </c>
      <c r="O80" s="182" t="s">
        <v>42</v>
      </c>
      <c r="P80" s="182" t="s">
        <v>42</v>
      </c>
      <c r="Q80" s="19" t="s">
        <v>386</v>
      </c>
      <c r="R80" s="19" t="s">
        <v>284</v>
      </c>
      <c r="S80" s="23" t="s">
        <v>93</v>
      </c>
      <c r="T80" s="19" t="s">
        <v>181</v>
      </c>
      <c r="U80" s="217">
        <v>10</v>
      </c>
      <c r="V80" s="57">
        <v>1</v>
      </c>
      <c r="W80" s="19" t="s">
        <v>387</v>
      </c>
      <c r="X80" s="23"/>
    </row>
    <row r="81" s="145" customFormat="1" ht="45" customHeight="1" spans="1:24">
      <c r="A81" s="53"/>
      <c r="B81" s="19" t="s">
        <v>388</v>
      </c>
      <c r="C81" s="19" t="s">
        <v>35</v>
      </c>
      <c r="D81" s="19" t="s">
        <v>36</v>
      </c>
      <c r="E81" s="19" t="s">
        <v>372</v>
      </c>
      <c r="F81" s="19" t="s">
        <v>38</v>
      </c>
      <c r="G81" s="19" t="s">
        <v>389</v>
      </c>
      <c r="H81" s="19" t="s">
        <v>390</v>
      </c>
      <c r="I81" s="19" t="s">
        <v>93</v>
      </c>
      <c r="J81" s="19">
        <v>231.6</v>
      </c>
      <c r="K81" s="19">
        <v>231.6</v>
      </c>
      <c r="L81" s="19" t="s">
        <v>42</v>
      </c>
      <c r="M81" s="182" t="s">
        <v>42</v>
      </c>
      <c r="N81" s="182" t="s">
        <v>42</v>
      </c>
      <c r="O81" s="182" t="s">
        <v>42</v>
      </c>
      <c r="P81" s="182" t="s">
        <v>42</v>
      </c>
      <c r="Q81" s="19" t="s">
        <v>391</v>
      </c>
      <c r="R81" s="19" t="s">
        <v>284</v>
      </c>
      <c r="S81" s="23" t="s">
        <v>93</v>
      </c>
      <c r="T81" s="19" t="s">
        <v>181</v>
      </c>
      <c r="U81" s="19">
        <v>80</v>
      </c>
      <c r="V81" s="57">
        <v>1</v>
      </c>
      <c r="W81" s="19" t="s">
        <v>392</v>
      </c>
      <c r="X81" s="23"/>
    </row>
    <row r="82" s="145" customFormat="1" ht="45" customHeight="1" spans="1:24">
      <c r="A82" s="200"/>
      <c r="B82" s="19" t="s">
        <v>393</v>
      </c>
      <c r="C82" s="19" t="s">
        <v>35</v>
      </c>
      <c r="D82" s="19" t="s">
        <v>36</v>
      </c>
      <c r="E82" s="19" t="s">
        <v>372</v>
      </c>
      <c r="F82" s="19" t="s">
        <v>38</v>
      </c>
      <c r="G82" s="19" t="s">
        <v>394</v>
      </c>
      <c r="H82" s="19" t="s">
        <v>395</v>
      </c>
      <c r="I82" s="19" t="s">
        <v>93</v>
      </c>
      <c r="J82" s="19">
        <v>26</v>
      </c>
      <c r="K82" s="86">
        <v>26</v>
      </c>
      <c r="L82" s="86" t="s">
        <v>42</v>
      </c>
      <c r="M82" s="182" t="s">
        <v>42</v>
      </c>
      <c r="N82" s="182" t="s">
        <v>42</v>
      </c>
      <c r="O82" s="182" t="s">
        <v>42</v>
      </c>
      <c r="P82" s="182" t="s">
        <v>42</v>
      </c>
      <c r="Q82" s="19" t="s">
        <v>179</v>
      </c>
      <c r="R82" s="19" t="s">
        <v>284</v>
      </c>
      <c r="S82" s="23" t="s">
        <v>93</v>
      </c>
      <c r="T82" s="19" t="s">
        <v>181</v>
      </c>
      <c r="U82" s="19">
        <v>263</v>
      </c>
      <c r="V82" s="57">
        <v>1</v>
      </c>
      <c r="W82" s="19" t="s">
        <v>396</v>
      </c>
      <c r="X82" s="23"/>
    </row>
    <row r="83" s="147" customFormat="1" ht="45" customHeight="1" spans="1:24">
      <c r="A83" s="154"/>
      <c r="B83" s="19" t="s">
        <v>397</v>
      </c>
      <c r="C83" s="19" t="s">
        <v>35</v>
      </c>
      <c r="D83" s="19" t="s">
        <v>36</v>
      </c>
      <c r="E83" s="19" t="s">
        <v>398</v>
      </c>
      <c r="F83" s="19" t="s">
        <v>68</v>
      </c>
      <c r="G83" s="19" t="s">
        <v>399</v>
      </c>
      <c r="H83" s="19" t="s">
        <v>400</v>
      </c>
      <c r="I83" s="19" t="s">
        <v>71</v>
      </c>
      <c r="J83" s="19">
        <v>75</v>
      </c>
      <c r="K83" s="19">
        <v>75</v>
      </c>
      <c r="L83" s="19" t="s">
        <v>42</v>
      </c>
      <c r="M83" s="182" t="s">
        <v>42</v>
      </c>
      <c r="N83" s="182" t="s">
        <v>42</v>
      </c>
      <c r="O83" s="182" t="s">
        <v>42</v>
      </c>
      <c r="P83" s="182" t="s">
        <v>42</v>
      </c>
      <c r="Q83" s="19" t="s">
        <v>401</v>
      </c>
      <c r="R83" s="19" t="s">
        <v>402</v>
      </c>
      <c r="S83" s="19" t="s">
        <v>403</v>
      </c>
      <c r="T83" s="19" t="s">
        <v>404</v>
      </c>
      <c r="U83" s="19">
        <v>167</v>
      </c>
      <c r="V83" s="57">
        <v>1</v>
      </c>
      <c r="W83" s="19" t="s">
        <v>387</v>
      </c>
      <c r="X83" s="19"/>
    </row>
    <row r="84" s="145" customFormat="1" ht="45" customHeight="1" spans="1:24">
      <c r="A84" s="160"/>
      <c r="B84" s="100" t="s">
        <v>405</v>
      </c>
      <c r="C84" s="100" t="s">
        <v>35</v>
      </c>
      <c r="D84" s="23" t="s">
        <v>36</v>
      </c>
      <c r="E84" s="23" t="s">
        <v>406</v>
      </c>
      <c r="F84" s="23" t="s">
        <v>98</v>
      </c>
      <c r="G84" s="100" t="s">
        <v>407</v>
      </c>
      <c r="H84" s="19" t="s">
        <v>408</v>
      </c>
      <c r="I84" s="19" t="s">
        <v>93</v>
      </c>
      <c r="J84" s="100">
        <v>500</v>
      </c>
      <c r="K84" s="100">
        <v>500</v>
      </c>
      <c r="L84" s="19" t="s">
        <v>42</v>
      </c>
      <c r="M84" s="182" t="s">
        <v>42</v>
      </c>
      <c r="N84" s="182" t="s">
        <v>42</v>
      </c>
      <c r="O84" s="182" t="s">
        <v>42</v>
      </c>
      <c r="P84" s="182" t="s">
        <v>42</v>
      </c>
      <c r="Q84" s="19" t="s">
        <v>179</v>
      </c>
      <c r="R84" s="19" t="s">
        <v>180</v>
      </c>
      <c r="S84" s="55" t="s">
        <v>93</v>
      </c>
      <c r="T84" s="19" t="s">
        <v>181</v>
      </c>
      <c r="U84" s="19">
        <v>102</v>
      </c>
      <c r="V84" s="57">
        <v>1</v>
      </c>
      <c r="W84" s="19" t="s">
        <v>182</v>
      </c>
      <c r="X84" s="57"/>
    </row>
    <row r="85" s="145" customFormat="1" ht="45" customHeight="1" spans="1:24">
      <c r="A85" s="160"/>
      <c r="B85" s="100" t="s">
        <v>409</v>
      </c>
      <c r="C85" s="100" t="s">
        <v>35</v>
      </c>
      <c r="D85" s="23" t="s">
        <v>36</v>
      </c>
      <c r="E85" s="19" t="s">
        <v>410</v>
      </c>
      <c r="F85" s="100" t="s">
        <v>63</v>
      </c>
      <c r="G85" s="100" t="s">
        <v>411</v>
      </c>
      <c r="H85" s="100" t="s">
        <v>412</v>
      </c>
      <c r="I85" s="19" t="s">
        <v>93</v>
      </c>
      <c r="J85" s="100">
        <v>200</v>
      </c>
      <c r="K85" s="100">
        <v>200</v>
      </c>
      <c r="L85" s="19" t="s">
        <v>42</v>
      </c>
      <c r="M85" s="182" t="s">
        <v>42</v>
      </c>
      <c r="N85" s="182" t="s">
        <v>42</v>
      </c>
      <c r="O85" s="182" t="s">
        <v>42</v>
      </c>
      <c r="P85" s="182" t="s">
        <v>42</v>
      </c>
      <c r="Q85" s="19" t="s">
        <v>179</v>
      </c>
      <c r="R85" s="19" t="s">
        <v>245</v>
      </c>
      <c r="S85" s="55" t="s">
        <v>93</v>
      </c>
      <c r="T85" s="19" t="s">
        <v>181</v>
      </c>
      <c r="U85" s="19">
        <v>323</v>
      </c>
      <c r="V85" s="57">
        <v>1</v>
      </c>
      <c r="W85" s="19" t="s">
        <v>413</v>
      </c>
      <c r="X85" s="57"/>
    </row>
    <row r="86" s="145" customFormat="1" ht="45" customHeight="1" spans="1:24">
      <c r="A86" s="160"/>
      <c r="B86" s="177" t="s">
        <v>414</v>
      </c>
      <c r="C86" s="177" t="s">
        <v>35</v>
      </c>
      <c r="D86" s="81" t="s">
        <v>415</v>
      </c>
      <c r="E86" s="81" t="s">
        <v>76</v>
      </c>
      <c r="F86" s="19" t="s">
        <v>77</v>
      </c>
      <c r="G86" s="19" t="s">
        <v>416</v>
      </c>
      <c r="H86" s="154" t="s">
        <v>417</v>
      </c>
      <c r="I86" s="154" t="s">
        <v>418</v>
      </c>
      <c r="J86" s="177">
        <v>160</v>
      </c>
      <c r="K86" s="177">
        <v>160</v>
      </c>
      <c r="L86" s="19" t="s">
        <v>42</v>
      </c>
      <c r="M86" s="19" t="s">
        <v>42</v>
      </c>
      <c r="N86" s="19" t="s">
        <v>42</v>
      </c>
      <c r="O86" s="19" t="s">
        <v>42</v>
      </c>
      <c r="P86" s="19" t="s">
        <v>42</v>
      </c>
      <c r="Q86" s="154" t="s">
        <v>417</v>
      </c>
      <c r="R86" s="158" t="s">
        <v>419</v>
      </c>
      <c r="S86" s="218" t="s">
        <v>420</v>
      </c>
      <c r="T86" s="218" t="s">
        <v>421</v>
      </c>
      <c r="U86" s="158">
        <v>73</v>
      </c>
      <c r="V86" s="219" t="s">
        <v>422</v>
      </c>
      <c r="W86" s="158" t="s">
        <v>423</v>
      </c>
      <c r="X86" s="57"/>
    </row>
    <row r="87" s="145" customFormat="1" ht="45" customHeight="1" spans="1:24">
      <c r="A87" s="160"/>
      <c r="B87" s="154" t="s">
        <v>424</v>
      </c>
      <c r="C87" s="154" t="s">
        <v>35</v>
      </c>
      <c r="D87" s="81" t="s">
        <v>415</v>
      </c>
      <c r="E87" s="154" t="s">
        <v>124</v>
      </c>
      <c r="F87" s="154" t="s">
        <v>125</v>
      </c>
      <c r="G87" s="154" t="s">
        <v>425</v>
      </c>
      <c r="H87" s="154" t="s">
        <v>426</v>
      </c>
      <c r="I87" s="154" t="s">
        <v>418</v>
      </c>
      <c r="J87" s="154">
        <v>480</v>
      </c>
      <c r="K87" s="154">
        <v>480</v>
      </c>
      <c r="L87" s="19" t="s">
        <v>42</v>
      </c>
      <c r="M87" s="19" t="s">
        <v>42</v>
      </c>
      <c r="N87" s="19" t="s">
        <v>42</v>
      </c>
      <c r="O87" s="19" t="s">
        <v>42</v>
      </c>
      <c r="P87" s="19" t="s">
        <v>42</v>
      </c>
      <c r="Q87" s="154" t="s">
        <v>426</v>
      </c>
      <c r="R87" s="158" t="s">
        <v>419</v>
      </c>
      <c r="S87" s="218" t="s">
        <v>420</v>
      </c>
      <c r="T87" s="218" t="s">
        <v>427</v>
      </c>
      <c r="U87" s="158">
        <v>240</v>
      </c>
      <c r="V87" s="219" t="s">
        <v>422</v>
      </c>
      <c r="W87" s="158" t="s">
        <v>423</v>
      </c>
      <c r="X87" s="57"/>
    </row>
    <row r="88" s="145" customFormat="1" ht="45" customHeight="1" spans="1:24">
      <c r="A88" s="160"/>
      <c r="B88" s="201" t="s">
        <v>428</v>
      </c>
      <c r="C88" s="42" t="s">
        <v>35</v>
      </c>
      <c r="D88" s="81" t="s">
        <v>415</v>
      </c>
      <c r="E88" s="154" t="s">
        <v>124</v>
      </c>
      <c r="F88" s="154" t="s">
        <v>125</v>
      </c>
      <c r="G88" s="154" t="s">
        <v>366</v>
      </c>
      <c r="H88" s="154" t="s">
        <v>429</v>
      </c>
      <c r="I88" s="154" t="s">
        <v>93</v>
      </c>
      <c r="J88" s="154">
        <v>90</v>
      </c>
      <c r="K88" s="154">
        <v>90</v>
      </c>
      <c r="L88" s="19" t="s">
        <v>42</v>
      </c>
      <c r="M88" s="19" t="s">
        <v>42</v>
      </c>
      <c r="N88" s="19" t="s">
        <v>42</v>
      </c>
      <c r="O88" s="19" t="s">
        <v>42</v>
      </c>
      <c r="P88" s="19" t="s">
        <v>42</v>
      </c>
      <c r="Q88" s="154" t="s">
        <v>429</v>
      </c>
      <c r="R88" s="158" t="s">
        <v>419</v>
      </c>
      <c r="S88" s="218" t="s">
        <v>420</v>
      </c>
      <c r="T88" s="218" t="s">
        <v>430</v>
      </c>
      <c r="U88" s="158">
        <v>45</v>
      </c>
      <c r="V88" s="219" t="s">
        <v>422</v>
      </c>
      <c r="W88" s="158" t="s">
        <v>423</v>
      </c>
      <c r="X88" s="57"/>
    </row>
    <row r="89" s="145" customFormat="1" ht="45" customHeight="1" spans="1:24">
      <c r="A89" s="160"/>
      <c r="B89" s="202" t="s">
        <v>431</v>
      </c>
      <c r="C89" s="42" t="s">
        <v>35</v>
      </c>
      <c r="D89" s="81" t="s">
        <v>415</v>
      </c>
      <c r="E89" s="154" t="s">
        <v>124</v>
      </c>
      <c r="F89" s="154" t="s">
        <v>125</v>
      </c>
      <c r="G89" s="154" t="s">
        <v>425</v>
      </c>
      <c r="H89" s="154" t="s">
        <v>432</v>
      </c>
      <c r="I89" s="154" t="s">
        <v>93</v>
      </c>
      <c r="J89" s="154">
        <v>90</v>
      </c>
      <c r="K89" s="154">
        <v>90</v>
      </c>
      <c r="L89" s="19" t="s">
        <v>42</v>
      </c>
      <c r="M89" s="19" t="s">
        <v>42</v>
      </c>
      <c r="N89" s="19" t="s">
        <v>42</v>
      </c>
      <c r="O89" s="19" t="s">
        <v>42</v>
      </c>
      <c r="P89" s="19" t="s">
        <v>42</v>
      </c>
      <c r="Q89" s="154" t="s">
        <v>433</v>
      </c>
      <c r="R89" s="158" t="s">
        <v>419</v>
      </c>
      <c r="S89" s="218" t="s">
        <v>420</v>
      </c>
      <c r="T89" s="218" t="s">
        <v>430</v>
      </c>
      <c r="U89" s="158">
        <v>45</v>
      </c>
      <c r="V89" s="219" t="s">
        <v>422</v>
      </c>
      <c r="W89" s="158" t="s">
        <v>423</v>
      </c>
      <c r="X89" s="57"/>
    </row>
    <row r="90" s="145" customFormat="1" ht="45" customHeight="1" spans="1:24">
      <c r="A90" s="160"/>
      <c r="B90" s="154" t="s">
        <v>434</v>
      </c>
      <c r="C90" s="154" t="s">
        <v>35</v>
      </c>
      <c r="D90" s="81" t="s">
        <v>415</v>
      </c>
      <c r="E90" s="154" t="s">
        <v>435</v>
      </c>
      <c r="F90" s="154" t="s">
        <v>166</v>
      </c>
      <c r="G90" s="154" t="s">
        <v>436</v>
      </c>
      <c r="H90" s="154" t="s">
        <v>437</v>
      </c>
      <c r="I90" s="154" t="s">
        <v>438</v>
      </c>
      <c r="J90" s="154">
        <v>55</v>
      </c>
      <c r="K90" s="154">
        <v>55</v>
      </c>
      <c r="L90" s="19" t="s">
        <v>42</v>
      </c>
      <c r="M90" s="19" t="s">
        <v>42</v>
      </c>
      <c r="N90" s="19" t="s">
        <v>42</v>
      </c>
      <c r="O90" s="19" t="s">
        <v>42</v>
      </c>
      <c r="P90" s="19" t="s">
        <v>42</v>
      </c>
      <c r="Q90" s="154" t="s">
        <v>439</v>
      </c>
      <c r="R90" s="158" t="s">
        <v>419</v>
      </c>
      <c r="S90" s="218" t="s">
        <v>420</v>
      </c>
      <c r="T90" s="218" t="s">
        <v>440</v>
      </c>
      <c r="U90" s="158">
        <v>27</v>
      </c>
      <c r="V90" s="219" t="s">
        <v>422</v>
      </c>
      <c r="W90" s="158" t="s">
        <v>423</v>
      </c>
      <c r="X90" s="57"/>
    </row>
    <row r="91" s="145" customFormat="1" ht="45" customHeight="1" spans="1:24">
      <c r="A91" s="160"/>
      <c r="B91" s="19" t="s">
        <v>441</v>
      </c>
      <c r="C91" s="154" t="s">
        <v>35</v>
      </c>
      <c r="D91" s="81" t="s">
        <v>415</v>
      </c>
      <c r="E91" s="158" t="s">
        <v>442</v>
      </c>
      <c r="F91" s="159" t="s">
        <v>160</v>
      </c>
      <c r="G91" s="19" t="s">
        <v>443</v>
      </c>
      <c r="H91" s="19" t="s">
        <v>444</v>
      </c>
      <c r="I91" s="154" t="s">
        <v>438</v>
      </c>
      <c r="J91" s="19">
        <v>59</v>
      </c>
      <c r="K91" s="19">
        <v>59</v>
      </c>
      <c r="L91" s="19" t="s">
        <v>42</v>
      </c>
      <c r="M91" s="19" t="s">
        <v>42</v>
      </c>
      <c r="N91" s="19" t="s">
        <v>42</v>
      </c>
      <c r="O91" s="19" t="s">
        <v>42</v>
      </c>
      <c r="P91" s="19" t="s">
        <v>42</v>
      </c>
      <c r="Q91" s="19" t="s">
        <v>444</v>
      </c>
      <c r="R91" s="158" t="s">
        <v>419</v>
      </c>
      <c r="S91" s="218" t="s">
        <v>420</v>
      </c>
      <c r="T91" s="218" t="s">
        <v>440</v>
      </c>
      <c r="U91" s="158">
        <v>27</v>
      </c>
      <c r="V91" s="219" t="s">
        <v>422</v>
      </c>
      <c r="W91" s="158" t="s">
        <v>423</v>
      </c>
      <c r="X91" s="57"/>
    </row>
    <row r="92" s="145" customFormat="1" ht="45" customHeight="1" spans="1:24">
      <c r="A92" s="160"/>
      <c r="B92" s="19" t="s">
        <v>445</v>
      </c>
      <c r="C92" s="154" t="s">
        <v>35</v>
      </c>
      <c r="D92" s="81" t="s">
        <v>415</v>
      </c>
      <c r="E92" s="158" t="s">
        <v>442</v>
      </c>
      <c r="F92" s="159" t="s">
        <v>160</v>
      </c>
      <c r="G92" s="19" t="s">
        <v>446</v>
      </c>
      <c r="H92" s="19" t="s">
        <v>447</v>
      </c>
      <c r="I92" s="154" t="s">
        <v>438</v>
      </c>
      <c r="J92" s="19">
        <v>30</v>
      </c>
      <c r="K92" s="19">
        <v>30</v>
      </c>
      <c r="L92" s="19" t="s">
        <v>42</v>
      </c>
      <c r="M92" s="19" t="s">
        <v>42</v>
      </c>
      <c r="N92" s="19" t="s">
        <v>42</v>
      </c>
      <c r="O92" s="19" t="s">
        <v>42</v>
      </c>
      <c r="P92" s="19" t="s">
        <v>42</v>
      </c>
      <c r="Q92" s="19" t="s">
        <v>447</v>
      </c>
      <c r="R92" s="158" t="s">
        <v>419</v>
      </c>
      <c r="S92" s="218" t="s">
        <v>420</v>
      </c>
      <c r="T92" s="218" t="s">
        <v>448</v>
      </c>
      <c r="U92" s="158">
        <v>15</v>
      </c>
      <c r="V92" s="219" t="s">
        <v>422</v>
      </c>
      <c r="W92" s="158" t="s">
        <v>423</v>
      </c>
      <c r="X92" s="57"/>
    </row>
    <row r="93" s="145" customFormat="1" ht="45" customHeight="1" spans="1:24">
      <c r="A93" s="160"/>
      <c r="B93" s="19" t="s">
        <v>449</v>
      </c>
      <c r="C93" s="154" t="s">
        <v>35</v>
      </c>
      <c r="D93" s="81" t="s">
        <v>415</v>
      </c>
      <c r="E93" s="158" t="s">
        <v>450</v>
      </c>
      <c r="F93" s="159" t="s">
        <v>146</v>
      </c>
      <c r="G93" s="19" t="s">
        <v>451</v>
      </c>
      <c r="H93" s="19" t="s">
        <v>452</v>
      </c>
      <c r="I93" s="154" t="s">
        <v>438</v>
      </c>
      <c r="J93" s="19">
        <v>190</v>
      </c>
      <c r="K93" s="19">
        <v>190</v>
      </c>
      <c r="L93" s="19" t="s">
        <v>42</v>
      </c>
      <c r="M93" s="19" t="s">
        <v>42</v>
      </c>
      <c r="N93" s="19" t="s">
        <v>42</v>
      </c>
      <c r="O93" s="19" t="s">
        <v>42</v>
      </c>
      <c r="P93" s="19" t="s">
        <v>42</v>
      </c>
      <c r="Q93" s="19" t="s">
        <v>452</v>
      </c>
      <c r="R93" s="158" t="s">
        <v>419</v>
      </c>
      <c r="S93" s="218" t="s">
        <v>420</v>
      </c>
      <c r="T93" s="218" t="s">
        <v>453</v>
      </c>
      <c r="U93" s="158">
        <v>95</v>
      </c>
      <c r="V93" s="219" t="s">
        <v>422</v>
      </c>
      <c r="W93" s="158" t="s">
        <v>423</v>
      </c>
      <c r="X93" s="57"/>
    </row>
    <row r="94" s="145" customFormat="1" ht="45" customHeight="1" spans="1:24">
      <c r="A94" s="160"/>
      <c r="B94" s="19" t="s">
        <v>454</v>
      </c>
      <c r="C94" s="154" t="s">
        <v>35</v>
      </c>
      <c r="D94" s="81" t="s">
        <v>415</v>
      </c>
      <c r="E94" s="158" t="s">
        <v>450</v>
      </c>
      <c r="F94" s="159" t="s">
        <v>146</v>
      </c>
      <c r="G94" s="19" t="s">
        <v>455</v>
      </c>
      <c r="H94" s="19" t="s">
        <v>456</v>
      </c>
      <c r="I94" s="154" t="s">
        <v>438</v>
      </c>
      <c r="J94" s="19">
        <v>50</v>
      </c>
      <c r="K94" s="19">
        <v>50</v>
      </c>
      <c r="L94" s="19" t="s">
        <v>42</v>
      </c>
      <c r="M94" s="19" t="s">
        <v>42</v>
      </c>
      <c r="N94" s="19" t="s">
        <v>42</v>
      </c>
      <c r="O94" s="19" t="s">
        <v>42</v>
      </c>
      <c r="P94" s="19" t="s">
        <v>42</v>
      </c>
      <c r="Q94" s="154" t="s">
        <v>457</v>
      </c>
      <c r="R94" s="158" t="s">
        <v>419</v>
      </c>
      <c r="S94" s="218" t="s">
        <v>420</v>
      </c>
      <c r="T94" s="218" t="s">
        <v>458</v>
      </c>
      <c r="U94" s="158">
        <v>25</v>
      </c>
      <c r="V94" s="219" t="s">
        <v>422</v>
      </c>
      <c r="W94" s="158" t="s">
        <v>423</v>
      </c>
      <c r="X94" s="57"/>
    </row>
    <row r="95" s="145" customFormat="1" ht="45" customHeight="1" spans="1:24">
      <c r="A95" s="160"/>
      <c r="B95" s="19" t="s">
        <v>459</v>
      </c>
      <c r="C95" s="154" t="s">
        <v>35</v>
      </c>
      <c r="D95" s="81" t="s">
        <v>415</v>
      </c>
      <c r="E95" s="158" t="s">
        <v>450</v>
      </c>
      <c r="F95" s="159" t="s">
        <v>146</v>
      </c>
      <c r="G95" s="19" t="s">
        <v>460</v>
      </c>
      <c r="H95" s="19" t="s">
        <v>461</v>
      </c>
      <c r="I95" s="154" t="s">
        <v>438</v>
      </c>
      <c r="J95" s="19">
        <v>26</v>
      </c>
      <c r="K95" s="19">
        <v>26</v>
      </c>
      <c r="L95" s="19" t="s">
        <v>42</v>
      </c>
      <c r="M95" s="19" t="s">
        <v>42</v>
      </c>
      <c r="N95" s="19" t="s">
        <v>42</v>
      </c>
      <c r="O95" s="19" t="s">
        <v>42</v>
      </c>
      <c r="P95" s="19" t="s">
        <v>42</v>
      </c>
      <c r="Q95" s="154" t="s">
        <v>462</v>
      </c>
      <c r="R95" s="158" t="s">
        <v>419</v>
      </c>
      <c r="S95" s="218" t="s">
        <v>420</v>
      </c>
      <c r="T95" s="218" t="s">
        <v>463</v>
      </c>
      <c r="U95" s="158">
        <v>10</v>
      </c>
      <c r="V95" s="219" t="s">
        <v>422</v>
      </c>
      <c r="W95" s="158" t="s">
        <v>423</v>
      </c>
      <c r="X95" s="57"/>
    </row>
    <row r="96" s="145" customFormat="1" ht="45" customHeight="1" spans="1:24">
      <c r="A96" s="160"/>
      <c r="B96" s="154" t="s">
        <v>464</v>
      </c>
      <c r="C96" s="154" t="s">
        <v>35</v>
      </c>
      <c r="D96" s="81" t="s">
        <v>415</v>
      </c>
      <c r="E96" s="154" t="s">
        <v>465</v>
      </c>
      <c r="F96" s="154" t="s">
        <v>118</v>
      </c>
      <c r="G96" s="154" t="s">
        <v>466</v>
      </c>
      <c r="H96" s="154" t="s">
        <v>467</v>
      </c>
      <c r="I96" s="154" t="s">
        <v>438</v>
      </c>
      <c r="J96" s="154">
        <v>300</v>
      </c>
      <c r="K96" s="154">
        <v>300</v>
      </c>
      <c r="L96" s="19" t="s">
        <v>42</v>
      </c>
      <c r="M96" s="19" t="s">
        <v>42</v>
      </c>
      <c r="N96" s="19" t="s">
        <v>42</v>
      </c>
      <c r="O96" s="19" t="s">
        <v>42</v>
      </c>
      <c r="P96" s="19" t="s">
        <v>42</v>
      </c>
      <c r="Q96" s="154" t="s">
        <v>467</v>
      </c>
      <c r="R96" s="158" t="s">
        <v>419</v>
      </c>
      <c r="S96" s="218" t="s">
        <v>420</v>
      </c>
      <c r="T96" s="218" t="s">
        <v>468</v>
      </c>
      <c r="U96" s="158">
        <v>150</v>
      </c>
      <c r="V96" s="219" t="s">
        <v>422</v>
      </c>
      <c r="W96" s="158" t="s">
        <v>423</v>
      </c>
      <c r="X96" s="57"/>
    </row>
    <row r="97" s="145" customFormat="1" ht="45" customHeight="1" spans="1:24">
      <c r="A97" s="160"/>
      <c r="B97" s="154" t="s">
        <v>469</v>
      </c>
      <c r="C97" s="154" t="s">
        <v>35</v>
      </c>
      <c r="D97" s="81" t="s">
        <v>415</v>
      </c>
      <c r="E97" s="154" t="s">
        <v>470</v>
      </c>
      <c r="F97" s="154" t="s">
        <v>38</v>
      </c>
      <c r="G97" s="154" t="s">
        <v>471</v>
      </c>
      <c r="H97" s="154" t="s">
        <v>472</v>
      </c>
      <c r="I97" s="154" t="s">
        <v>438</v>
      </c>
      <c r="J97" s="154">
        <v>94</v>
      </c>
      <c r="K97" s="154">
        <v>94</v>
      </c>
      <c r="L97" s="19" t="s">
        <v>42</v>
      </c>
      <c r="M97" s="19" t="s">
        <v>42</v>
      </c>
      <c r="N97" s="19" t="s">
        <v>42</v>
      </c>
      <c r="O97" s="19" t="s">
        <v>42</v>
      </c>
      <c r="P97" s="19" t="s">
        <v>42</v>
      </c>
      <c r="Q97" s="154" t="s">
        <v>472</v>
      </c>
      <c r="R97" s="158" t="s">
        <v>419</v>
      </c>
      <c r="S97" s="218" t="s">
        <v>420</v>
      </c>
      <c r="T97" s="218" t="s">
        <v>430</v>
      </c>
      <c r="U97" s="158">
        <v>45</v>
      </c>
      <c r="V97" s="219" t="s">
        <v>422</v>
      </c>
      <c r="W97" s="158" t="s">
        <v>423</v>
      </c>
      <c r="X97" s="57"/>
    </row>
    <row r="98" s="145" customFormat="1" ht="45" customHeight="1" spans="1:24">
      <c r="A98" s="160"/>
      <c r="B98" s="19" t="s">
        <v>473</v>
      </c>
      <c r="C98" s="203" t="s">
        <v>35</v>
      </c>
      <c r="D98" s="19" t="s">
        <v>36</v>
      </c>
      <c r="E98" s="71" t="s">
        <v>474</v>
      </c>
      <c r="F98" s="154" t="s">
        <v>38</v>
      </c>
      <c r="G98" s="154" t="s">
        <v>373</v>
      </c>
      <c r="H98" s="19" t="s">
        <v>475</v>
      </c>
      <c r="I98" s="154" t="s">
        <v>438</v>
      </c>
      <c r="J98" s="19">
        <v>21</v>
      </c>
      <c r="K98" s="19">
        <v>21</v>
      </c>
      <c r="L98" s="19" t="s">
        <v>42</v>
      </c>
      <c r="M98" s="19" t="s">
        <v>42</v>
      </c>
      <c r="N98" s="19" t="s">
        <v>42</v>
      </c>
      <c r="O98" s="19" t="s">
        <v>42</v>
      </c>
      <c r="P98" s="19" t="s">
        <v>42</v>
      </c>
      <c r="Q98" s="19" t="s">
        <v>475</v>
      </c>
      <c r="R98" s="158" t="s">
        <v>419</v>
      </c>
      <c r="S98" s="218" t="s">
        <v>420</v>
      </c>
      <c r="T98" s="218" t="s">
        <v>476</v>
      </c>
      <c r="U98" s="154" t="s">
        <v>477</v>
      </c>
      <c r="V98" s="220" t="s">
        <v>478</v>
      </c>
      <c r="W98" s="158" t="s">
        <v>423</v>
      </c>
      <c r="X98" s="57"/>
    </row>
    <row r="99" s="145" customFormat="1" ht="45" customHeight="1" spans="1:24">
      <c r="A99" s="160"/>
      <c r="B99" s="154" t="s">
        <v>479</v>
      </c>
      <c r="C99" s="154" t="s">
        <v>35</v>
      </c>
      <c r="D99" s="81" t="s">
        <v>415</v>
      </c>
      <c r="E99" s="154" t="s">
        <v>470</v>
      </c>
      <c r="F99" s="154" t="s">
        <v>38</v>
      </c>
      <c r="G99" s="154" t="s">
        <v>480</v>
      </c>
      <c r="H99" s="154" t="s">
        <v>481</v>
      </c>
      <c r="I99" s="154" t="s">
        <v>438</v>
      </c>
      <c r="J99" s="154">
        <v>300</v>
      </c>
      <c r="K99" s="154">
        <v>300</v>
      </c>
      <c r="L99" s="19" t="s">
        <v>42</v>
      </c>
      <c r="M99" s="19" t="s">
        <v>42</v>
      </c>
      <c r="N99" s="19" t="s">
        <v>42</v>
      </c>
      <c r="O99" s="19" t="s">
        <v>42</v>
      </c>
      <c r="P99" s="19" t="s">
        <v>42</v>
      </c>
      <c r="Q99" s="154" t="s">
        <v>481</v>
      </c>
      <c r="R99" s="158" t="s">
        <v>419</v>
      </c>
      <c r="S99" s="218" t="s">
        <v>420</v>
      </c>
      <c r="T99" s="218" t="s">
        <v>468</v>
      </c>
      <c r="U99" s="158">
        <v>150</v>
      </c>
      <c r="V99" s="219" t="s">
        <v>422</v>
      </c>
      <c r="W99" s="158" t="s">
        <v>423</v>
      </c>
      <c r="X99" s="57"/>
    </row>
    <row r="100" s="145" customFormat="1" ht="84" customHeight="1" spans="1:24">
      <c r="A100" s="160"/>
      <c r="B100" s="19" t="s">
        <v>482</v>
      </c>
      <c r="C100" s="154" t="s">
        <v>35</v>
      </c>
      <c r="D100" s="81" t="s">
        <v>415</v>
      </c>
      <c r="E100" s="154" t="s">
        <v>483</v>
      </c>
      <c r="F100" s="192" t="s">
        <v>83</v>
      </c>
      <c r="G100" s="192" t="s">
        <v>484</v>
      </c>
      <c r="H100" s="89" t="s">
        <v>485</v>
      </c>
      <c r="I100" s="154" t="s">
        <v>438</v>
      </c>
      <c r="J100" s="19">
        <v>135</v>
      </c>
      <c r="K100" s="19">
        <v>135</v>
      </c>
      <c r="L100" s="19" t="s">
        <v>42</v>
      </c>
      <c r="M100" s="19" t="s">
        <v>42</v>
      </c>
      <c r="N100" s="19" t="s">
        <v>42</v>
      </c>
      <c r="O100" s="19" t="s">
        <v>42</v>
      </c>
      <c r="P100" s="19" t="s">
        <v>42</v>
      </c>
      <c r="Q100" s="89" t="s">
        <v>485</v>
      </c>
      <c r="R100" s="158" t="s">
        <v>419</v>
      </c>
      <c r="S100" s="218" t="s">
        <v>420</v>
      </c>
      <c r="T100" s="218" t="s">
        <v>486</v>
      </c>
      <c r="U100" s="158">
        <v>67</v>
      </c>
      <c r="V100" s="219" t="s">
        <v>422</v>
      </c>
      <c r="W100" s="158" t="s">
        <v>423</v>
      </c>
      <c r="X100" s="57"/>
    </row>
    <row r="101" s="145" customFormat="1" ht="45" customHeight="1" spans="1:24">
      <c r="A101" s="160"/>
      <c r="B101" s="73" t="s">
        <v>487</v>
      </c>
      <c r="C101" s="154" t="s">
        <v>35</v>
      </c>
      <c r="D101" s="81" t="s">
        <v>415</v>
      </c>
      <c r="E101" s="154" t="s">
        <v>470</v>
      </c>
      <c r="F101" s="154" t="s">
        <v>38</v>
      </c>
      <c r="G101" s="154" t="s">
        <v>488</v>
      </c>
      <c r="H101" s="73" t="s">
        <v>489</v>
      </c>
      <c r="I101" s="154" t="s">
        <v>438</v>
      </c>
      <c r="J101" s="73">
        <v>250</v>
      </c>
      <c r="K101" s="73">
        <v>250</v>
      </c>
      <c r="L101" s="19" t="s">
        <v>42</v>
      </c>
      <c r="M101" s="19" t="s">
        <v>42</v>
      </c>
      <c r="N101" s="19" t="s">
        <v>42</v>
      </c>
      <c r="O101" s="19" t="s">
        <v>42</v>
      </c>
      <c r="P101" s="19" t="s">
        <v>42</v>
      </c>
      <c r="Q101" s="73" t="s">
        <v>489</v>
      </c>
      <c r="R101" s="158" t="s">
        <v>419</v>
      </c>
      <c r="S101" s="218" t="s">
        <v>420</v>
      </c>
      <c r="T101" s="218" t="s">
        <v>490</v>
      </c>
      <c r="U101" s="188">
        <v>79</v>
      </c>
      <c r="V101" s="219" t="s">
        <v>422</v>
      </c>
      <c r="W101" s="158" t="s">
        <v>423</v>
      </c>
      <c r="X101" s="57"/>
    </row>
    <row r="102" s="145" customFormat="1" ht="45" customHeight="1" spans="1:24">
      <c r="A102" s="160"/>
      <c r="B102" s="177" t="s">
        <v>491</v>
      </c>
      <c r="C102" s="177" t="s">
        <v>35</v>
      </c>
      <c r="D102" s="81" t="s">
        <v>415</v>
      </c>
      <c r="E102" s="81" t="s">
        <v>492</v>
      </c>
      <c r="F102" s="19" t="s">
        <v>50</v>
      </c>
      <c r="G102" s="19" t="s">
        <v>493</v>
      </c>
      <c r="H102" s="19" t="s">
        <v>494</v>
      </c>
      <c r="I102" s="154" t="s">
        <v>418</v>
      </c>
      <c r="J102" s="177">
        <v>1000</v>
      </c>
      <c r="K102" s="177">
        <v>1000</v>
      </c>
      <c r="L102" s="19" t="s">
        <v>42</v>
      </c>
      <c r="M102" s="19" t="s">
        <v>42</v>
      </c>
      <c r="N102" s="19" t="s">
        <v>42</v>
      </c>
      <c r="O102" s="19" t="s">
        <v>42</v>
      </c>
      <c r="P102" s="19" t="s">
        <v>42</v>
      </c>
      <c r="Q102" s="19" t="s">
        <v>494</v>
      </c>
      <c r="R102" s="158" t="s">
        <v>419</v>
      </c>
      <c r="S102" s="218" t="s">
        <v>420</v>
      </c>
      <c r="T102" s="218" t="s">
        <v>495</v>
      </c>
      <c r="U102" s="158"/>
      <c r="V102" s="219" t="s">
        <v>422</v>
      </c>
      <c r="W102" s="158" t="s">
        <v>423</v>
      </c>
      <c r="X102" s="57"/>
    </row>
    <row r="103" s="145" customFormat="1" ht="45" customHeight="1" spans="1:24">
      <c r="A103" s="160"/>
      <c r="B103" s="19" t="s">
        <v>496</v>
      </c>
      <c r="C103" s="154" t="s">
        <v>35</v>
      </c>
      <c r="D103" s="81" t="s">
        <v>415</v>
      </c>
      <c r="E103" s="158" t="s">
        <v>497</v>
      </c>
      <c r="F103" s="159" t="s">
        <v>130</v>
      </c>
      <c r="G103" s="19" t="s">
        <v>498</v>
      </c>
      <c r="H103" s="19" t="s">
        <v>499</v>
      </c>
      <c r="I103" s="154" t="s">
        <v>438</v>
      </c>
      <c r="J103" s="19">
        <v>130</v>
      </c>
      <c r="K103" s="19">
        <v>130</v>
      </c>
      <c r="L103" s="19" t="s">
        <v>42</v>
      </c>
      <c r="M103" s="19" t="s">
        <v>42</v>
      </c>
      <c r="N103" s="19" t="s">
        <v>42</v>
      </c>
      <c r="O103" s="19" t="s">
        <v>42</v>
      </c>
      <c r="P103" s="19" t="s">
        <v>42</v>
      </c>
      <c r="Q103" s="19" t="s">
        <v>500</v>
      </c>
      <c r="R103" s="158" t="s">
        <v>419</v>
      </c>
      <c r="S103" s="218" t="s">
        <v>420</v>
      </c>
      <c r="T103" s="218" t="s">
        <v>501</v>
      </c>
      <c r="U103" s="158">
        <v>65</v>
      </c>
      <c r="V103" s="219" t="s">
        <v>422</v>
      </c>
      <c r="W103" s="158" t="s">
        <v>423</v>
      </c>
      <c r="X103" s="57"/>
    </row>
    <row r="104" s="145" customFormat="1" ht="45" customHeight="1" spans="1:24">
      <c r="A104" s="160"/>
      <c r="B104" s="154" t="s">
        <v>502</v>
      </c>
      <c r="C104" s="154" t="s">
        <v>35</v>
      </c>
      <c r="D104" s="81" t="s">
        <v>415</v>
      </c>
      <c r="E104" s="154" t="s">
        <v>134</v>
      </c>
      <c r="F104" s="154" t="s">
        <v>135</v>
      </c>
      <c r="G104" s="154" t="s">
        <v>503</v>
      </c>
      <c r="H104" s="154" t="s">
        <v>504</v>
      </c>
      <c r="I104" s="154" t="s">
        <v>505</v>
      </c>
      <c r="J104" s="154">
        <v>30</v>
      </c>
      <c r="K104" s="154">
        <v>30</v>
      </c>
      <c r="L104" s="19" t="s">
        <v>42</v>
      </c>
      <c r="M104" s="19" t="s">
        <v>42</v>
      </c>
      <c r="N104" s="19" t="s">
        <v>42</v>
      </c>
      <c r="O104" s="19" t="s">
        <v>42</v>
      </c>
      <c r="P104" s="19" t="s">
        <v>42</v>
      </c>
      <c r="Q104" s="154" t="s">
        <v>506</v>
      </c>
      <c r="R104" s="158" t="s">
        <v>419</v>
      </c>
      <c r="S104" s="218" t="s">
        <v>420</v>
      </c>
      <c r="T104" s="218" t="s">
        <v>448</v>
      </c>
      <c r="U104" s="158">
        <v>15</v>
      </c>
      <c r="V104" s="219" t="s">
        <v>422</v>
      </c>
      <c r="W104" s="158" t="s">
        <v>423</v>
      </c>
      <c r="X104" s="57"/>
    </row>
    <row r="105" s="145" customFormat="1" ht="45" customHeight="1" spans="1:24">
      <c r="A105" s="160"/>
      <c r="B105" s="154" t="s">
        <v>507</v>
      </c>
      <c r="C105" s="154" t="s">
        <v>35</v>
      </c>
      <c r="D105" s="81" t="s">
        <v>415</v>
      </c>
      <c r="E105" s="154" t="s">
        <v>134</v>
      </c>
      <c r="F105" s="154" t="s">
        <v>135</v>
      </c>
      <c r="G105" s="154" t="s">
        <v>508</v>
      </c>
      <c r="H105" s="154" t="s">
        <v>509</v>
      </c>
      <c r="I105" s="154" t="s">
        <v>505</v>
      </c>
      <c r="J105" s="154">
        <v>400</v>
      </c>
      <c r="K105" s="154">
        <v>400</v>
      </c>
      <c r="L105" s="19" t="s">
        <v>42</v>
      </c>
      <c r="M105" s="19" t="s">
        <v>42</v>
      </c>
      <c r="N105" s="19" t="s">
        <v>42</v>
      </c>
      <c r="O105" s="19" t="s">
        <v>42</v>
      </c>
      <c r="P105" s="19" t="s">
        <v>42</v>
      </c>
      <c r="Q105" s="154" t="s">
        <v>509</v>
      </c>
      <c r="R105" s="158" t="s">
        <v>419</v>
      </c>
      <c r="S105" s="218" t="s">
        <v>420</v>
      </c>
      <c r="T105" s="218" t="s">
        <v>510</v>
      </c>
      <c r="U105" s="158">
        <v>200</v>
      </c>
      <c r="V105" s="219" t="s">
        <v>422</v>
      </c>
      <c r="W105" s="158" t="s">
        <v>423</v>
      </c>
      <c r="X105" s="57"/>
    </row>
    <row r="106" s="145" customFormat="1" ht="45" customHeight="1" spans="1:24">
      <c r="A106" s="160"/>
      <c r="B106" s="154" t="s">
        <v>511</v>
      </c>
      <c r="C106" s="154" t="s">
        <v>35</v>
      </c>
      <c r="D106" s="81" t="s">
        <v>415</v>
      </c>
      <c r="E106" s="154" t="s">
        <v>134</v>
      </c>
      <c r="F106" s="154" t="s">
        <v>135</v>
      </c>
      <c r="G106" s="154" t="s">
        <v>512</v>
      </c>
      <c r="H106" s="154" t="s">
        <v>513</v>
      </c>
      <c r="I106" s="154" t="s">
        <v>505</v>
      </c>
      <c r="J106" s="154">
        <v>200</v>
      </c>
      <c r="K106" s="154">
        <v>200</v>
      </c>
      <c r="L106" s="19" t="s">
        <v>42</v>
      </c>
      <c r="M106" s="19" t="s">
        <v>42</v>
      </c>
      <c r="N106" s="19" t="s">
        <v>42</v>
      </c>
      <c r="O106" s="19" t="s">
        <v>42</v>
      </c>
      <c r="P106" s="19" t="s">
        <v>42</v>
      </c>
      <c r="Q106" s="154" t="s">
        <v>514</v>
      </c>
      <c r="R106" s="158" t="s">
        <v>419</v>
      </c>
      <c r="S106" s="218" t="s">
        <v>420</v>
      </c>
      <c r="T106" s="218" t="s">
        <v>515</v>
      </c>
      <c r="U106" s="158">
        <v>100</v>
      </c>
      <c r="V106" s="219" t="s">
        <v>422</v>
      </c>
      <c r="W106" s="158" t="s">
        <v>423</v>
      </c>
      <c r="X106" s="57"/>
    </row>
    <row r="107" s="145" customFormat="1" ht="45" customHeight="1" spans="1:24">
      <c r="A107" s="160"/>
      <c r="B107" s="19" t="s">
        <v>516</v>
      </c>
      <c r="C107" s="154" t="s">
        <v>35</v>
      </c>
      <c r="D107" s="81" t="s">
        <v>415</v>
      </c>
      <c r="E107" s="158" t="s">
        <v>517</v>
      </c>
      <c r="F107" s="159" t="s">
        <v>90</v>
      </c>
      <c r="G107" s="19" t="s">
        <v>518</v>
      </c>
      <c r="H107" s="19" t="s">
        <v>519</v>
      </c>
      <c r="I107" s="154" t="s">
        <v>505</v>
      </c>
      <c r="J107" s="19">
        <v>150</v>
      </c>
      <c r="K107" s="19">
        <v>150</v>
      </c>
      <c r="L107" s="19" t="s">
        <v>42</v>
      </c>
      <c r="M107" s="19" t="s">
        <v>42</v>
      </c>
      <c r="N107" s="19" t="s">
        <v>42</v>
      </c>
      <c r="O107" s="19" t="s">
        <v>42</v>
      </c>
      <c r="P107" s="19" t="s">
        <v>42</v>
      </c>
      <c r="Q107" s="19" t="s">
        <v>519</v>
      </c>
      <c r="R107" s="158" t="s">
        <v>419</v>
      </c>
      <c r="S107" s="218" t="s">
        <v>420</v>
      </c>
      <c r="T107" s="218" t="s">
        <v>520</v>
      </c>
      <c r="U107" s="158">
        <v>75</v>
      </c>
      <c r="V107" s="219" t="s">
        <v>422</v>
      </c>
      <c r="W107" s="158" t="s">
        <v>423</v>
      </c>
      <c r="X107" s="57"/>
    </row>
    <row r="108" s="148" customFormat="1" ht="45" customHeight="1" spans="1:24">
      <c r="A108" s="204"/>
      <c r="B108" s="53" t="s">
        <v>521</v>
      </c>
      <c r="C108" s="53"/>
      <c r="D108" s="53"/>
      <c r="E108" s="53"/>
      <c r="F108" s="53"/>
      <c r="G108" s="53"/>
      <c r="H108" s="53"/>
      <c r="I108" s="53"/>
      <c r="J108" s="53" t="s">
        <v>522</v>
      </c>
      <c r="K108" s="53"/>
      <c r="L108" s="211"/>
      <c r="M108" s="211"/>
      <c r="N108" s="211"/>
      <c r="O108" s="211"/>
      <c r="P108" s="53"/>
      <c r="Q108" s="211"/>
      <c r="R108" s="211"/>
      <c r="S108" s="211"/>
      <c r="T108" s="211"/>
      <c r="U108" s="53"/>
      <c r="V108" s="211"/>
      <c r="W108" s="211"/>
      <c r="X108" s="211"/>
    </row>
    <row r="109" s="148" customFormat="1" ht="45" customHeight="1" spans="1:24">
      <c r="A109" s="205" t="s">
        <v>523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211"/>
      <c r="M109" s="211"/>
      <c r="N109" s="211"/>
      <c r="O109" s="211"/>
      <c r="P109" s="53"/>
      <c r="Q109" s="211"/>
      <c r="R109" s="211"/>
      <c r="S109" s="211"/>
      <c r="T109" s="211"/>
      <c r="U109" s="53"/>
      <c r="V109" s="211"/>
      <c r="W109" s="211"/>
      <c r="X109" s="211"/>
    </row>
    <row r="110" s="149" customFormat="1" ht="52" customHeight="1" spans="1:24">
      <c r="A110" s="166"/>
      <c r="B110" s="81" t="str">
        <f t="shared" ref="B110:B115" si="0">G110&amp;"南陵结对帮扶资金到村产业项目"</f>
        <v>垓下村南陵结对帮扶资金到村产业项目</v>
      </c>
      <c r="C110" s="81" t="s">
        <v>35</v>
      </c>
      <c r="D110" s="81" t="s">
        <v>36</v>
      </c>
      <c r="E110" s="91" t="s">
        <v>524</v>
      </c>
      <c r="F110" s="91" t="s">
        <v>105</v>
      </c>
      <c r="G110" s="81" t="s">
        <v>525</v>
      </c>
      <c r="H110" s="92" t="s">
        <v>526</v>
      </c>
      <c r="I110" s="81" t="s">
        <v>527</v>
      </c>
      <c r="J110" s="81">
        <v>50</v>
      </c>
      <c r="K110" s="91" t="s">
        <v>42</v>
      </c>
      <c r="L110" s="91" t="s">
        <v>42</v>
      </c>
      <c r="M110" s="81" t="s">
        <v>42</v>
      </c>
      <c r="N110" s="212" t="s">
        <v>42</v>
      </c>
      <c r="O110" s="212" t="s">
        <v>42</v>
      </c>
      <c r="P110" s="81">
        <v>50</v>
      </c>
      <c r="Q110" s="91" t="s">
        <v>528</v>
      </c>
      <c r="R110" s="207" t="s">
        <v>284</v>
      </c>
      <c r="S110" s="207" t="s">
        <v>529</v>
      </c>
      <c r="T110" s="26" t="s">
        <v>530</v>
      </c>
      <c r="U110" s="26">
        <v>18</v>
      </c>
      <c r="V110" s="100" t="s">
        <v>422</v>
      </c>
      <c r="W110" s="91" t="s">
        <v>531</v>
      </c>
      <c r="X110" s="157"/>
    </row>
    <row r="111" s="149" customFormat="1" ht="48" spans="1:24">
      <c r="A111" s="157"/>
      <c r="B111" s="81" t="str">
        <f t="shared" si="0"/>
        <v>王桥村南陵结对帮扶资金到村产业项目</v>
      </c>
      <c r="C111" s="100" t="s">
        <v>35</v>
      </c>
      <c r="D111" s="19" t="s">
        <v>36</v>
      </c>
      <c r="E111" s="91" t="s">
        <v>532</v>
      </c>
      <c r="F111" s="100" t="s">
        <v>111</v>
      </c>
      <c r="G111" s="157" t="s">
        <v>533</v>
      </c>
      <c r="H111" s="92" t="s">
        <v>526</v>
      </c>
      <c r="I111" s="81" t="s">
        <v>527</v>
      </c>
      <c r="J111" s="157">
        <v>50</v>
      </c>
      <c r="K111" s="91" t="s">
        <v>42</v>
      </c>
      <c r="L111" s="91" t="s">
        <v>42</v>
      </c>
      <c r="M111" s="81" t="s">
        <v>42</v>
      </c>
      <c r="N111" s="212" t="s">
        <v>42</v>
      </c>
      <c r="O111" s="212" t="s">
        <v>42</v>
      </c>
      <c r="P111" s="81">
        <v>50</v>
      </c>
      <c r="Q111" s="91" t="s">
        <v>528</v>
      </c>
      <c r="R111" s="207" t="s">
        <v>284</v>
      </c>
      <c r="S111" s="207" t="s">
        <v>529</v>
      </c>
      <c r="T111" s="26" t="s">
        <v>530</v>
      </c>
      <c r="U111" s="26">
        <v>18</v>
      </c>
      <c r="V111" s="100" t="s">
        <v>422</v>
      </c>
      <c r="W111" s="91" t="s">
        <v>531</v>
      </c>
      <c r="X111" s="157"/>
    </row>
    <row r="112" s="2" customFormat="1" ht="48" spans="1:24">
      <c r="A112" s="206"/>
      <c r="B112" s="81" t="str">
        <f t="shared" si="0"/>
        <v>尹集村南陵结对帮扶资金到村产业项目</v>
      </c>
      <c r="C112" s="91" t="s">
        <v>35</v>
      </c>
      <c r="D112" s="91" t="s">
        <v>36</v>
      </c>
      <c r="E112" s="91" t="s">
        <v>534</v>
      </c>
      <c r="F112" s="91" t="s">
        <v>118</v>
      </c>
      <c r="G112" s="91" t="s">
        <v>535</v>
      </c>
      <c r="H112" s="92" t="s">
        <v>526</v>
      </c>
      <c r="I112" s="81" t="s">
        <v>527</v>
      </c>
      <c r="J112" s="91">
        <v>50</v>
      </c>
      <c r="K112" s="91" t="s">
        <v>42</v>
      </c>
      <c r="L112" s="91" t="s">
        <v>42</v>
      </c>
      <c r="M112" s="81" t="s">
        <v>42</v>
      </c>
      <c r="N112" s="212" t="s">
        <v>42</v>
      </c>
      <c r="O112" s="212" t="s">
        <v>42</v>
      </c>
      <c r="P112" s="81">
        <v>50</v>
      </c>
      <c r="Q112" s="91" t="s">
        <v>528</v>
      </c>
      <c r="R112" s="207" t="s">
        <v>284</v>
      </c>
      <c r="S112" s="207" t="s">
        <v>529</v>
      </c>
      <c r="T112" s="26" t="s">
        <v>530</v>
      </c>
      <c r="U112" s="26">
        <v>18</v>
      </c>
      <c r="V112" s="100" t="s">
        <v>422</v>
      </c>
      <c r="W112" s="91" t="s">
        <v>531</v>
      </c>
      <c r="X112" s="91"/>
    </row>
    <row r="113" s="2" customFormat="1" ht="48" spans="1:24">
      <c r="A113" s="206"/>
      <c r="B113" s="81" t="str">
        <f t="shared" si="0"/>
        <v>梁集村南陵结对帮扶资金到村产业项目</v>
      </c>
      <c r="C113" s="91" t="s">
        <v>35</v>
      </c>
      <c r="D113" s="91" t="s">
        <v>36</v>
      </c>
      <c r="E113" s="91" t="s">
        <v>536</v>
      </c>
      <c r="F113" s="91" t="s">
        <v>83</v>
      </c>
      <c r="G113" s="91" t="s">
        <v>537</v>
      </c>
      <c r="H113" s="92" t="s">
        <v>526</v>
      </c>
      <c r="I113" s="81" t="s">
        <v>527</v>
      </c>
      <c r="J113" s="91">
        <v>50</v>
      </c>
      <c r="K113" s="91" t="s">
        <v>42</v>
      </c>
      <c r="L113" s="91" t="s">
        <v>42</v>
      </c>
      <c r="M113" s="81" t="s">
        <v>42</v>
      </c>
      <c r="N113" s="212" t="s">
        <v>42</v>
      </c>
      <c r="O113" s="212" t="s">
        <v>42</v>
      </c>
      <c r="P113" s="81">
        <v>50</v>
      </c>
      <c r="Q113" s="91" t="s">
        <v>528</v>
      </c>
      <c r="R113" s="207" t="s">
        <v>284</v>
      </c>
      <c r="S113" s="207" t="s">
        <v>529</v>
      </c>
      <c r="T113" s="26" t="s">
        <v>530</v>
      </c>
      <c r="U113" s="26">
        <v>18</v>
      </c>
      <c r="V113" s="100" t="s">
        <v>422</v>
      </c>
      <c r="W113" s="91" t="s">
        <v>531</v>
      </c>
      <c r="X113" s="91"/>
    </row>
    <row r="114" s="2" customFormat="1" ht="48" spans="1:24">
      <c r="A114" s="206"/>
      <c r="B114" s="81" t="str">
        <f t="shared" si="0"/>
        <v>宣圩村南陵结对帮扶资金到村产业项目</v>
      </c>
      <c r="C114" s="19" t="s">
        <v>35</v>
      </c>
      <c r="D114" s="81" t="s">
        <v>415</v>
      </c>
      <c r="E114" s="91" t="s">
        <v>406</v>
      </c>
      <c r="F114" s="19" t="s">
        <v>98</v>
      </c>
      <c r="G114" s="91" t="s">
        <v>538</v>
      </c>
      <c r="H114" s="92" t="s">
        <v>526</v>
      </c>
      <c r="I114" s="81" t="s">
        <v>527</v>
      </c>
      <c r="J114" s="91">
        <v>50</v>
      </c>
      <c r="K114" s="91" t="s">
        <v>42</v>
      </c>
      <c r="L114" s="91" t="s">
        <v>42</v>
      </c>
      <c r="M114" s="81" t="s">
        <v>42</v>
      </c>
      <c r="N114" s="212" t="s">
        <v>42</v>
      </c>
      <c r="O114" s="212" t="s">
        <v>42</v>
      </c>
      <c r="P114" s="81">
        <v>50</v>
      </c>
      <c r="Q114" s="91" t="s">
        <v>528</v>
      </c>
      <c r="R114" s="207" t="s">
        <v>284</v>
      </c>
      <c r="S114" s="207" t="s">
        <v>529</v>
      </c>
      <c r="T114" s="26" t="s">
        <v>530</v>
      </c>
      <c r="U114" s="26">
        <v>18</v>
      </c>
      <c r="V114" s="100" t="s">
        <v>422</v>
      </c>
      <c r="W114" s="91" t="s">
        <v>531</v>
      </c>
      <c r="X114" s="91"/>
    </row>
    <row r="115" s="2" customFormat="1" ht="48" spans="1:24">
      <c r="A115" s="206"/>
      <c r="B115" s="81" t="str">
        <f t="shared" si="0"/>
        <v>王赵村南陵结对帮扶资金到村产业项目</v>
      </c>
      <c r="C115" s="19" t="s">
        <v>35</v>
      </c>
      <c r="D115" s="81" t="s">
        <v>415</v>
      </c>
      <c r="E115" s="91" t="s">
        <v>406</v>
      </c>
      <c r="F115" s="19" t="s">
        <v>98</v>
      </c>
      <c r="G115" s="91" t="s">
        <v>539</v>
      </c>
      <c r="H115" s="92" t="s">
        <v>526</v>
      </c>
      <c r="I115" s="81" t="s">
        <v>527</v>
      </c>
      <c r="J115" s="91">
        <v>50</v>
      </c>
      <c r="K115" s="91" t="s">
        <v>42</v>
      </c>
      <c r="L115" s="91" t="s">
        <v>42</v>
      </c>
      <c r="M115" s="81" t="s">
        <v>42</v>
      </c>
      <c r="N115" s="212" t="s">
        <v>42</v>
      </c>
      <c r="O115" s="212" t="s">
        <v>42</v>
      </c>
      <c r="P115" s="81">
        <v>50</v>
      </c>
      <c r="Q115" s="91" t="s">
        <v>528</v>
      </c>
      <c r="R115" s="207" t="s">
        <v>284</v>
      </c>
      <c r="S115" s="207" t="s">
        <v>529</v>
      </c>
      <c r="T115" s="26" t="s">
        <v>530</v>
      </c>
      <c r="U115" s="26">
        <v>18</v>
      </c>
      <c r="V115" s="100" t="s">
        <v>422</v>
      </c>
      <c r="W115" s="91" t="s">
        <v>531</v>
      </c>
      <c r="X115" s="91"/>
    </row>
    <row r="116" s="150" customFormat="1" ht="48" spans="1:24">
      <c r="A116" s="27"/>
      <c r="B116" s="81" t="str">
        <f t="shared" ref="B116:B123" si="1">G116&amp;"南陵结对帮扶资金到村产业项目"</f>
        <v>刘寨村南陵结对帮扶资金到村产业项目</v>
      </c>
      <c r="C116" s="27" t="s">
        <v>35</v>
      </c>
      <c r="D116" s="19" t="s">
        <v>164</v>
      </c>
      <c r="E116" s="91" t="s">
        <v>129</v>
      </c>
      <c r="F116" s="19" t="s">
        <v>130</v>
      </c>
      <c r="G116" s="157" t="s">
        <v>540</v>
      </c>
      <c r="H116" s="92" t="s">
        <v>526</v>
      </c>
      <c r="I116" s="81" t="s">
        <v>527</v>
      </c>
      <c r="J116" s="81">
        <v>50</v>
      </c>
      <c r="K116" s="91" t="s">
        <v>42</v>
      </c>
      <c r="L116" s="91" t="s">
        <v>42</v>
      </c>
      <c r="M116" s="81" t="s">
        <v>42</v>
      </c>
      <c r="N116" s="212" t="s">
        <v>42</v>
      </c>
      <c r="O116" s="212" t="s">
        <v>42</v>
      </c>
      <c r="P116" s="81">
        <v>50</v>
      </c>
      <c r="Q116" s="91" t="s">
        <v>528</v>
      </c>
      <c r="R116" s="207" t="s">
        <v>284</v>
      </c>
      <c r="S116" s="207" t="s">
        <v>529</v>
      </c>
      <c r="T116" s="26" t="s">
        <v>530</v>
      </c>
      <c r="U116" s="26">
        <v>18</v>
      </c>
      <c r="V116" s="100" t="s">
        <v>422</v>
      </c>
      <c r="W116" s="91" t="s">
        <v>531</v>
      </c>
      <c r="X116" s="157"/>
    </row>
    <row r="117" s="150" customFormat="1" ht="48" spans="1:24">
      <c r="A117" s="27"/>
      <c r="B117" s="81" t="str">
        <f t="shared" si="1"/>
        <v>裴集村南陵结对帮扶资金到村产业项目</v>
      </c>
      <c r="C117" s="27" t="s">
        <v>35</v>
      </c>
      <c r="D117" s="19" t="s">
        <v>164</v>
      </c>
      <c r="E117" s="91" t="s">
        <v>541</v>
      </c>
      <c r="F117" s="19" t="s">
        <v>125</v>
      </c>
      <c r="G117" s="157" t="s">
        <v>542</v>
      </c>
      <c r="H117" s="92" t="s">
        <v>526</v>
      </c>
      <c r="I117" s="81" t="s">
        <v>527</v>
      </c>
      <c r="J117" s="81">
        <v>50</v>
      </c>
      <c r="K117" s="91" t="s">
        <v>42</v>
      </c>
      <c r="L117" s="91" t="s">
        <v>42</v>
      </c>
      <c r="M117" s="81" t="s">
        <v>42</v>
      </c>
      <c r="N117" s="212" t="s">
        <v>42</v>
      </c>
      <c r="O117" s="212" t="s">
        <v>42</v>
      </c>
      <c r="P117" s="81">
        <v>50</v>
      </c>
      <c r="Q117" s="91" t="s">
        <v>528</v>
      </c>
      <c r="R117" s="207" t="s">
        <v>284</v>
      </c>
      <c r="S117" s="207" t="s">
        <v>529</v>
      </c>
      <c r="T117" s="26" t="s">
        <v>530</v>
      </c>
      <c r="U117" s="26">
        <v>18</v>
      </c>
      <c r="V117" s="100" t="s">
        <v>422</v>
      </c>
      <c r="W117" s="91" t="s">
        <v>531</v>
      </c>
      <c r="X117" s="157"/>
    </row>
    <row r="118" s="2" customFormat="1" ht="48" spans="1:24">
      <c r="A118" s="206"/>
      <c r="B118" s="81" t="str">
        <f t="shared" si="1"/>
        <v>张楼村南陵结对帮扶资金到村产业项目</v>
      </c>
      <c r="C118" s="19" t="s">
        <v>35</v>
      </c>
      <c r="D118" s="81" t="s">
        <v>415</v>
      </c>
      <c r="E118" s="91" t="s">
        <v>543</v>
      </c>
      <c r="F118" s="19" t="s">
        <v>38</v>
      </c>
      <c r="G118" s="91" t="s">
        <v>389</v>
      </c>
      <c r="H118" s="92" t="s">
        <v>526</v>
      </c>
      <c r="I118" s="81" t="s">
        <v>527</v>
      </c>
      <c r="J118" s="91">
        <v>50</v>
      </c>
      <c r="K118" s="91" t="s">
        <v>42</v>
      </c>
      <c r="L118" s="91" t="s">
        <v>42</v>
      </c>
      <c r="M118" s="81" t="s">
        <v>42</v>
      </c>
      <c r="N118" s="212" t="s">
        <v>42</v>
      </c>
      <c r="O118" s="212" t="s">
        <v>42</v>
      </c>
      <c r="P118" s="81">
        <v>50</v>
      </c>
      <c r="Q118" s="91" t="s">
        <v>528</v>
      </c>
      <c r="R118" s="207" t="s">
        <v>284</v>
      </c>
      <c r="S118" s="207" t="s">
        <v>529</v>
      </c>
      <c r="T118" s="26" t="s">
        <v>530</v>
      </c>
      <c r="U118" s="26">
        <v>18</v>
      </c>
      <c r="V118" s="100" t="s">
        <v>422</v>
      </c>
      <c r="W118" s="91" t="s">
        <v>531</v>
      </c>
      <c r="X118" s="91"/>
    </row>
    <row r="119" s="2" customFormat="1" ht="48" spans="1:24">
      <c r="A119" s="206"/>
      <c r="B119" s="81" t="str">
        <f t="shared" si="1"/>
        <v>游东村南陵结对帮扶资金到村产业项目</v>
      </c>
      <c r="C119" s="19" t="s">
        <v>35</v>
      </c>
      <c r="D119" s="81" t="s">
        <v>415</v>
      </c>
      <c r="E119" s="91" t="s">
        <v>543</v>
      </c>
      <c r="F119" s="19" t="s">
        <v>38</v>
      </c>
      <c r="G119" s="91" t="s">
        <v>394</v>
      </c>
      <c r="H119" s="92" t="s">
        <v>526</v>
      </c>
      <c r="I119" s="81" t="s">
        <v>527</v>
      </c>
      <c r="J119" s="91">
        <v>50</v>
      </c>
      <c r="K119" s="91" t="s">
        <v>42</v>
      </c>
      <c r="L119" s="91" t="s">
        <v>42</v>
      </c>
      <c r="M119" s="81" t="s">
        <v>42</v>
      </c>
      <c r="N119" s="212" t="s">
        <v>42</v>
      </c>
      <c r="O119" s="212" t="s">
        <v>42</v>
      </c>
      <c r="P119" s="81">
        <v>50</v>
      </c>
      <c r="Q119" s="91" t="s">
        <v>528</v>
      </c>
      <c r="R119" s="207" t="s">
        <v>284</v>
      </c>
      <c r="S119" s="207" t="s">
        <v>529</v>
      </c>
      <c r="T119" s="26" t="s">
        <v>530</v>
      </c>
      <c r="U119" s="26">
        <v>18</v>
      </c>
      <c r="V119" s="100" t="s">
        <v>422</v>
      </c>
      <c r="W119" s="91" t="s">
        <v>531</v>
      </c>
      <c r="X119" s="91"/>
    </row>
    <row r="120" s="2" customFormat="1" ht="48" customHeight="1" spans="1:24">
      <c r="A120" s="81"/>
      <c r="B120" s="81" t="str">
        <f t="shared" si="1"/>
        <v>凌巷村南陵结对帮扶资金到村产业项目</v>
      </c>
      <c r="C120" s="81" t="s">
        <v>35</v>
      </c>
      <c r="D120" s="81" t="s">
        <v>415</v>
      </c>
      <c r="E120" s="81" t="s">
        <v>544</v>
      </c>
      <c r="F120" s="19" t="s">
        <v>50</v>
      </c>
      <c r="G120" s="81" t="s">
        <v>545</v>
      </c>
      <c r="H120" s="92" t="s">
        <v>526</v>
      </c>
      <c r="I120" s="81" t="s">
        <v>527</v>
      </c>
      <c r="J120" s="81">
        <v>50</v>
      </c>
      <c r="K120" s="91" t="s">
        <v>42</v>
      </c>
      <c r="L120" s="91" t="s">
        <v>42</v>
      </c>
      <c r="M120" s="81" t="s">
        <v>42</v>
      </c>
      <c r="N120" s="212" t="s">
        <v>42</v>
      </c>
      <c r="O120" s="212" t="s">
        <v>42</v>
      </c>
      <c r="P120" s="81">
        <v>50</v>
      </c>
      <c r="Q120" s="91" t="s">
        <v>528</v>
      </c>
      <c r="R120" s="207" t="s">
        <v>284</v>
      </c>
      <c r="S120" s="207" t="s">
        <v>529</v>
      </c>
      <c r="T120" s="26" t="s">
        <v>530</v>
      </c>
      <c r="U120" s="26">
        <v>18</v>
      </c>
      <c r="V120" s="100" t="s">
        <v>422</v>
      </c>
      <c r="W120" s="91" t="s">
        <v>531</v>
      </c>
      <c r="X120" s="81"/>
    </row>
    <row r="121" s="2" customFormat="1" ht="48" customHeight="1" spans="1:24">
      <c r="A121" s="81"/>
      <c r="B121" s="81" t="str">
        <f t="shared" si="1"/>
        <v>田万村南陵结对帮扶资金到村产业项目</v>
      </c>
      <c r="C121" s="81" t="s">
        <v>35</v>
      </c>
      <c r="D121" s="81" t="s">
        <v>415</v>
      </c>
      <c r="E121" s="81" t="s">
        <v>544</v>
      </c>
      <c r="F121" s="19" t="s">
        <v>50</v>
      </c>
      <c r="G121" s="81" t="s">
        <v>546</v>
      </c>
      <c r="H121" s="92" t="s">
        <v>526</v>
      </c>
      <c r="I121" s="81" t="s">
        <v>527</v>
      </c>
      <c r="J121" s="81">
        <v>50</v>
      </c>
      <c r="K121" s="91" t="s">
        <v>42</v>
      </c>
      <c r="L121" s="91" t="s">
        <v>42</v>
      </c>
      <c r="M121" s="81" t="s">
        <v>42</v>
      </c>
      <c r="N121" s="212" t="s">
        <v>42</v>
      </c>
      <c r="O121" s="212" t="s">
        <v>42</v>
      </c>
      <c r="P121" s="81">
        <v>50</v>
      </c>
      <c r="Q121" s="91" t="s">
        <v>528</v>
      </c>
      <c r="R121" s="207" t="s">
        <v>284</v>
      </c>
      <c r="S121" s="207" t="s">
        <v>529</v>
      </c>
      <c r="T121" s="26" t="s">
        <v>530</v>
      </c>
      <c r="U121" s="26">
        <v>18</v>
      </c>
      <c r="V121" s="100" t="s">
        <v>422</v>
      </c>
      <c r="W121" s="91" t="s">
        <v>531</v>
      </c>
      <c r="X121" s="81"/>
    </row>
    <row r="122" s="2" customFormat="1" ht="48" customHeight="1" spans="1:24">
      <c r="A122" s="157"/>
      <c r="B122" s="81" t="str">
        <f t="shared" si="1"/>
        <v>半店村南陵结对帮扶资金到村产业项目</v>
      </c>
      <c r="C122" s="157" t="s">
        <v>35</v>
      </c>
      <c r="D122" s="91" t="s">
        <v>36</v>
      </c>
      <c r="E122" s="91" t="s">
        <v>54</v>
      </c>
      <c r="F122" s="157" t="s">
        <v>55</v>
      </c>
      <c r="G122" s="157" t="s">
        <v>547</v>
      </c>
      <c r="H122" s="92" t="s">
        <v>526</v>
      </c>
      <c r="I122" s="81" t="s">
        <v>527</v>
      </c>
      <c r="J122" s="157">
        <v>50</v>
      </c>
      <c r="K122" s="91" t="s">
        <v>42</v>
      </c>
      <c r="L122" s="91" t="s">
        <v>42</v>
      </c>
      <c r="M122" s="81" t="s">
        <v>42</v>
      </c>
      <c r="N122" s="212" t="s">
        <v>42</v>
      </c>
      <c r="O122" s="212" t="s">
        <v>42</v>
      </c>
      <c r="P122" s="81">
        <v>50</v>
      </c>
      <c r="Q122" s="91" t="s">
        <v>528</v>
      </c>
      <c r="R122" s="207" t="s">
        <v>284</v>
      </c>
      <c r="S122" s="207" t="s">
        <v>529</v>
      </c>
      <c r="T122" s="26" t="s">
        <v>530</v>
      </c>
      <c r="U122" s="26">
        <v>18</v>
      </c>
      <c r="V122" s="100" t="s">
        <v>422</v>
      </c>
      <c r="W122" s="91" t="s">
        <v>531</v>
      </c>
      <c r="X122" s="221"/>
    </row>
    <row r="123" s="2" customFormat="1" ht="48" customHeight="1" spans="1:24">
      <c r="A123" s="157"/>
      <c r="B123" s="81" t="str">
        <f t="shared" si="1"/>
        <v>杨东村南陵结对帮扶资金到村产业项目</v>
      </c>
      <c r="C123" s="157" t="s">
        <v>35</v>
      </c>
      <c r="D123" s="91" t="s">
        <v>36</v>
      </c>
      <c r="E123" s="91" t="s">
        <v>54</v>
      </c>
      <c r="F123" s="157" t="s">
        <v>55</v>
      </c>
      <c r="G123" s="157" t="s">
        <v>548</v>
      </c>
      <c r="H123" s="92" t="s">
        <v>526</v>
      </c>
      <c r="I123" s="81" t="s">
        <v>527</v>
      </c>
      <c r="J123" s="157">
        <v>50</v>
      </c>
      <c r="K123" s="91" t="s">
        <v>42</v>
      </c>
      <c r="L123" s="91" t="s">
        <v>42</v>
      </c>
      <c r="M123" s="81" t="s">
        <v>42</v>
      </c>
      <c r="N123" s="212" t="s">
        <v>42</v>
      </c>
      <c r="O123" s="212" t="s">
        <v>42</v>
      </c>
      <c r="P123" s="81">
        <v>50</v>
      </c>
      <c r="Q123" s="91" t="s">
        <v>528</v>
      </c>
      <c r="R123" s="207" t="s">
        <v>284</v>
      </c>
      <c r="S123" s="207" t="s">
        <v>529</v>
      </c>
      <c r="T123" s="26" t="s">
        <v>530</v>
      </c>
      <c r="U123" s="26">
        <v>18</v>
      </c>
      <c r="V123" s="100" t="s">
        <v>422</v>
      </c>
      <c r="W123" s="91" t="s">
        <v>531</v>
      </c>
      <c r="X123" s="221"/>
    </row>
    <row r="124" s="149" customFormat="1" ht="45" customHeight="1" spans="1:24">
      <c r="A124" s="157"/>
      <c r="B124" s="81" t="str">
        <f t="shared" ref="B124:B137" si="2">G124&amp;"南陵结对帮扶资金到村产业项目"</f>
        <v>光明村南陵结对帮扶资金到村产业项目</v>
      </c>
      <c r="C124" s="157" t="s">
        <v>35</v>
      </c>
      <c r="D124" s="91" t="s">
        <v>36</v>
      </c>
      <c r="E124" s="91" t="s">
        <v>54</v>
      </c>
      <c r="F124" s="157" t="s">
        <v>55</v>
      </c>
      <c r="G124" s="157" t="s">
        <v>549</v>
      </c>
      <c r="H124" s="92" t="s">
        <v>526</v>
      </c>
      <c r="I124" s="81" t="s">
        <v>527</v>
      </c>
      <c r="J124" s="157">
        <v>50</v>
      </c>
      <c r="K124" s="91" t="s">
        <v>42</v>
      </c>
      <c r="L124" s="91" t="s">
        <v>42</v>
      </c>
      <c r="M124" s="81" t="s">
        <v>42</v>
      </c>
      <c r="N124" s="212" t="s">
        <v>42</v>
      </c>
      <c r="O124" s="212" t="s">
        <v>42</v>
      </c>
      <c r="P124" s="81">
        <v>50</v>
      </c>
      <c r="Q124" s="91" t="s">
        <v>528</v>
      </c>
      <c r="R124" s="207" t="s">
        <v>284</v>
      </c>
      <c r="S124" s="207" t="s">
        <v>529</v>
      </c>
      <c r="T124" s="26" t="s">
        <v>530</v>
      </c>
      <c r="U124" s="26">
        <v>18</v>
      </c>
      <c r="V124" s="100" t="s">
        <v>422</v>
      </c>
      <c r="W124" s="91" t="s">
        <v>531</v>
      </c>
      <c r="X124" s="221"/>
    </row>
    <row r="125" s="149" customFormat="1" ht="48" spans="1:24">
      <c r="A125" s="157"/>
      <c r="B125" s="81" t="str">
        <f t="shared" si="2"/>
        <v>邱庙村南陵结对帮扶资金到村产业项目</v>
      </c>
      <c r="C125" s="157" t="s">
        <v>35</v>
      </c>
      <c r="D125" s="91" t="s">
        <v>36</v>
      </c>
      <c r="E125" s="91" t="s">
        <v>54</v>
      </c>
      <c r="F125" s="157" t="s">
        <v>55</v>
      </c>
      <c r="G125" s="157" t="s">
        <v>177</v>
      </c>
      <c r="H125" s="92" t="s">
        <v>526</v>
      </c>
      <c r="I125" s="81" t="s">
        <v>527</v>
      </c>
      <c r="J125" s="157">
        <v>30</v>
      </c>
      <c r="K125" s="91" t="s">
        <v>42</v>
      </c>
      <c r="L125" s="91" t="s">
        <v>42</v>
      </c>
      <c r="M125" s="81" t="s">
        <v>42</v>
      </c>
      <c r="N125" s="212" t="s">
        <v>42</v>
      </c>
      <c r="O125" s="212" t="s">
        <v>42</v>
      </c>
      <c r="P125" s="81">
        <v>30</v>
      </c>
      <c r="Q125" s="91" t="s">
        <v>528</v>
      </c>
      <c r="R125" s="207" t="s">
        <v>284</v>
      </c>
      <c r="S125" s="207" t="s">
        <v>529</v>
      </c>
      <c r="T125" s="26" t="s">
        <v>530</v>
      </c>
      <c r="U125" s="26">
        <v>18</v>
      </c>
      <c r="V125" s="100" t="s">
        <v>422</v>
      </c>
      <c r="W125" s="91" t="s">
        <v>531</v>
      </c>
      <c r="X125" s="221"/>
    </row>
    <row r="126" s="149" customFormat="1" ht="48" spans="1:24">
      <c r="A126" s="207"/>
      <c r="B126" s="81" t="str">
        <f t="shared" si="2"/>
        <v>高许村南陵结对帮扶资金到村产业项目</v>
      </c>
      <c r="C126" s="207" t="s">
        <v>35</v>
      </c>
      <c r="D126" s="207" t="s">
        <v>36</v>
      </c>
      <c r="E126" s="207" t="s">
        <v>550</v>
      </c>
      <c r="F126" s="207" t="s">
        <v>68</v>
      </c>
      <c r="G126" s="207" t="s">
        <v>551</v>
      </c>
      <c r="H126" s="92" t="s">
        <v>526</v>
      </c>
      <c r="I126" s="81" t="s">
        <v>527</v>
      </c>
      <c r="J126" s="207">
        <v>50</v>
      </c>
      <c r="K126" s="91" t="s">
        <v>42</v>
      </c>
      <c r="L126" s="91" t="s">
        <v>42</v>
      </c>
      <c r="M126" s="81" t="s">
        <v>42</v>
      </c>
      <c r="N126" s="212" t="s">
        <v>42</v>
      </c>
      <c r="O126" s="212" t="s">
        <v>42</v>
      </c>
      <c r="P126" s="81">
        <v>50</v>
      </c>
      <c r="Q126" s="91" t="s">
        <v>528</v>
      </c>
      <c r="R126" s="207" t="s">
        <v>284</v>
      </c>
      <c r="S126" s="207" t="s">
        <v>529</v>
      </c>
      <c r="T126" s="26" t="s">
        <v>530</v>
      </c>
      <c r="U126" s="26">
        <v>18</v>
      </c>
      <c r="V126" s="100" t="s">
        <v>422</v>
      </c>
      <c r="W126" s="91" t="s">
        <v>531</v>
      </c>
      <c r="X126" s="157"/>
    </row>
    <row r="127" s="149" customFormat="1" ht="48" spans="1:24">
      <c r="A127" s="91"/>
      <c r="B127" s="81" t="str">
        <f t="shared" si="2"/>
        <v>田口村南陵结对帮扶资金到村产业项目</v>
      </c>
      <c r="C127" s="207" t="s">
        <v>35</v>
      </c>
      <c r="D127" s="207" t="s">
        <v>36</v>
      </c>
      <c r="E127" s="207" t="s">
        <v>134</v>
      </c>
      <c r="F127" s="207" t="s">
        <v>135</v>
      </c>
      <c r="G127" s="207" t="s">
        <v>552</v>
      </c>
      <c r="H127" s="92" t="s">
        <v>526</v>
      </c>
      <c r="I127" s="81" t="s">
        <v>527</v>
      </c>
      <c r="J127" s="207">
        <v>50</v>
      </c>
      <c r="K127" s="91" t="s">
        <v>42</v>
      </c>
      <c r="L127" s="91" t="s">
        <v>42</v>
      </c>
      <c r="M127" s="81" t="s">
        <v>42</v>
      </c>
      <c r="N127" s="212" t="s">
        <v>42</v>
      </c>
      <c r="O127" s="212" t="s">
        <v>42</v>
      </c>
      <c r="P127" s="81">
        <v>50</v>
      </c>
      <c r="Q127" s="91" t="s">
        <v>528</v>
      </c>
      <c r="R127" s="207" t="s">
        <v>284</v>
      </c>
      <c r="S127" s="207" t="s">
        <v>529</v>
      </c>
      <c r="T127" s="26" t="s">
        <v>530</v>
      </c>
      <c r="U127" s="26">
        <v>18</v>
      </c>
      <c r="V127" s="100" t="s">
        <v>422</v>
      </c>
      <c r="W127" s="91" t="s">
        <v>531</v>
      </c>
      <c r="X127" s="157"/>
    </row>
    <row r="128" s="149" customFormat="1" ht="48" spans="1:24">
      <c r="A128" s="157"/>
      <c r="B128" s="81" t="str">
        <f t="shared" si="2"/>
        <v>14个行政村南陵结对帮扶资金到村产业项目</v>
      </c>
      <c r="C128" s="19" t="s">
        <v>35</v>
      </c>
      <c r="D128" s="157" t="s">
        <v>36</v>
      </c>
      <c r="E128" s="19" t="s">
        <v>76</v>
      </c>
      <c r="F128" s="100" t="s">
        <v>77</v>
      </c>
      <c r="G128" s="19" t="s">
        <v>78</v>
      </c>
      <c r="H128" s="92" t="s">
        <v>526</v>
      </c>
      <c r="I128" s="81" t="s">
        <v>527</v>
      </c>
      <c r="J128" s="81">
        <v>50</v>
      </c>
      <c r="K128" s="91" t="s">
        <v>42</v>
      </c>
      <c r="L128" s="91" t="s">
        <v>42</v>
      </c>
      <c r="M128" s="81" t="s">
        <v>42</v>
      </c>
      <c r="N128" s="212" t="s">
        <v>42</v>
      </c>
      <c r="O128" s="212" t="s">
        <v>42</v>
      </c>
      <c r="P128" s="81">
        <v>50</v>
      </c>
      <c r="Q128" s="91" t="s">
        <v>528</v>
      </c>
      <c r="R128" s="207" t="s">
        <v>284</v>
      </c>
      <c r="S128" s="207" t="s">
        <v>529</v>
      </c>
      <c r="T128" s="26" t="s">
        <v>530</v>
      </c>
      <c r="U128" s="26">
        <v>18</v>
      </c>
      <c r="V128" s="100" t="s">
        <v>422</v>
      </c>
      <c r="W128" s="91" t="s">
        <v>531</v>
      </c>
      <c r="X128" s="157"/>
    </row>
    <row r="129" s="151" customFormat="1" ht="60" customHeight="1" spans="1:24">
      <c r="A129" s="27"/>
      <c r="B129" s="81" t="str">
        <f t="shared" si="2"/>
        <v>朱庄村南陵结对帮扶资金到村产业项目</v>
      </c>
      <c r="C129" s="27" t="s">
        <v>35</v>
      </c>
      <c r="D129" s="19" t="s">
        <v>164</v>
      </c>
      <c r="E129" s="91" t="s">
        <v>553</v>
      </c>
      <c r="F129" s="19" t="s">
        <v>160</v>
      </c>
      <c r="G129" s="157" t="s">
        <v>554</v>
      </c>
      <c r="H129" s="92" t="s">
        <v>526</v>
      </c>
      <c r="I129" s="81" t="s">
        <v>527</v>
      </c>
      <c r="J129" s="81">
        <v>50</v>
      </c>
      <c r="K129" s="91" t="s">
        <v>42</v>
      </c>
      <c r="L129" s="91" t="s">
        <v>42</v>
      </c>
      <c r="M129" s="81" t="s">
        <v>42</v>
      </c>
      <c r="N129" s="212" t="s">
        <v>42</v>
      </c>
      <c r="O129" s="212" t="s">
        <v>42</v>
      </c>
      <c r="P129" s="81">
        <v>50</v>
      </c>
      <c r="Q129" s="91" t="s">
        <v>528</v>
      </c>
      <c r="R129" s="207" t="s">
        <v>284</v>
      </c>
      <c r="S129" s="207" t="s">
        <v>529</v>
      </c>
      <c r="T129" s="26" t="s">
        <v>530</v>
      </c>
      <c r="U129" s="26">
        <v>18</v>
      </c>
      <c r="V129" s="100" t="s">
        <v>422</v>
      </c>
      <c r="W129" s="91" t="s">
        <v>531</v>
      </c>
      <c r="X129" s="157"/>
    </row>
    <row r="130" s="151" customFormat="1" ht="48" spans="1:24">
      <c r="A130" s="27"/>
      <c r="B130" s="81" t="str">
        <f t="shared" si="2"/>
        <v>潼郡村南陵结对帮扶资金到村产业项目</v>
      </c>
      <c r="C130" s="27" t="s">
        <v>35</v>
      </c>
      <c r="D130" s="19" t="s">
        <v>164</v>
      </c>
      <c r="E130" s="91" t="s">
        <v>553</v>
      </c>
      <c r="F130" s="19" t="s">
        <v>160</v>
      </c>
      <c r="G130" s="157" t="s">
        <v>555</v>
      </c>
      <c r="H130" s="92" t="s">
        <v>526</v>
      </c>
      <c r="I130" s="81" t="s">
        <v>527</v>
      </c>
      <c r="J130" s="81">
        <v>50</v>
      </c>
      <c r="K130" s="91" t="s">
        <v>42</v>
      </c>
      <c r="L130" s="91" t="s">
        <v>42</v>
      </c>
      <c r="M130" s="81" t="s">
        <v>42</v>
      </c>
      <c r="N130" s="212" t="s">
        <v>42</v>
      </c>
      <c r="O130" s="212" t="s">
        <v>42</v>
      </c>
      <c r="P130" s="81">
        <v>50</v>
      </c>
      <c r="Q130" s="91" t="s">
        <v>528</v>
      </c>
      <c r="R130" s="207" t="s">
        <v>284</v>
      </c>
      <c r="S130" s="207" t="s">
        <v>529</v>
      </c>
      <c r="T130" s="26" t="s">
        <v>530</v>
      </c>
      <c r="U130" s="26">
        <v>18</v>
      </c>
      <c r="V130" s="100" t="s">
        <v>422</v>
      </c>
      <c r="W130" s="91" t="s">
        <v>531</v>
      </c>
      <c r="X130" s="157"/>
    </row>
    <row r="131" s="151" customFormat="1" ht="48" spans="1:24">
      <c r="A131" s="91"/>
      <c r="B131" s="81" t="str">
        <f t="shared" si="2"/>
        <v>王支村南陵结对帮扶资金到村产业项目</v>
      </c>
      <c r="C131" s="222" t="s">
        <v>35</v>
      </c>
      <c r="D131" s="19" t="s">
        <v>164</v>
      </c>
      <c r="E131" s="19" t="s">
        <v>165</v>
      </c>
      <c r="F131" s="222" t="s">
        <v>166</v>
      </c>
      <c r="G131" s="91" t="s">
        <v>556</v>
      </c>
      <c r="H131" s="92" t="s">
        <v>526</v>
      </c>
      <c r="I131" s="81" t="s">
        <v>527</v>
      </c>
      <c r="J131" s="91">
        <v>50</v>
      </c>
      <c r="K131" s="91" t="s">
        <v>42</v>
      </c>
      <c r="L131" s="91" t="s">
        <v>42</v>
      </c>
      <c r="M131" s="81" t="s">
        <v>42</v>
      </c>
      <c r="N131" s="212" t="s">
        <v>42</v>
      </c>
      <c r="O131" s="212" t="s">
        <v>42</v>
      </c>
      <c r="P131" s="81">
        <v>50</v>
      </c>
      <c r="Q131" s="91" t="s">
        <v>528</v>
      </c>
      <c r="R131" s="207" t="s">
        <v>284</v>
      </c>
      <c r="S131" s="207" t="s">
        <v>529</v>
      </c>
      <c r="T131" s="26" t="s">
        <v>530</v>
      </c>
      <c r="U131" s="26">
        <v>18</v>
      </c>
      <c r="V131" s="100" t="s">
        <v>422</v>
      </c>
      <c r="W131" s="91" t="s">
        <v>531</v>
      </c>
      <c r="X131" s="91"/>
    </row>
    <row r="132" s="151" customFormat="1" ht="48" spans="1:24">
      <c r="A132" s="223"/>
      <c r="B132" s="81" t="str">
        <f t="shared" si="2"/>
        <v>邹圩村南陵结对帮扶资金到村产业项目</v>
      </c>
      <c r="C132" s="27" t="s">
        <v>35</v>
      </c>
      <c r="D132" s="19" t="s">
        <v>164</v>
      </c>
      <c r="E132" s="19" t="s">
        <v>153</v>
      </c>
      <c r="F132" s="19" t="s">
        <v>154</v>
      </c>
      <c r="G132" s="157" t="s">
        <v>557</v>
      </c>
      <c r="H132" s="92" t="s">
        <v>526</v>
      </c>
      <c r="I132" s="81" t="s">
        <v>527</v>
      </c>
      <c r="J132" s="81">
        <v>50</v>
      </c>
      <c r="K132" s="91" t="s">
        <v>42</v>
      </c>
      <c r="L132" s="91" t="s">
        <v>42</v>
      </c>
      <c r="M132" s="81" t="s">
        <v>42</v>
      </c>
      <c r="N132" s="212" t="s">
        <v>42</v>
      </c>
      <c r="O132" s="212" t="s">
        <v>42</v>
      </c>
      <c r="P132" s="81">
        <v>50</v>
      </c>
      <c r="Q132" s="91" t="s">
        <v>528</v>
      </c>
      <c r="R132" s="207" t="s">
        <v>284</v>
      </c>
      <c r="S132" s="207" t="s">
        <v>529</v>
      </c>
      <c r="T132" s="26" t="s">
        <v>530</v>
      </c>
      <c r="U132" s="26">
        <v>18</v>
      </c>
      <c r="V132" s="100" t="s">
        <v>422</v>
      </c>
      <c r="W132" s="91" t="s">
        <v>531</v>
      </c>
      <c r="X132" s="157"/>
    </row>
    <row r="133" s="151" customFormat="1" ht="48" spans="1:24">
      <c r="A133" s="224"/>
      <c r="B133" s="81" t="str">
        <f t="shared" si="2"/>
        <v>后灵村南陵结对帮扶资金到村产业项目</v>
      </c>
      <c r="C133" s="224" t="s">
        <v>35</v>
      </c>
      <c r="D133" s="224" t="s">
        <v>164</v>
      </c>
      <c r="E133" s="224" t="s">
        <v>450</v>
      </c>
      <c r="F133" s="224" t="s">
        <v>146</v>
      </c>
      <c r="G133" s="224" t="s">
        <v>558</v>
      </c>
      <c r="H133" s="92" t="s">
        <v>526</v>
      </c>
      <c r="I133" s="81" t="s">
        <v>527</v>
      </c>
      <c r="J133" s="224">
        <v>50</v>
      </c>
      <c r="K133" s="91" t="s">
        <v>42</v>
      </c>
      <c r="L133" s="91" t="s">
        <v>42</v>
      </c>
      <c r="M133" s="81" t="s">
        <v>42</v>
      </c>
      <c r="N133" s="212" t="s">
        <v>42</v>
      </c>
      <c r="O133" s="212" t="s">
        <v>42</v>
      </c>
      <c r="P133" s="81">
        <v>50</v>
      </c>
      <c r="Q133" s="91" t="s">
        <v>528</v>
      </c>
      <c r="R133" s="207" t="s">
        <v>284</v>
      </c>
      <c r="S133" s="207" t="s">
        <v>529</v>
      </c>
      <c r="T133" s="26" t="s">
        <v>530</v>
      </c>
      <c r="U133" s="26">
        <v>18</v>
      </c>
      <c r="V133" s="100" t="s">
        <v>422</v>
      </c>
      <c r="W133" s="91" t="s">
        <v>531</v>
      </c>
      <c r="X133" s="224"/>
    </row>
    <row r="134" s="151" customFormat="1" ht="48" spans="1:24">
      <c r="A134" s="223"/>
      <c r="B134" s="81" t="str">
        <f t="shared" si="2"/>
        <v>韩墩村南陵结对帮扶资金到村产业项目</v>
      </c>
      <c r="C134" s="19" t="s">
        <v>35</v>
      </c>
      <c r="D134" s="19" t="s">
        <v>415</v>
      </c>
      <c r="E134" s="19" t="s">
        <v>242</v>
      </c>
      <c r="F134" s="19" t="s">
        <v>141</v>
      </c>
      <c r="G134" s="19" t="s">
        <v>559</v>
      </c>
      <c r="H134" s="92" t="s">
        <v>526</v>
      </c>
      <c r="I134" s="81" t="s">
        <v>527</v>
      </c>
      <c r="J134" s="39">
        <v>50</v>
      </c>
      <c r="K134" s="91" t="s">
        <v>42</v>
      </c>
      <c r="L134" s="91" t="s">
        <v>42</v>
      </c>
      <c r="M134" s="81" t="s">
        <v>42</v>
      </c>
      <c r="N134" s="212" t="s">
        <v>42</v>
      </c>
      <c r="O134" s="212" t="s">
        <v>42</v>
      </c>
      <c r="P134" s="81">
        <v>50</v>
      </c>
      <c r="Q134" s="91" t="s">
        <v>528</v>
      </c>
      <c r="R134" s="207" t="s">
        <v>284</v>
      </c>
      <c r="S134" s="207" t="s">
        <v>529</v>
      </c>
      <c r="T134" s="26" t="s">
        <v>530</v>
      </c>
      <c r="U134" s="26">
        <v>18</v>
      </c>
      <c r="V134" s="100" t="s">
        <v>422</v>
      </c>
      <c r="W134" s="91" t="s">
        <v>531</v>
      </c>
      <c r="X134" s="91"/>
    </row>
    <row r="135" s="151" customFormat="1" ht="48" spans="1:24">
      <c r="A135" s="223"/>
      <c r="B135" s="81" t="str">
        <f t="shared" si="2"/>
        <v>张杨村南陵结对帮扶资金到村产业项目</v>
      </c>
      <c r="C135" s="19" t="s">
        <v>35</v>
      </c>
      <c r="D135" s="19" t="s">
        <v>415</v>
      </c>
      <c r="E135" s="19" t="s">
        <v>242</v>
      </c>
      <c r="F135" s="19" t="s">
        <v>141</v>
      </c>
      <c r="G135" s="19" t="s">
        <v>560</v>
      </c>
      <c r="H135" s="92" t="s">
        <v>526</v>
      </c>
      <c r="I135" s="81" t="s">
        <v>527</v>
      </c>
      <c r="J135" s="39">
        <v>50</v>
      </c>
      <c r="K135" s="91" t="s">
        <v>42</v>
      </c>
      <c r="L135" s="91" t="s">
        <v>42</v>
      </c>
      <c r="M135" s="81" t="s">
        <v>42</v>
      </c>
      <c r="N135" s="212" t="s">
        <v>42</v>
      </c>
      <c r="O135" s="212" t="s">
        <v>42</v>
      </c>
      <c r="P135" s="81">
        <v>50</v>
      </c>
      <c r="Q135" s="91" t="s">
        <v>528</v>
      </c>
      <c r="R135" s="207" t="s">
        <v>284</v>
      </c>
      <c r="S135" s="207" t="s">
        <v>529</v>
      </c>
      <c r="T135" s="26" t="s">
        <v>530</v>
      </c>
      <c r="U135" s="26">
        <v>18</v>
      </c>
      <c r="V135" s="100" t="s">
        <v>422</v>
      </c>
      <c r="W135" s="91" t="s">
        <v>531</v>
      </c>
      <c r="X135" s="91"/>
    </row>
    <row r="136" s="2" customFormat="1" ht="54" customHeight="1" spans="1:24">
      <c r="A136" s="206"/>
      <c r="B136" s="81" t="str">
        <f t="shared" si="2"/>
        <v>向阳村南陵结对帮扶资金到村产业项目</v>
      </c>
      <c r="C136" s="19" t="s">
        <v>35</v>
      </c>
      <c r="D136" s="81" t="s">
        <v>415</v>
      </c>
      <c r="E136" s="91" t="s">
        <v>561</v>
      </c>
      <c r="F136" s="19" t="s">
        <v>90</v>
      </c>
      <c r="G136" s="91" t="s">
        <v>562</v>
      </c>
      <c r="H136" s="92" t="s">
        <v>526</v>
      </c>
      <c r="I136" s="81" t="s">
        <v>527</v>
      </c>
      <c r="J136" s="91">
        <v>50</v>
      </c>
      <c r="K136" s="91" t="s">
        <v>42</v>
      </c>
      <c r="L136" s="91" t="s">
        <v>42</v>
      </c>
      <c r="M136" s="81" t="s">
        <v>42</v>
      </c>
      <c r="N136" s="212" t="s">
        <v>42</v>
      </c>
      <c r="O136" s="212" t="s">
        <v>42</v>
      </c>
      <c r="P136" s="81">
        <v>50</v>
      </c>
      <c r="Q136" s="91" t="s">
        <v>528</v>
      </c>
      <c r="R136" s="207" t="s">
        <v>284</v>
      </c>
      <c r="S136" s="207" t="s">
        <v>529</v>
      </c>
      <c r="T136" s="26" t="s">
        <v>530</v>
      </c>
      <c r="U136" s="26">
        <v>18</v>
      </c>
      <c r="V136" s="100" t="s">
        <v>422</v>
      </c>
      <c r="W136" s="91" t="s">
        <v>531</v>
      </c>
      <c r="X136" s="91"/>
    </row>
    <row r="137" s="2" customFormat="1" ht="51" customHeight="1" spans="1:24">
      <c r="A137" s="206"/>
      <c r="B137" s="81" t="str">
        <f t="shared" si="2"/>
        <v>苏圩村南陵结对帮扶资金到村产业项目</v>
      </c>
      <c r="C137" s="19" t="s">
        <v>35</v>
      </c>
      <c r="D137" s="81" t="s">
        <v>415</v>
      </c>
      <c r="E137" s="91" t="s">
        <v>561</v>
      </c>
      <c r="F137" s="19" t="s">
        <v>90</v>
      </c>
      <c r="G137" s="91" t="s">
        <v>563</v>
      </c>
      <c r="H137" s="92" t="s">
        <v>526</v>
      </c>
      <c r="I137" s="81" t="s">
        <v>527</v>
      </c>
      <c r="J137" s="91">
        <v>50</v>
      </c>
      <c r="K137" s="91" t="s">
        <v>42</v>
      </c>
      <c r="L137" s="91" t="s">
        <v>42</v>
      </c>
      <c r="M137" s="81" t="s">
        <v>42</v>
      </c>
      <c r="N137" s="212" t="s">
        <v>42</v>
      </c>
      <c r="O137" s="212" t="s">
        <v>42</v>
      </c>
      <c r="P137" s="81">
        <v>50</v>
      </c>
      <c r="Q137" s="91" t="s">
        <v>528</v>
      </c>
      <c r="R137" s="207" t="s">
        <v>284</v>
      </c>
      <c r="S137" s="207" t="s">
        <v>529</v>
      </c>
      <c r="T137" s="26" t="s">
        <v>530</v>
      </c>
      <c r="U137" s="26">
        <v>18</v>
      </c>
      <c r="V137" s="100" t="s">
        <v>422</v>
      </c>
      <c r="W137" s="91" t="s">
        <v>531</v>
      </c>
      <c r="X137" s="91"/>
    </row>
    <row r="138" s="148" customFormat="1" ht="45" customHeight="1" spans="1:24">
      <c r="A138" s="204"/>
      <c r="B138" s="53" t="s">
        <v>564</v>
      </c>
      <c r="C138" s="53"/>
      <c r="D138" s="53"/>
      <c r="E138" s="53"/>
      <c r="F138" s="53"/>
      <c r="G138" s="53"/>
      <c r="H138" s="53"/>
      <c r="I138" s="53"/>
      <c r="J138" s="53" t="s">
        <v>565</v>
      </c>
      <c r="K138" s="53"/>
      <c r="L138" s="211"/>
      <c r="M138" s="211"/>
      <c r="N138" s="211"/>
      <c r="O138" s="211"/>
      <c r="P138" s="53"/>
      <c r="Q138" s="211"/>
      <c r="R138" s="211"/>
      <c r="S138" s="211"/>
      <c r="T138" s="211"/>
      <c r="U138" s="53"/>
      <c r="V138" s="211"/>
      <c r="W138" s="211"/>
      <c r="X138" s="211"/>
    </row>
    <row r="139" s="145" customFormat="1" ht="45" customHeight="1" spans="1:24">
      <c r="A139" s="206" t="s">
        <v>566</v>
      </c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="145" customFormat="1" ht="45" customHeight="1" spans="1:24">
      <c r="A140" s="206" t="s">
        <v>567</v>
      </c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="145" customFormat="1" ht="45" customHeight="1" spans="1:24">
      <c r="A141" s="206"/>
      <c r="B141" s="91" t="s">
        <v>568</v>
      </c>
      <c r="C141" s="91" t="s">
        <v>35</v>
      </c>
      <c r="D141" s="91" t="s">
        <v>569</v>
      </c>
      <c r="E141" s="91" t="s">
        <v>570</v>
      </c>
      <c r="F141" s="91" t="s">
        <v>105</v>
      </c>
      <c r="G141" s="91" t="s">
        <v>290</v>
      </c>
      <c r="H141" s="91" t="s">
        <v>571</v>
      </c>
      <c r="I141" s="91" t="s">
        <v>572</v>
      </c>
      <c r="J141" s="91">
        <v>23.625</v>
      </c>
      <c r="K141" s="91">
        <v>23.625</v>
      </c>
      <c r="L141" s="154" t="s">
        <v>42</v>
      </c>
      <c r="M141" s="154" t="s">
        <v>42</v>
      </c>
      <c r="N141" s="154" t="s">
        <v>42</v>
      </c>
      <c r="O141" s="154" t="s">
        <v>42</v>
      </c>
      <c r="P141" s="154" t="s">
        <v>42</v>
      </c>
      <c r="Q141" s="91" t="s">
        <v>573</v>
      </c>
      <c r="R141" s="91" t="s">
        <v>574</v>
      </c>
      <c r="S141" s="91" t="s">
        <v>42</v>
      </c>
      <c r="T141" s="91" t="s">
        <v>575</v>
      </c>
      <c r="U141" s="91">
        <v>517</v>
      </c>
      <c r="V141" s="241">
        <v>1</v>
      </c>
      <c r="W141" s="91" t="s">
        <v>576</v>
      </c>
      <c r="X141" s="160"/>
    </row>
    <row r="142" s="145" customFormat="1" ht="45" customHeight="1" spans="1:24">
      <c r="A142" s="206"/>
      <c r="B142" s="91" t="s">
        <v>568</v>
      </c>
      <c r="C142" s="91" t="s">
        <v>35</v>
      </c>
      <c r="D142" s="91" t="s">
        <v>569</v>
      </c>
      <c r="E142" s="91" t="s">
        <v>577</v>
      </c>
      <c r="F142" s="91" t="s">
        <v>90</v>
      </c>
      <c r="G142" s="91" t="s">
        <v>578</v>
      </c>
      <c r="H142" s="91" t="s">
        <v>579</v>
      </c>
      <c r="I142" s="91" t="s">
        <v>572</v>
      </c>
      <c r="J142" s="91">
        <v>24.6442</v>
      </c>
      <c r="K142" s="91">
        <v>24.6442</v>
      </c>
      <c r="L142" s="154" t="s">
        <v>42</v>
      </c>
      <c r="M142" s="154" t="s">
        <v>42</v>
      </c>
      <c r="N142" s="154" t="s">
        <v>42</v>
      </c>
      <c r="O142" s="154" t="s">
        <v>42</v>
      </c>
      <c r="P142" s="154" t="s">
        <v>42</v>
      </c>
      <c r="Q142" s="91" t="s">
        <v>580</v>
      </c>
      <c r="R142" s="91" t="s">
        <v>574</v>
      </c>
      <c r="S142" s="91" t="s">
        <v>42</v>
      </c>
      <c r="T142" s="91" t="s">
        <v>575</v>
      </c>
      <c r="U142" s="91">
        <v>614</v>
      </c>
      <c r="V142" s="241">
        <v>1</v>
      </c>
      <c r="W142" s="91" t="s">
        <v>576</v>
      </c>
      <c r="X142" s="160"/>
    </row>
    <row r="143" s="145" customFormat="1" ht="45" customHeight="1" spans="1:24">
      <c r="A143" s="206"/>
      <c r="B143" s="91" t="s">
        <v>568</v>
      </c>
      <c r="C143" s="91" t="s">
        <v>35</v>
      </c>
      <c r="D143" s="91" t="s">
        <v>569</v>
      </c>
      <c r="E143" s="91" t="s">
        <v>581</v>
      </c>
      <c r="F143" s="91" t="s">
        <v>98</v>
      </c>
      <c r="G143" s="91" t="s">
        <v>582</v>
      </c>
      <c r="H143" s="91" t="s">
        <v>583</v>
      </c>
      <c r="I143" s="91" t="s">
        <v>572</v>
      </c>
      <c r="J143" s="91">
        <v>24.75</v>
      </c>
      <c r="K143" s="91">
        <v>24.75</v>
      </c>
      <c r="L143" s="154" t="s">
        <v>42</v>
      </c>
      <c r="M143" s="154" t="s">
        <v>42</v>
      </c>
      <c r="N143" s="154" t="s">
        <v>42</v>
      </c>
      <c r="O143" s="154" t="s">
        <v>42</v>
      </c>
      <c r="P143" s="154" t="s">
        <v>42</v>
      </c>
      <c r="Q143" s="91" t="s">
        <v>584</v>
      </c>
      <c r="R143" s="91" t="s">
        <v>574</v>
      </c>
      <c r="S143" s="91" t="s">
        <v>42</v>
      </c>
      <c r="T143" s="91" t="s">
        <v>575</v>
      </c>
      <c r="U143" s="91">
        <v>393</v>
      </c>
      <c r="V143" s="241">
        <v>1</v>
      </c>
      <c r="W143" s="91" t="s">
        <v>576</v>
      </c>
      <c r="X143" s="160"/>
    </row>
    <row r="144" s="145" customFormat="1" ht="45" customHeight="1" spans="1:24">
      <c r="A144" s="206"/>
      <c r="B144" s="91" t="s">
        <v>568</v>
      </c>
      <c r="C144" s="91" t="s">
        <v>35</v>
      </c>
      <c r="D144" s="91" t="s">
        <v>569</v>
      </c>
      <c r="E144" s="91" t="s">
        <v>585</v>
      </c>
      <c r="F144" s="91" t="s">
        <v>118</v>
      </c>
      <c r="G144" s="91" t="s">
        <v>275</v>
      </c>
      <c r="H144" s="91" t="s">
        <v>586</v>
      </c>
      <c r="I144" s="91" t="s">
        <v>572</v>
      </c>
      <c r="J144" s="91">
        <v>29.25</v>
      </c>
      <c r="K144" s="91">
        <v>29.25</v>
      </c>
      <c r="L144" s="154" t="s">
        <v>42</v>
      </c>
      <c r="M144" s="154" t="s">
        <v>42</v>
      </c>
      <c r="N144" s="154" t="s">
        <v>42</v>
      </c>
      <c r="O144" s="154" t="s">
        <v>42</v>
      </c>
      <c r="P144" s="154" t="s">
        <v>42</v>
      </c>
      <c r="Q144" s="91" t="s">
        <v>587</v>
      </c>
      <c r="R144" s="91" t="s">
        <v>574</v>
      </c>
      <c r="S144" s="91" t="s">
        <v>42</v>
      </c>
      <c r="T144" s="91" t="s">
        <v>575</v>
      </c>
      <c r="U144" s="91">
        <v>575</v>
      </c>
      <c r="V144" s="241">
        <v>1</v>
      </c>
      <c r="W144" s="91" t="s">
        <v>576</v>
      </c>
      <c r="X144" s="160"/>
    </row>
    <row r="145" s="145" customFormat="1" ht="45" customHeight="1" spans="1:24">
      <c r="A145" s="206"/>
      <c r="B145" s="91" t="s">
        <v>568</v>
      </c>
      <c r="C145" s="91" t="s">
        <v>35</v>
      </c>
      <c r="D145" s="91" t="s">
        <v>569</v>
      </c>
      <c r="E145" s="91" t="s">
        <v>588</v>
      </c>
      <c r="F145" s="91" t="s">
        <v>118</v>
      </c>
      <c r="G145" s="91" t="s">
        <v>589</v>
      </c>
      <c r="H145" s="91" t="s">
        <v>586</v>
      </c>
      <c r="I145" s="91" t="s">
        <v>572</v>
      </c>
      <c r="J145" s="91">
        <v>29.25</v>
      </c>
      <c r="K145" s="91">
        <v>29.25</v>
      </c>
      <c r="L145" s="154" t="s">
        <v>42</v>
      </c>
      <c r="M145" s="154" t="s">
        <v>42</v>
      </c>
      <c r="N145" s="154" t="s">
        <v>42</v>
      </c>
      <c r="O145" s="154" t="s">
        <v>42</v>
      </c>
      <c r="P145" s="154" t="s">
        <v>42</v>
      </c>
      <c r="Q145" s="91" t="s">
        <v>587</v>
      </c>
      <c r="R145" s="91" t="s">
        <v>574</v>
      </c>
      <c r="S145" s="91" t="s">
        <v>42</v>
      </c>
      <c r="T145" s="91" t="s">
        <v>575</v>
      </c>
      <c r="U145" s="91">
        <v>617</v>
      </c>
      <c r="V145" s="241">
        <v>1</v>
      </c>
      <c r="W145" s="91" t="s">
        <v>576</v>
      </c>
      <c r="X145" s="160"/>
    </row>
    <row r="146" s="145" customFormat="1" ht="45" customHeight="1" spans="1:24">
      <c r="A146" s="206"/>
      <c r="B146" s="91" t="s">
        <v>568</v>
      </c>
      <c r="C146" s="91" t="s">
        <v>35</v>
      </c>
      <c r="D146" s="91" t="s">
        <v>569</v>
      </c>
      <c r="E146" s="91" t="s">
        <v>590</v>
      </c>
      <c r="F146" s="91" t="s">
        <v>135</v>
      </c>
      <c r="G146" s="91" t="s">
        <v>503</v>
      </c>
      <c r="H146" s="91" t="s">
        <v>591</v>
      </c>
      <c r="I146" s="91" t="s">
        <v>572</v>
      </c>
      <c r="J146" s="91">
        <v>21.375</v>
      </c>
      <c r="K146" s="91">
        <v>21.375</v>
      </c>
      <c r="L146" s="154" t="s">
        <v>42</v>
      </c>
      <c r="M146" s="154" t="s">
        <v>42</v>
      </c>
      <c r="N146" s="154" t="s">
        <v>42</v>
      </c>
      <c r="O146" s="154" t="s">
        <v>42</v>
      </c>
      <c r="P146" s="154" t="s">
        <v>42</v>
      </c>
      <c r="Q146" s="91" t="s">
        <v>592</v>
      </c>
      <c r="R146" s="91" t="s">
        <v>574</v>
      </c>
      <c r="S146" s="91" t="s">
        <v>42</v>
      </c>
      <c r="T146" s="91" t="s">
        <v>575</v>
      </c>
      <c r="U146" s="91">
        <v>223</v>
      </c>
      <c r="V146" s="241">
        <v>1</v>
      </c>
      <c r="W146" s="91" t="s">
        <v>576</v>
      </c>
      <c r="X146" s="160"/>
    </row>
    <row r="147" s="145" customFormat="1" ht="45" customHeight="1" spans="1:24">
      <c r="A147" s="206"/>
      <c r="B147" s="91" t="s">
        <v>568</v>
      </c>
      <c r="C147" s="91" t="s">
        <v>35</v>
      </c>
      <c r="D147" s="91" t="s">
        <v>569</v>
      </c>
      <c r="E147" s="91" t="s">
        <v>593</v>
      </c>
      <c r="F147" s="91" t="s">
        <v>135</v>
      </c>
      <c r="G147" s="91" t="s">
        <v>327</v>
      </c>
      <c r="H147" s="91" t="s">
        <v>571</v>
      </c>
      <c r="I147" s="91" t="s">
        <v>572</v>
      </c>
      <c r="J147" s="91">
        <v>23.625</v>
      </c>
      <c r="K147" s="91">
        <v>23.625</v>
      </c>
      <c r="L147" s="154" t="s">
        <v>42</v>
      </c>
      <c r="M147" s="154" t="s">
        <v>42</v>
      </c>
      <c r="N147" s="154" t="s">
        <v>42</v>
      </c>
      <c r="O147" s="154" t="s">
        <v>42</v>
      </c>
      <c r="P147" s="154" t="s">
        <v>42</v>
      </c>
      <c r="Q147" s="91" t="s">
        <v>573</v>
      </c>
      <c r="R147" s="91" t="s">
        <v>574</v>
      </c>
      <c r="S147" s="91" t="s">
        <v>42</v>
      </c>
      <c r="T147" s="91" t="s">
        <v>575</v>
      </c>
      <c r="U147" s="91">
        <v>239</v>
      </c>
      <c r="V147" s="241">
        <v>1</v>
      </c>
      <c r="W147" s="91" t="s">
        <v>576</v>
      </c>
      <c r="X147" s="160"/>
    </row>
    <row r="148" s="145" customFormat="1" ht="45" customHeight="1" spans="1:24">
      <c r="A148" s="206"/>
      <c r="B148" s="91" t="s">
        <v>568</v>
      </c>
      <c r="C148" s="91" t="s">
        <v>35</v>
      </c>
      <c r="D148" s="91" t="s">
        <v>569</v>
      </c>
      <c r="E148" s="91" t="s">
        <v>594</v>
      </c>
      <c r="F148" s="91" t="s">
        <v>125</v>
      </c>
      <c r="G148" s="91" t="s">
        <v>366</v>
      </c>
      <c r="H148" s="91" t="s">
        <v>595</v>
      </c>
      <c r="I148" s="91" t="s">
        <v>572</v>
      </c>
      <c r="J148" s="91">
        <v>23.2718</v>
      </c>
      <c r="K148" s="91">
        <v>23.2718</v>
      </c>
      <c r="L148" s="154" t="s">
        <v>42</v>
      </c>
      <c r="M148" s="154" t="s">
        <v>42</v>
      </c>
      <c r="N148" s="154" t="s">
        <v>42</v>
      </c>
      <c r="O148" s="154" t="s">
        <v>42</v>
      </c>
      <c r="P148" s="154" t="s">
        <v>42</v>
      </c>
      <c r="Q148" s="91" t="s">
        <v>596</v>
      </c>
      <c r="R148" s="91" t="s">
        <v>574</v>
      </c>
      <c r="S148" s="91" t="s">
        <v>42</v>
      </c>
      <c r="T148" s="91" t="s">
        <v>575</v>
      </c>
      <c r="U148" s="91">
        <v>543</v>
      </c>
      <c r="V148" s="241">
        <v>1</v>
      </c>
      <c r="W148" s="91" t="s">
        <v>576</v>
      </c>
      <c r="X148" s="160"/>
    </row>
    <row r="149" s="145" customFormat="1" ht="45" customHeight="1" spans="1:24">
      <c r="A149" s="206"/>
      <c r="B149" s="91" t="s">
        <v>568</v>
      </c>
      <c r="C149" s="91" t="s">
        <v>35</v>
      </c>
      <c r="D149" s="91" t="s">
        <v>569</v>
      </c>
      <c r="E149" s="91" t="s">
        <v>597</v>
      </c>
      <c r="F149" s="91" t="s">
        <v>83</v>
      </c>
      <c r="G149" s="91" t="s">
        <v>598</v>
      </c>
      <c r="H149" s="91" t="s">
        <v>583</v>
      </c>
      <c r="I149" s="91" t="s">
        <v>572</v>
      </c>
      <c r="J149" s="91">
        <v>24.75</v>
      </c>
      <c r="K149" s="91">
        <v>24.75</v>
      </c>
      <c r="L149" s="154" t="s">
        <v>42</v>
      </c>
      <c r="M149" s="154" t="s">
        <v>42</v>
      </c>
      <c r="N149" s="154" t="s">
        <v>42</v>
      </c>
      <c r="O149" s="154" t="s">
        <v>42</v>
      </c>
      <c r="P149" s="154" t="s">
        <v>42</v>
      </c>
      <c r="Q149" s="91" t="s">
        <v>584</v>
      </c>
      <c r="R149" s="91" t="s">
        <v>574</v>
      </c>
      <c r="S149" s="91" t="s">
        <v>42</v>
      </c>
      <c r="T149" s="91" t="s">
        <v>575</v>
      </c>
      <c r="U149" s="91">
        <v>292</v>
      </c>
      <c r="V149" s="241">
        <v>1</v>
      </c>
      <c r="W149" s="91" t="s">
        <v>576</v>
      </c>
      <c r="X149" s="160"/>
    </row>
    <row r="150" s="145" customFormat="1" ht="45" customHeight="1" spans="1:24">
      <c r="A150" s="206"/>
      <c r="B150" s="91" t="s">
        <v>568</v>
      </c>
      <c r="C150" s="91" t="s">
        <v>35</v>
      </c>
      <c r="D150" s="91" t="s">
        <v>569</v>
      </c>
      <c r="E150" s="91" t="s">
        <v>599</v>
      </c>
      <c r="F150" s="91" t="s">
        <v>141</v>
      </c>
      <c r="G150" s="91" t="s">
        <v>600</v>
      </c>
      <c r="H150" s="91" t="s">
        <v>601</v>
      </c>
      <c r="I150" s="91" t="s">
        <v>572</v>
      </c>
      <c r="J150" s="91">
        <v>22.5</v>
      </c>
      <c r="K150" s="91">
        <v>22.5</v>
      </c>
      <c r="L150" s="154" t="s">
        <v>42</v>
      </c>
      <c r="M150" s="154" t="s">
        <v>42</v>
      </c>
      <c r="N150" s="154" t="s">
        <v>42</v>
      </c>
      <c r="O150" s="154" t="s">
        <v>42</v>
      </c>
      <c r="P150" s="154" t="s">
        <v>42</v>
      </c>
      <c r="Q150" s="91" t="s">
        <v>602</v>
      </c>
      <c r="R150" s="91" t="s">
        <v>574</v>
      </c>
      <c r="S150" s="91" t="s">
        <v>42</v>
      </c>
      <c r="T150" s="91" t="s">
        <v>575</v>
      </c>
      <c r="U150" s="91">
        <v>479</v>
      </c>
      <c r="V150" s="241">
        <v>1</v>
      </c>
      <c r="W150" s="91" t="s">
        <v>576</v>
      </c>
      <c r="X150" s="160"/>
    </row>
    <row r="151" s="145" customFormat="1" ht="45" customHeight="1" spans="1:24">
      <c r="A151" s="206"/>
      <c r="B151" s="91" t="s">
        <v>568</v>
      </c>
      <c r="C151" s="91" t="s">
        <v>35</v>
      </c>
      <c r="D151" s="91" t="s">
        <v>569</v>
      </c>
      <c r="E151" s="91" t="s">
        <v>603</v>
      </c>
      <c r="F151" s="91" t="s">
        <v>50</v>
      </c>
      <c r="G151" s="91" t="s">
        <v>604</v>
      </c>
      <c r="H151" s="91" t="s">
        <v>605</v>
      </c>
      <c r="I151" s="91" t="s">
        <v>572</v>
      </c>
      <c r="J151" s="91">
        <v>18.45</v>
      </c>
      <c r="K151" s="91">
        <v>18.45</v>
      </c>
      <c r="L151" s="154" t="s">
        <v>42</v>
      </c>
      <c r="M151" s="154" t="s">
        <v>42</v>
      </c>
      <c r="N151" s="154" t="s">
        <v>42</v>
      </c>
      <c r="O151" s="154" t="s">
        <v>42</v>
      </c>
      <c r="P151" s="154" t="s">
        <v>42</v>
      </c>
      <c r="Q151" s="91" t="s">
        <v>606</v>
      </c>
      <c r="R151" s="91" t="s">
        <v>574</v>
      </c>
      <c r="S151" s="91" t="s">
        <v>42</v>
      </c>
      <c r="T151" s="91" t="s">
        <v>575</v>
      </c>
      <c r="U151" s="91">
        <v>428</v>
      </c>
      <c r="V151" s="241">
        <v>1</v>
      </c>
      <c r="W151" s="91" t="s">
        <v>576</v>
      </c>
      <c r="X151" s="160"/>
    </row>
    <row r="152" s="145" customFormat="1" ht="45" customHeight="1" spans="1:24">
      <c r="A152" s="206"/>
      <c r="B152" s="91" t="s">
        <v>568</v>
      </c>
      <c r="C152" s="91" t="s">
        <v>35</v>
      </c>
      <c r="D152" s="91" t="s">
        <v>569</v>
      </c>
      <c r="E152" s="91" t="s">
        <v>607</v>
      </c>
      <c r="F152" s="91" t="s">
        <v>68</v>
      </c>
      <c r="G152" s="91" t="s">
        <v>608</v>
      </c>
      <c r="H152" s="91" t="s">
        <v>601</v>
      </c>
      <c r="I152" s="91" t="s">
        <v>572</v>
      </c>
      <c r="J152" s="91">
        <v>22.5</v>
      </c>
      <c r="K152" s="91">
        <v>22.5</v>
      </c>
      <c r="L152" s="154" t="s">
        <v>42</v>
      </c>
      <c r="M152" s="154" t="s">
        <v>42</v>
      </c>
      <c r="N152" s="154" t="s">
        <v>42</v>
      </c>
      <c r="O152" s="154" t="s">
        <v>42</v>
      </c>
      <c r="P152" s="154" t="s">
        <v>42</v>
      </c>
      <c r="Q152" s="91" t="s">
        <v>602</v>
      </c>
      <c r="R152" s="91" t="s">
        <v>574</v>
      </c>
      <c r="S152" s="91" t="s">
        <v>42</v>
      </c>
      <c r="T152" s="91" t="s">
        <v>575</v>
      </c>
      <c r="U152" s="91">
        <v>456</v>
      </c>
      <c r="V152" s="241">
        <v>1</v>
      </c>
      <c r="W152" s="91" t="s">
        <v>576</v>
      </c>
      <c r="X152" s="160"/>
    </row>
    <row r="153" s="148" customFormat="1" ht="45" customHeight="1" spans="1:24">
      <c r="A153" s="225"/>
      <c r="B153" s="226" t="s">
        <v>609</v>
      </c>
      <c r="C153" s="226"/>
      <c r="D153" s="226"/>
      <c r="E153" s="227"/>
      <c r="F153" s="226"/>
      <c r="G153" s="226"/>
      <c r="H153" s="226"/>
      <c r="I153" s="226"/>
      <c r="J153" s="226" t="s">
        <v>610</v>
      </c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42"/>
      <c r="W153" s="226"/>
      <c r="X153" s="226"/>
    </row>
    <row r="154" s="145" customFormat="1" ht="45" customHeight="1" spans="1:24">
      <c r="A154" s="206" t="s">
        <v>566</v>
      </c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241"/>
      <c r="W154" s="91"/>
      <c r="X154" s="160"/>
    </row>
    <row r="155" s="145" customFormat="1" ht="45" customHeight="1" spans="1:24">
      <c r="A155" s="228" t="s">
        <v>611</v>
      </c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241"/>
      <c r="W155" s="91"/>
      <c r="X155" s="160"/>
    </row>
    <row r="156" s="145" customFormat="1" ht="45" customHeight="1" spans="1:24">
      <c r="A156" s="206"/>
      <c r="B156" s="229" t="s">
        <v>612</v>
      </c>
      <c r="C156" s="229" t="s">
        <v>35</v>
      </c>
      <c r="D156" s="229" t="s">
        <v>569</v>
      </c>
      <c r="E156" s="96" t="s">
        <v>613</v>
      </c>
      <c r="F156" s="230" t="s">
        <v>614</v>
      </c>
      <c r="G156" s="230" t="s">
        <v>56</v>
      </c>
      <c r="H156" s="229" t="s">
        <v>615</v>
      </c>
      <c r="I156" s="229" t="s">
        <v>572</v>
      </c>
      <c r="J156" s="229">
        <v>586.9717</v>
      </c>
      <c r="K156" s="229">
        <v>586.9717</v>
      </c>
      <c r="L156" s="154" t="s">
        <v>42</v>
      </c>
      <c r="M156" s="154" t="s">
        <v>42</v>
      </c>
      <c r="N156" s="154" t="s">
        <v>42</v>
      </c>
      <c r="O156" s="154" t="s">
        <v>42</v>
      </c>
      <c r="P156" s="154" t="s">
        <v>42</v>
      </c>
      <c r="Q156" s="229" t="s">
        <v>616</v>
      </c>
      <c r="R156" s="229" t="s">
        <v>617</v>
      </c>
      <c r="S156" s="229" t="s">
        <v>42</v>
      </c>
      <c r="T156" s="229" t="s">
        <v>618</v>
      </c>
      <c r="U156" s="229">
        <v>22981</v>
      </c>
      <c r="V156" s="241">
        <v>1</v>
      </c>
      <c r="W156" s="229" t="s">
        <v>576</v>
      </c>
      <c r="X156" s="229"/>
    </row>
    <row r="157" s="145" customFormat="1" ht="45" customHeight="1" spans="1:24">
      <c r="A157" s="206"/>
      <c r="B157" s="53" t="s">
        <v>619</v>
      </c>
      <c r="C157" s="91"/>
      <c r="D157" s="91"/>
      <c r="E157" s="91"/>
      <c r="F157" s="91"/>
      <c r="G157" s="91"/>
      <c r="H157" s="91"/>
      <c r="I157" s="91"/>
      <c r="J157" s="235" t="s">
        <v>620</v>
      </c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241"/>
      <c r="W157" s="91"/>
      <c r="X157" s="160"/>
    </row>
    <row r="158" s="145" customFormat="1" ht="45" customHeight="1" spans="1:24">
      <c r="A158" s="206" t="s">
        <v>566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="145" customFormat="1" ht="45" customHeight="1" spans="1:24">
      <c r="A159" s="206" t="s">
        <v>621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="145" customFormat="1" ht="45" customHeight="1" spans="1:24">
      <c r="A160" s="206" t="s">
        <v>622</v>
      </c>
      <c r="B160" s="160" t="s">
        <v>623</v>
      </c>
      <c r="C160" s="160" t="s">
        <v>35</v>
      </c>
      <c r="D160" s="160" t="s">
        <v>624</v>
      </c>
      <c r="E160" s="160" t="s">
        <v>614</v>
      </c>
      <c r="F160" s="160"/>
      <c r="G160" s="160" t="s">
        <v>56</v>
      </c>
      <c r="H160" s="160" t="s">
        <v>625</v>
      </c>
      <c r="I160" s="160" t="s">
        <v>626</v>
      </c>
      <c r="J160" s="19">
        <f>9678*2400/10000</f>
        <v>2322.72</v>
      </c>
      <c r="K160" s="19">
        <f>9678*2400/10000</f>
        <v>2322.72</v>
      </c>
      <c r="L160" s="154" t="s">
        <v>42</v>
      </c>
      <c r="M160" s="154" t="s">
        <v>42</v>
      </c>
      <c r="N160" s="154" t="s">
        <v>42</v>
      </c>
      <c r="O160" s="154" t="s">
        <v>42</v>
      </c>
      <c r="P160" s="154" t="s">
        <v>42</v>
      </c>
      <c r="Q160" s="160" t="s">
        <v>627</v>
      </c>
      <c r="R160" s="160" t="s">
        <v>628</v>
      </c>
      <c r="S160" s="160" t="s">
        <v>42</v>
      </c>
      <c r="T160" s="160" t="s">
        <v>629</v>
      </c>
      <c r="U160" s="160" t="s">
        <v>630</v>
      </c>
      <c r="V160" s="243">
        <v>1</v>
      </c>
      <c r="W160" s="160" t="s">
        <v>631</v>
      </c>
      <c r="X160" s="19" t="s">
        <v>632</v>
      </c>
    </row>
    <row r="161" s="145" customFormat="1" ht="45" customHeight="1" spans="1:24">
      <c r="A161" s="206"/>
      <c r="B161" s="53" t="s">
        <v>619</v>
      </c>
      <c r="C161" s="160"/>
      <c r="D161" s="160"/>
      <c r="E161" s="160"/>
      <c r="F161" s="160"/>
      <c r="G161" s="160"/>
      <c r="H161" s="160"/>
      <c r="I161" s="160"/>
      <c r="J161" s="53" t="s">
        <v>633</v>
      </c>
      <c r="K161" s="19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243"/>
      <c r="W161" s="160"/>
      <c r="X161" s="19"/>
    </row>
    <row r="162" s="145" customFormat="1" ht="45" customHeight="1" spans="1:24">
      <c r="A162" s="206" t="s">
        <v>566</v>
      </c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226"/>
      <c r="U162" s="160"/>
      <c r="V162" s="160"/>
      <c r="W162" s="160"/>
      <c r="X162" s="160"/>
    </row>
    <row r="163" s="145" customFormat="1" ht="45" customHeight="1" spans="1:24">
      <c r="A163" s="206" t="s">
        <v>634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="145" customFormat="1" ht="45" customHeight="1" spans="1:24">
      <c r="A164" s="206" t="s">
        <v>635</v>
      </c>
      <c r="B164" s="231"/>
      <c r="C164" s="231"/>
      <c r="D164" s="231"/>
      <c r="E164" s="231"/>
      <c r="F164" s="231"/>
      <c r="G164" s="231"/>
      <c r="H164" s="232"/>
      <c r="I164" s="236"/>
      <c r="J164" s="237"/>
      <c r="K164" s="231"/>
      <c r="L164" s="231"/>
      <c r="M164" s="231"/>
      <c r="N164" s="231"/>
      <c r="O164" s="231"/>
      <c r="P164" s="238"/>
      <c r="Q164" s="231"/>
      <c r="R164" s="231"/>
      <c r="S164" s="231"/>
      <c r="U164" s="191"/>
      <c r="V164" s="231"/>
      <c r="W164" s="244"/>
      <c r="X164" s="231"/>
    </row>
    <row r="165" s="145" customFormat="1" ht="45" customHeight="1" spans="1:24">
      <c r="A165" s="206"/>
      <c r="B165" s="191" t="s">
        <v>636</v>
      </c>
      <c r="C165" s="191" t="s">
        <v>35</v>
      </c>
      <c r="D165" s="191" t="s">
        <v>637</v>
      </c>
      <c r="E165" s="191" t="s">
        <v>638</v>
      </c>
      <c r="F165" s="191" t="s">
        <v>154</v>
      </c>
      <c r="G165" s="191" t="s">
        <v>639</v>
      </c>
      <c r="H165" s="191" t="s">
        <v>640</v>
      </c>
      <c r="I165" s="191" t="s">
        <v>71</v>
      </c>
      <c r="J165" s="191">
        <v>44</v>
      </c>
      <c r="K165" s="191" t="s">
        <v>42</v>
      </c>
      <c r="L165" s="191" t="s">
        <v>42</v>
      </c>
      <c r="M165" s="191" t="s">
        <v>42</v>
      </c>
      <c r="N165" s="191" t="s">
        <v>42</v>
      </c>
      <c r="O165" s="191" t="s">
        <v>42</v>
      </c>
      <c r="P165" s="191" t="s">
        <v>42</v>
      </c>
      <c r="Q165" s="191" t="s">
        <v>641</v>
      </c>
      <c r="R165" s="191" t="s">
        <v>330</v>
      </c>
      <c r="S165" s="191" t="s">
        <v>44</v>
      </c>
      <c r="T165" s="191" t="s">
        <v>642</v>
      </c>
      <c r="U165" s="191">
        <v>56</v>
      </c>
      <c r="V165" s="191" t="s">
        <v>643</v>
      </c>
      <c r="W165" s="191" t="s">
        <v>644</v>
      </c>
      <c r="X165" s="191"/>
    </row>
    <row r="166" s="145" customFormat="1" ht="45" customHeight="1" spans="1:24">
      <c r="A166" s="206"/>
      <c r="B166" s="191" t="s">
        <v>645</v>
      </c>
      <c r="C166" s="191" t="s">
        <v>35</v>
      </c>
      <c r="D166" s="191" t="s">
        <v>637</v>
      </c>
      <c r="E166" s="191" t="s">
        <v>638</v>
      </c>
      <c r="F166" s="191" t="s">
        <v>154</v>
      </c>
      <c r="G166" s="191" t="s">
        <v>646</v>
      </c>
      <c r="H166" s="191" t="s">
        <v>647</v>
      </c>
      <c r="I166" s="191" t="s">
        <v>71</v>
      </c>
      <c r="J166" s="191">
        <v>17</v>
      </c>
      <c r="K166" s="191" t="s">
        <v>42</v>
      </c>
      <c r="L166" s="191" t="s">
        <v>42</v>
      </c>
      <c r="M166" s="191" t="s">
        <v>42</v>
      </c>
      <c r="N166" s="191" t="s">
        <v>42</v>
      </c>
      <c r="O166" s="191" t="s">
        <v>42</v>
      </c>
      <c r="P166" s="191" t="s">
        <v>42</v>
      </c>
      <c r="Q166" s="191" t="s">
        <v>641</v>
      </c>
      <c r="R166" s="191" t="s">
        <v>330</v>
      </c>
      <c r="S166" s="191" t="s">
        <v>44</v>
      </c>
      <c r="T166" s="191" t="s">
        <v>642</v>
      </c>
      <c r="U166" s="191">
        <v>35</v>
      </c>
      <c r="V166" s="191" t="s">
        <v>643</v>
      </c>
      <c r="W166" s="191" t="s">
        <v>644</v>
      </c>
      <c r="X166" s="191"/>
    </row>
    <row r="167" s="145" customFormat="1" ht="45" customHeight="1" spans="1:24">
      <c r="A167" s="206"/>
      <c r="B167" s="191" t="s">
        <v>648</v>
      </c>
      <c r="C167" s="191" t="s">
        <v>35</v>
      </c>
      <c r="D167" s="191" t="s">
        <v>637</v>
      </c>
      <c r="E167" s="191" t="s">
        <v>638</v>
      </c>
      <c r="F167" s="191" t="s">
        <v>154</v>
      </c>
      <c r="G167" s="191" t="s">
        <v>649</v>
      </c>
      <c r="H167" s="191" t="s">
        <v>650</v>
      </c>
      <c r="I167" s="191" t="s">
        <v>71</v>
      </c>
      <c r="J167" s="191">
        <v>145</v>
      </c>
      <c r="K167" s="191" t="s">
        <v>42</v>
      </c>
      <c r="L167" s="191" t="s">
        <v>42</v>
      </c>
      <c r="M167" s="191" t="s">
        <v>42</v>
      </c>
      <c r="N167" s="191" t="s">
        <v>42</v>
      </c>
      <c r="O167" s="191" t="s">
        <v>42</v>
      </c>
      <c r="P167" s="191" t="s">
        <v>42</v>
      </c>
      <c r="Q167" s="191" t="s">
        <v>641</v>
      </c>
      <c r="R167" s="191" t="s">
        <v>330</v>
      </c>
      <c r="S167" s="191" t="s">
        <v>44</v>
      </c>
      <c r="T167" s="191" t="s">
        <v>642</v>
      </c>
      <c r="U167" s="191">
        <v>32</v>
      </c>
      <c r="V167" s="191" t="s">
        <v>643</v>
      </c>
      <c r="W167" s="191" t="s">
        <v>644</v>
      </c>
      <c r="X167" s="191"/>
    </row>
    <row r="168" s="145" customFormat="1" ht="45" customHeight="1" spans="1:24">
      <c r="A168" s="206"/>
      <c r="B168" s="191" t="s">
        <v>651</v>
      </c>
      <c r="C168" s="191" t="s">
        <v>35</v>
      </c>
      <c r="D168" s="191" t="s">
        <v>637</v>
      </c>
      <c r="E168" s="191" t="s">
        <v>638</v>
      </c>
      <c r="F168" s="191" t="s">
        <v>154</v>
      </c>
      <c r="G168" s="191" t="s">
        <v>652</v>
      </c>
      <c r="H168" s="191" t="s">
        <v>653</v>
      </c>
      <c r="I168" s="191" t="s">
        <v>71</v>
      </c>
      <c r="J168" s="191">
        <v>56</v>
      </c>
      <c r="K168" s="191" t="s">
        <v>42</v>
      </c>
      <c r="L168" s="191" t="s">
        <v>42</v>
      </c>
      <c r="M168" s="191" t="s">
        <v>42</v>
      </c>
      <c r="N168" s="191" t="s">
        <v>42</v>
      </c>
      <c r="O168" s="191" t="s">
        <v>42</v>
      </c>
      <c r="P168" s="191" t="s">
        <v>42</v>
      </c>
      <c r="Q168" s="191" t="s">
        <v>641</v>
      </c>
      <c r="R168" s="191" t="s">
        <v>330</v>
      </c>
      <c r="S168" s="191" t="s">
        <v>44</v>
      </c>
      <c r="T168" s="191" t="s">
        <v>642</v>
      </c>
      <c r="U168" s="191">
        <v>45</v>
      </c>
      <c r="V168" s="191" t="s">
        <v>643</v>
      </c>
      <c r="W168" s="191" t="s">
        <v>644</v>
      </c>
      <c r="X168" s="191"/>
    </row>
    <row r="169" s="145" customFormat="1" ht="45" customHeight="1" spans="1:24">
      <c r="A169" s="206"/>
      <c r="B169" s="191" t="s">
        <v>654</v>
      </c>
      <c r="C169" s="191" t="s">
        <v>35</v>
      </c>
      <c r="D169" s="191" t="s">
        <v>637</v>
      </c>
      <c r="E169" s="191" t="s">
        <v>638</v>
      </c>
      <c r="F169" s="191" t="s">
        <v>154</v>
      </c>
      <c r="G169" s="191" t="s">
        <v>652</v>
      </c>
      <c r="H169" s="191" t="s">
        <v>655</v>
      </c>
      <c r="I169" s="191" t="s">
        <v>71</v>
      </c>
      <c r="J169" s="191">
        <v>26</v>
      </c>
      <c r="K169" s="191" t="s">
        <v>42</v>
      </c>
      <c r="L169" s="191" t="s">
        <v>42</v>
      </c>
      <c r="M169" s="191" t="s">
        <v>42</v>
      </c>
      <c r="N169" s="191" t="s">
        <v>42</v>
      </c>
      <c r="O169" s="191" t="s">
        <v>42</v>
      </c>
      <c r="P169" s="191" t="s">
        <v>42</v>
      </c>
      <c r="Q169" s="191" t="s">
        <v>641</v>
      </c>
      <c r="R169" s="191" t="s">
        <v>330</v>
      </c>
      <c r="S169" s="191" t="s">
        <v>44</v>
      </c>
      <c r="T169" s="191" t="s">
        <v>642</v>
      </c>
      <c r="U169" s="191">
        <v>45</v>
      </c>
      <c r="V169" s="191" t="s">
        <v>643</v>
      </c>
      <c r="W169" s="191" t="s">
        <v>644</v>
      </c>
      <c r="X169" s="191"/>
    </row>
    <row r="170" s="145" customFormat="1" ht="45" customHeight="1" spans="1:24">
      <c r="A170" s="206"/>
      <c r="B170" s="191" t="s">
        <v>656</v>
      </c>
      <c r="C170" s="191" t="s">
        <v>35</v>
      </c>
      <c r="D170" s="191" t="s">
        <v>637</v>
      </c>
      <c r="E170" s="191" t="s">
        <v>638</v>
      </c>
      <c r="F170" s="191" t="s">
        <v>154</v>
      </c>
      <c r="G170" s="191" t="s">
        <v>652</v>
      </c>
      <c r="H170" s="191" t="s">
        <v>657</v>
      </c>
      <c r="I170" s="191" t="s">
        <v>71</v>
      </c>
      <c r="J170" s="191">
        <v>19</v>
      </c>
      <c r="K170" s="191" t="s">
        <v>42</v>
      </c>
      <c r="L170" s="191" t="s">
        <v>42</v>
      </c>
      <c r="M170" s="191" t="s">
        <v>42</v>
      </c>
      <c r="N170" s="191" t="s">
        <v>42</v>
      </c>
      <c r="O170" s="191" t="s">
        <v>42</v>
      </c>
      <c r="P170" s="191" t="s">
        <v>42</v>
      </c>
      <c r="Q170" s="191" t="s">
        <v>641</v>
      </c>
      <c r="R170" s="191" t="s">
        <v>330</v>
      </c>
      <c r="S170" s="191" t="s">
        <v>44</v>
      </c>
      <c r="T170" s="191" t="s">
        <v>642</v>
      </c>
      <c r="U170" s="191">
        <v>45</v>
      </c>
      <c r="V170" s="191" t="s">
        <v>643</v>
      </c>
      <c r="W170" s="191" t="s">
        <v>644</v>
      </c>
      <c r="X170" s="191"/>
    </row>
    <row r="171" s="145" customFormat="1" ht="45" customHeight="1" spans="1:24">
      <c r="A171" s="206"/>
      <c r="B171" s="191" t="s">
        <v>658</v>
      </c>
      <c r="C171" s="191" t="s">
        <v>35</v>
      </c>
      <c r="D171" s="191" t="s">
        <v>637</v>
      </c>
      <c r="E171" s="191" t="s">
        <v>638</v>
      </c>
      <c r="F171" s="191" t="s">
        <v>154</v>
      </c>
      <c r="G171" s="191" t="s">
        <v>659</v>
      </c>
      <c r="H171" s="191" t="s">
        <v>660</v>
      </c>
      <c r="I171" s="191" t="s">
        <v>71</v>
      </c>
      <c r="J171" s="191">
        <v>59</v>
      </c>
      <c r="K171" s="191" t="s">
        <v>42</v>
      </c>
      <c r="L171" s="191" t="s">
        <v>42</v>
      </c>
      <c r="M171" s="191" t="s">
        <v>42</v>
      </c>
      <c r="N171" s="191" t="s">
        <v>42</v>
      </c>
      <c r="O171" s="191" t="s">
        <v>42</v>
      </c>
      <c r="P171" s="191" t="s">
        <v>42</v>
      </c>
      <c r="Q171" s="191" t="s">
        <v>641</v>
      </c>
      <c r="R171" s="191" t="s">
        <v>330</v>
      </c>
      <c r="S171" s="191" t="s">
        <v>44</v>
      </c>
      <c r="T171" s="191" t="s">
        <v>642</v>
      </c>
      <c r="U171" s="191">
        <v>33</v>
      </c>
      <c r="V171" s="191" t="s">
        <v>643</v>
      </c>
      <c r="W171" s="191" t="s">
        <v>644</v>
      </c>
      <c r="X171" s="191"/>
    </row>
    <row r="172" s="145" customFormat="1" ht="45" customHeight="1" spans="1:24">
      <c r="A172" s="206"/>
      <c r="B172" s="191" t="s">
        <v>661</v>
      </c>
      <c r="C172" s="191" t="s">
        <v>35</v>
      </c>
      <c r="D172" s="191" t="s">
        <v>637</v>
      </c>
      <c r="E172" s="191" t="s">
        <v>638</v>
      </c>
      <c r="F172" s="191" t="s">
        <v>154</v>
      </c>
      <c r="G172" s="191" t="s">
        <v>662</v>
      </c>
      <c r="H172" s="191" t="s">
        <v>663</v>
      </c>
      <c r="I172" s="191" t="s">
        <v>71</v>
      </c>
      <c r="J172" s="191">
        <v>25</v>
      </c>
      <c r="K172" s="191" t="s">
        <v>42</v>
      </c>
      <c r="L172" s="191" t="s">
        <v>42</v>
      </c>
      <c r="M172" s="191" t="s">
        <v>42</v>
      </c>
      <c r="N172" s="191" t="s">
        <v>42</v>
      </c>
      <c r="O172" s="191" t="s">
        <v>42</v>
      </c>
      <c r="P172" s="191" t="s">
        <v>42</v>
      </c>
      <c r="Q172" s="191" t="s">
        <v>641</v>
      </c>
      <c r="R172" s="191" t="s">
        <v>330</v>
      </c>
      <c r="S172" s="191" t="s">
        <v>44</v>
      </c>
      <c r="T172" s="191" t="s">
        <v>642</v>
      </c>
      <c r="U172" s="191">
        <v>26</v>
      </c>
      <c r="V172" s="191" t="s">
        <v>643</v>
      </c>
      <c r="W172" s="191" t="s">
        <v>644</v>
      </c>
      <c r="X172" s="191"/>
    </row>
    <row r="173" s="145" customFormat="1" ht="45" customHeight="1" spans="1:24">
      <c r="A173" s="206"/>
      <c r="B173" s="191" t="s">
        <v>664</v>
      </c>
      <c r="C173" s="191" t="s">
        <v>35</v>
      </c>
      <c r="D173" s="191" t="s">
        <v>637</v>
      </c>
      <c r="E173" s="191" t="s">
        <v>638</v>
      </c>
      <c r="F173" s="191" t="s">
        <v>154</v>
      </c>
      <c r="G173" s="191" t="s">
        <v>665</v>
      </c>
      <c r="H173" s="191" t="s">
        <v>666</v>
      </c>
      <c r="I173" s="191" t="s">
        <v>71</v>
      </c>
      <c r="J173" s="191">
        <v>12</v>
      </c>
      <c r="K173" s="191" t="s">
        <v>42</v>
      </c>
      <c r="L173" s="191" t="s">
        <v>42</v>
      </c>
      <c r="M173" s="191" t="s">
        <v>42</v>
      </c>
      <c r="N173" s="191" t="s">
        <v>42</v>
      </c>
      <c r="O173" s="191" t="s">
        <v>42</v>
      </c>
      <c r="P173" s="191" t="s">
        <v>42</v>
      </c>
      <c r="Q173" s="191" t="s">
        <v>641</v>
      </c>
      <c r="R173" s="191" t="s">
        <v>330</v>
      </c>
      <c r="S173" s="191" t="s">
        <v>44</v>
      </c>
      <c r="T173" s="191" t="s">
        <v>642</v>
      </c>
      <c r="U173" s="191">
        <v>55</v>
      </c>
      <c r="V173" s="191" t="s">
        <v>643</v>
      </c>
      <c r="W173" s="191" t="s">
        <v>644</v>
      </c>
      <c r="X173" s="191"/>
    </row>
    <row r="174" s="145" customFormat="1" ht="45" customHeight="1" spans="1:24">
      <c r="A174" s="206"/>
      <c r="B174" s="191" t="s">
        <v>667</v>
      </c>
      <c r="C174" s="191" t="s">
        <v>35</v>
      </c>
      <c r="D174" s="191" t="s">
        <v>637</v>
      </c>
      <c r="E174" s="191" t="s">
        <v>638</v>
      </c>
      <c r="F174" s="191" t="s">
        <v>154</v>
      </c>
      <c r="G174" s="191" t="s">
        <v>668</v>
      </c>
      <c r="H174" s="191" t="s">
        <v>669</v>
      </c>
      <c r="I174" s="191" t="s">
        <v>71</v>
      </c>
      <c r="J174" s="191">
        <v>14</v>
      </c>
      <c r="K174" s="191" t="s">
        <v>42</v>
      </c>
      <c r="L174" s="191" t="s">
        <v>42</v>
      </c>
      <c r="M174" s="191" t="s">
        <v>42</v>
      </c>
      <c r="N174" s="191" t="s">
        <v>42</v>
      </c>
      <c r="O174" s="191" t="s">
        <v>42</v>
      </c>
      <c r="P174" s="191" t="s">
        <v>42</v>
      </c>
      <c r="Q174" s="191" t="s">
        <v>641</v>
      </c>
      <c r="R174" s="191" t="s">
        <v>330</v>
      </c>
      <c r="S174" s="191" t="s">
        <v>44</v>
      </c>
      <c r="T174" s="191" t="s">
        <v>642</v>
      </c>
      <c r="U174" s="191">
        <v>25</v>
      </c>
      <c r="V174" s="191" t="s">
        <v>643</v>
      </c>
      <c r="W174" s="191" t="s">
        <v>644</v>
      </c>
      <c r="X174" s="191"/>
    </row>
    <row r="175" s="145" customFormat="1" ht="45" customHeight="1" spans="1:24">
      <c r="A175" s="206"/>
      <c r="B175" s="191" t="s">
        <v>670</v>
      </c>
      <c r="C175" s="191" t="s">
        <v>35</v>
      </c>
      <c r="D175" s="191" t="s">
        <v>637</v>
      </c>
      <c r="E175" s="191" t="s">
        <v>638</v>
      </c>
      <c r="F175" s="191" t="s">
        <v>154</v>
      </c>
      <c r="G175" s="191" t="s">
        <v>671</v>
      </c>
      <c r="H175" s="191" t="s">
        <v>672</v>
      </c>
      <c r="I175" s="191" t="s">
        <v>71</v>
      </c>
      <c r="J175" s="191">
        <v>151</v>
      </c>
      <c r="K175" s="191" t="s">
        <v>42</v>
      </c>
      <c r="L175" s="191" t="s">
        <v>42</v>
      </c>
      <c r="M175" s="191" t="s">
        <v>42</v>
      </c>
      <c r="N175" s="191" t="s">
        <v>42</v>
      </c>
      <c r="O175" s="191" t="s">
        <v>42</v>
      </c>
      <c r="P175" s="191" t="s">
        <v>42</v>
      </c>
      <c r="Q175" s="191" t="s">
        <v>641</v>
      </c>
      <c r="R175" s="191" t="s">
        <v>330</v>
      </c>
      <c r="S175" s="191" t="s">
        <v>44</v>
      </c>
      <c r="T175" s="191" t="s">
        <v>642</v>
      </c>
      <c r="U175" s="191">
        <v>47</v>
      </c>
      <c r="V175" s="191" t="s">
        <v>643</v>
      </c>
      <c r="W175" s="191" t="s">
        <v>644</v>
      </c>
      <c r="X175" s="191"/>
    </row>
    <row r="176" s="145" customFormat="1" ht="45" customHeight="1" spans="1:24">
      <c r="A176" s="206"/>
      <c r="B176" s="191" t="s">
        <v>673</v>
      </c>
      <c r="C176" s="191" t="s">
        <v>35</v>
      </c>
      <c r="D176" s="191" t="s">
        <v>637</v>
      </c>
      <c r="E176" s="191" t="s">
        <v>638</v>
      </c>
      <c r="F176" s="191" t="s">
        <v>154</v>
      </c>
      <c r="G176" s="191" t="s">
        <v>674</v>
      </c>
      <c r="H176" s="191" t="s">
        <v>675</v>
      </c>
      <c r="I176" s="191" t="s">
        <v>71</v>
      </c>
      <c r="J176" s="191">
        <v>177</v>
      </c>
      <c r="K176" s="191" t="s">
        <v>42</v>
      </c>
      <c r="L176" s="191" t="s">
        <v>42</v>
      </c>
      <c r="M176" s="191" t="s">
        <v>42</v>
      </c>
      <c r="N176" s="191" t="s">
        <v>42</v>
      </c>
      <c r="O176" s="191" t="s">
        <v>42</v>
      </c>
      <c r="P176" s="191" t="s">
        <v>42</v>
      </c>
      <c r="Q176" s="191" t="s">
        <v>641</v>
      </c>
      <c r="R176" s="191" t="s">
        <v>330</v>
      </c>
      <c r="S176" s="191" t="s">
        <v>44</v>
      </c>
      <c r="T176" s="191" t="s">
        <v>642</v>
      </c>
      <c r="U176" s="191">
        <v>25</v>
      </c>
      <c r="V176" s="191" t="s">
        <v>643</v>
      </c>
      <c r="W176" s="191" t="s">
        <v>644</v>
      </c>
      <c r="X176" s="191"/>
    </row>
    <row r="177" s="145" customFormat="1" ht="45" customHeight="1" spans="1:24">
      <c r="A177" s="206"/>
      <c r="B177" s="191" t="s">
        <v>676</v>
      </c>
      <c r="C177" s="191" t="s">
        <v>35</v>
      </c>
      <c r="D177" s="191" t="s">
        <v>637</v>
      </c>
      <c r="E177" s="191" t="s">
        <v>677</v>
      </c>
      <c r="F177" s="191" t="s">
        <v>135</v>
      </c>
      <c r="G177" s="191" t="s">
        <v>678</v>
      </c>
      <c r="H177" s="191" t="s">
        <v>679</v>
      </c>
      <c r="I177" s="191" t="s">
        <v>71</v>
      </c>
      <c r="J177" s="191">
        <v>37</v>
      </c>
      <c r="K177" s="191" t="s">
        <v>42</v>
      </c>
      <c r="L177" s="191" t="s">
        <v>42</v>
      </c>
      <c r="M177" s="191" t="s">
        <v>42</v>
      </c>
      <c r="N177" s="191" t="s">
        <v>42</v>
      </c>
      <c r="O177" s="191" t="s">
        <v>42</v>
      </c>
      <c r="P177" s="191" t="s">
        <v>42</v>
      </c>
      <c r="Q177" s="191" t="s">
        <v>641</v>
      </c>
      <c r="R177" s="191" t="s">
        <v>330</v>
      </c>
      <c r="S177" s="191" t="s">
        <v>44</v>
      </c>
      <c r="T177" s="191" t="s">
        <v>642</v>
      </c>
      <c r="U177" s="191">
        <v>32</v>
      </c>
      <c r="V177" s="191" t="s">
        <v>643</v>
      </c>
      <c r="W177" s="191" t="s">
        <v>644</v>
      </c>
      <c r="X177" s="191"/>
    </row>
    <row r="178" s="145" customFormat="1" ht="45" customHeight="1" spans="1:24">
      <c r="A178" s="206"/>
      <c r="B178" s="191" t="s">
        <v>680</v>
      </c>
      <c r="C178" s="191" t="s">
        <v>35</v>
      </c>
      <c r="D178" s="191" t="s">
        <v>637</v>
      </c>
      <c r="E178" s="191" t="s">
        <v>677</v>
      </c>
      <c r="F178" s="191" t="s">
        <v>135</v>
      </c>
      <c r="G178" s="191" t="s">
        <v>681</v>
      </c>
      <c r="H178" s="191" t="s">
        <v>682</v>
      </c>
      <c r="I178" s="191" t="s">
        <v>71</v>
      </c>
      <c r="J178" s="191">
        <v>24</v>
      </c>
      <c r="K178" s="191" t="s">
        <v>42</v>
      </c>
      <c r="L178" s="191" t="s">
        <v>42</v>
      </c>
      <c r="M178" s="191" t="s">
        <v>42</v>
      </c>
      <c r="N178" s="191" t="s">
        <v>42</v>
      </c>
      <c r="O178" s="191" t="s">
        <v>42</v>
      </c>
      <c r="P178" s="191" t="s">
        <v>42</v>
      </c>
      <c r="Q178" s="191" t="s">
        <v>641</v>
      </c>
      <c r="R178" s="191" t="s">
        <v>330</v>
      </c>
      <c r="S178" s="191" t="s">
        <v>44</v>
      </c>
      <c r="T178" s="191" t="s">
        <v>642</v>
      </c>
      <c r="U178" s="191">
        <v>58</v>
      </c>
      <c r="V178" s="191" t="s">
        <v>643</v>
      </c>
      <c r="W178" s="191" t="s">
        <v>644</v>
      </c>
      <c r="X178" s="191"/>
    </row>
    <row r="179" s="145" customFormat="1" ht="45" customHeight="1" spans="1:24">
      <c r="A179" s="206"/>
      <c r="B179" s="191" t="s">
        <v>683</v>
      </c>
      <c r="C179" s="191" t="s">
        <v>35</v>
      </c>
      <c r="D179" s="191" t="s">
        <v>637</v>
      </c>
      <c r="E179" s="191" t="s">
        <v>677</v>
      </c>
      <c r="F179" s="191" t="s">
        <v>135</v>
      </c>
      <c r="G179" s="191" t="s">
        <v>684</v>
      </c>
      <c r="H179" s="191" t="s">
        <v>685</v>
      </c>
      <c r="I179" s="191" t="s">
        <v>71</v>
      </c>
      <c r="J179" s="191">
        <v>11</v>
      </c>
      <c r="K179" s="191" t="s">
        <v>42</v>
      </c>
      <c r="L179" s="191" t="s">
        <v>42</v>
      </c>
      <c r="M179" s="191" t="s">
        <v>42</v>
      </c>
      <c r="N179" s="191" t="s">
        <v>42</v>
      </c>
      <c r="O179" s="191" t="s">
        <v>42</v>
      </c>
      <c r="P179" s="191" t="s">
        <v>42</v>
      </c>
      <c r="Q179" s="191" t="s">
        <v>641</v>
      </c>
      <c r="R179" s="191" t="s">
        <v>330</v>
      </c>
      <c r="S179" s="191" t="s">
        <v>44</v>
      </c>
      <c r="T179" s="191" t="s">
        <v>642</v>
      </c>
      <c r="U179" s="191">
        <v>47</v>
      </c>
      <c r="V179" s="191" t="s">
        <v>643</v>
      </c>
      <c r="W179" s="191" t="s">
        <v>644</v>
      </c>
      <c r="X179" s="191"/>
    </row>
    <row r="180" s="145" customFormat="1" ht="45" customHeight="1" spans="1:24">
      <c r="A180" s="206"/>
      <c r="B180" s="191" t="s">
        <v>686</v>
      </c>
      <c r="C180" s="191" t="s">
        <v>35</v>
      </c>
      <c r="D180" s="191" t="s">
        <v>637</v>
      </c>
      <c r="E180" s="191" t="s">
        <v>677</v>
      </c>
      <c r="F180" s="191" t="s">
        <v>135</v>
      </c>
      <c r="G180" s="191" t="s">
        <v>687</v>
      </c>
      <c r="H180" s="191" t="s">
        <v>688</v>
      </c>
      <c r="I180" s="191" t="s">
        <v>71</v>
      </c>
      <c r="J180" s="191">
        <v>5</v>
      </c>
      <c r="K180" s="191" t="s">
        <v>42</v>
      </c>
      <c r="L180" s="191" t="s">
        <v>42</v>
      </c>
      <c r="M180" s="191" t="s">
        <v>42</v>
      </c>
      <c r="N180" s="191" t="s">
        <v>42</v>
      </c>
      <c r="O180" s="191" t="s">
        <v>42</v>
      </c>
      <c r="P180" s="191" t="s">
        <v>42</v>
      </c>
      <c r="Q180" s="191" t="s">
        <v>641</v>
      </c>
      <c r="R180" s="191" t="s">
        <v>330</v>
      </c>
      <c r="S180" s="191" t="s">
        <v>44</v>
      </c>
      <c r="T180" s="191" t="s">
        <v>642</v>
      </c>
      <c r="U180" s="191">
        <v>26</v>
      </c>
      <c r="V180" s="191" t="s">
        <v>643</v>
      </c>
      <c r="W180" s="191" t="s">
        <v>644</v>
      </c>
      <c r="X180" s="191"/>
    </row>
    <row r="181" s="145" customFormat="1" ht="45" customHeight="1" spans="1:24">
      <c r="A181" s="206"/>
      <c r="B181" s="191" t="s">
        <v>689</v>
      </c>
      <c r="C181" s="191" t="s">
        <v>35</v>
      </c>
      <c r="D181" s="191" t="s">
        <v>637</v>
      </c>
      <c r="E181" s="191" t="s">
        <v>677</v>
      </c>
      <c r="F181" s="191" t="s">
        <v>135</v>
      </c>
      <c r="G181" s="191" t="s">
        <v>687</v>
      </c>
      <c r="H181" s="191" t="s">
        <v>690</v>
      </c>
      <c r="I181" s="191" t="s">
        <v>71</v>
      </c>
      <c r="J181" s="191">
        <v>27</v>
      </c>
      <c r="K181" s="191" t="s">
        <v>42</v>
      </c>
      <c r="L181" s="191" t="s">
        <v>42</v>
      </c>
      <c r="M181" s="191" t="s">
        <v>42</v>
      </c>
      <c r="N181" s="191" t="s">
        <v>42</v>
      </c>
      <c r="O181" s="191" t="s">
        <v>42</v>
      </c>
      <c r="P181" s="191" t="s">
        <v>42</v>
      </c>
      <c r="Q181" s="191" t="s">
        <v>641</v>
      </c>
      <c r="R181" s="191" t="s">
        <v>330</v>
      </c>
      <c r="S181" s="191" t="s">
        <v>44</v>
      </c>
      <c r="T181" s="191" t="s">
        <v>642</v>
      </c>
      <c r="U181" s="191">
        <v>65</v>
      </c>
      <c r="V181" s="191" t="s">
        <v>643</v>
      </c>
      <c r="W181" s="191" t="s">
        <v>644</v>
      </c>
      <c r="X181" s="191"/>
    </row>
    <row r="182" s="145" customFormat="1" ht="45" customHeight="1" spans="1:24">
      <c r="A182" s="206"/>
      <c r="B182" s="191" t="s">
        <v>691</v>
      </c>
      <c r="C182" s="191" t="s">
        <v>35</v>
      </c>
      <c r="D182" s="191" t="s">
        <v>637</v>
      </c>
      <c r="E182" s="191" t="s">
        <v>677</v>
      </c>
      <c r="F182" s="191" t="s">
        <v>135</v>
      </c>
      <c r="G182" s="191" t="s">
        <v>687</v>
      </c>
      <c r="H182" s="191" t="s">
        <v>692</v>
      </c>
      <c r="I182" s="191" t="s">
        <v>71</v>
      </c>
      <c r="J182" s="191">
        <v>43</v>
      </c>
      <c r="K182" s="191" t="s">
        <v>42</v>
      </c>
      <c r="L182" s="191" t="s">
        <v>42</v>
      </c>
      <c r="M182" s="191" t="s">
        <v>42</v>
      </c>
      <c r="N182" s="191" t="s">
        <v>42</v>
      </c>
      <c r="O182" s="191" t="s">
        <v>42</v>
      </c>
      <c r="P182" s="191" t="s">
        <v>42</v>
      </c>
      <c r="Q182" s="191" t="s">
        <v>641</v>
      </c>
      <c r="R182" s="191" t="s">
        <v>330</v>
      </c>
      <c r="S182" s="191" t="s">
        <v>44</v>
      </c>
      <c r="T182" s="191" t="s">
        <v>642</v>
      </c>
      <c r="U182" s="191">
        <v>24</v>
      </c>
      <c r="V182" s="191" t="s">
        <v>643</v>
      </c>
      <c r="W182" s="191" t="s">
        <v>644</v>
      </c>
      <c r="X182" s="191"/>
    </row>
    <row r="183" s="145" customFormat="1" ht="45" customHeight="1" spans="1:24">
      <c r="A183" s="206"/>
      <c r="B183" s="191" t="s">
        <v>693</v>
      </c>
      <c r="C183" s="191" t="s">
        <v>35</v>
      </c>
      <c r="D183" s="191" t="s">
        <v>637</v>
      </c>
      <c r="E183" s="191" t="s">
        <v>677</v>
      </c>
      <c r="F183" s="191" t="s">
        <v>135</v>
      </c>
      <c r="G183" s="191" t="s">
        <v>694</v>
      </c>
      <c r="H183" s="191" t="s">
        <v>695</v>
      </c>
      <c r="I183" s="191" t="s">
        <v>71</v>
      </c>
      <c r="J183" s="191">
        <v>68</v>
      </c>
      <c r="K183" s="191" t="s">
        <v>42</v>
      </c>
      <c r="L183" s="191" t="s">
        <v>42</v>
      </c>
      <c r="M183" s="191" t="s">
        <v>42</v>
      </c>
      <c r="N183" s="191" t="s">
        <v>42</v>
      </c>
      <c r="O183" s="191" t="s">
        <v>42</v>
      </c>
      <c r="P183" s="191" t="s">
        <v>42</v>
      </c>
      <c r="Q183" s="191" t="s">
        <v>641</v>
      </c>
      <c r="R183" s="191" t="s">
        <v>330</v>
      </c>
      <c r="S183" s="191" t="s">
        <v>44</v>
      </c>
      <c r="T183" s="191" t="s">
        <v>642</v>
      </c>
      <c r="U183" s="191">
        <v>54</v>
      </c>
      <c r="V183" s="191" t="s">
        <v>643</v>
      </c>
      <c r="W183" s="191" t="s">
        <v>644</v>
      </c>
      <c r="X183" s="191"/>
    </row>
    <row r="184" s="145" customFormat="1" ht="45" customHeight="1" spans="1:24">
      <c r="A184" s="206"/>
      <c r="B184" s="191" t="s">
        <v>696</v>
      </c>
      <c r="C184" s="191" t="s">
        <v>35</v>
      </c>
      <c r="D184" s="191" t="s">
        <v>637</v>
      </c>
      <c r="E184" s="191" t="s">
        <v>677</v>
      </c>
      <c r="F184" s="191" t="s">
        <v>135</v>
      </c>
      <c r="G184" s="191" t="s">
        <v>697</v>
      </c>
      <c r="H184" s="191" t="s">
        <v>698</v>
      </c>
      <c r="I184" s="191" t="s">
        <v>71</v>
      </c>
      <c r="J184" s="191">
        <v>34</v>
      </c>
      <c r="K184" s="191" t="s">
        <v>42</v>
      </c>
      <c r="L184" s="191" t="s">
        <v>42</v>
      </c>
      <c r="M184" s="191" t="s">
        <v>42</v>
      </c>
      <c r="N184" s="191" t="s">
        <v>42</v>
      </c>
      <c r="O184" s="191" t="s">
        <v>42</v>
      </c>
      <c r="P184" s="191" t="s">
        <v>42</v>
      </c>
      <c r="Q184" s="191" t="s">
        <v>641</v>
      </c>
      <c r="R184" s="191" t="s">
        <v>330</v>
      </c>
      <c r="S184" s="191" t="s">
        <v>44</v>
      </c>
      <c r="T184" s="191" t="s">
        <v>642</v>
      </c>
      <c r="U184" s="191">
        <v>36</v>
      </c>
      <c r="V184" s="191" t="s">
        <v>643</v>
      </c>
      <c r="W184" s="191" t="s">
        <v>644</v>
      </c>
      <c r="X184" s="191"/>
    </row>
    <row r="185" s="145" customFormat="1" ht="45" customHeight="1" spans="1:24">
      <c r="A185" s="206"/>
      <c r="B185" s="191" t="s">
        <v>699</v>
      </c>
      <c r="C185" s="233" t="s">
        <v>35</v>
      </c>
      <c r="D185" s="175" t="s">
        <v>637</v>
      </c>
      <c r="E185" s="160" t="s">
        <v>700</v>
      </c>
      <c r="F185" s="195" t="s">
        <v>135</v>
      </c>
      <c r="G185" s="195" t="s">
        <v>701</v>
      </c>
      <c r="H185" s="191" t="s">
        <v>702</v>
      </c>
      <c r="I185" s="239" t="s">
        <v>71</v>
      </c>
      <c r="J185" s="240">
        <v>27</v>
      </c>
      <c r="K185" s="191" t="s">
        <v>42</v>
      </c>
      <c r="L185" s="191" t="s">
        <v>42</v>
      </c>
      <c r="M185" s="191" t="s">
        <v>42</v>
      </c>
      <c r="N185" s="191" t="s">
        <v>42</v>
      </c>
      <c r="O185" s="191" t="s">
        <v>42</v>
      </c>
      <c r="P185" s="191" t="s">
        <v>42</v>
      </c>
      <c r="Q185" s="191" t="s">
        <v>641</v>
      </c>
      <c r="R185" s="191" t="s">
        <v>330</v>
      </c>
      <c r="S185" s="191" t="s">
        <v>44</v>
      </c>
      <c r="T185" s="191" t="s">
        <v>642</v>
      </c>
      <c r="U185" s="177">
        <v>51</v>
      </c>
      <c r="V185" s="191" t="s">
        <v>643</v>
      </c>
      <c r="W185" s="177" t="s">
        <v>644</v>
      </c>
      <c r="X185" s="191"/>
    </row>
    <row r="186" s="145" customFormat="1" ht="45" customHeight="1" spans="1:24">
      <c r="A186" s="206"/>
      <c r="B186" s="177" t="s">
        <v>703</v>
      </c>
      <c r="C186" s="234" t="s">
        <v>35</v>
      </c>
      <c r="D186" s="175" t="s">
        <v>637</v>
      </c>
      <c r="E186" s="160" t="s">
        <v>704</v>
      </c>
      <c r="F186" s="191" t="s">
        <v>135</v>
      </c>
      <c r="G186" s="191" t="s">
        <v>705</v>
      </c>
      <c r="H186" s="160" t="s">
        <v>706</v>
      </c>
      <c r="I186" s="239" t="s">
        <v>71</v>
      </c>
      <c r="J186" s="81">
        <v>13</v>
      </c>
      <c r="K186" s="191" t="s">
        <v>42</v>
      </c>
      <c r="L186" s="191" t="s">
        <v>42</v>
      </c>
      <c r="M186" s="191" t="s">
        <v>42</v>
      </c>
      <c r="N186" s="191" t="s">
        <v>42</v>
      </c>
      <c r="O186" s="191" t="s">
        <v>42</v>
      </c>
      <c r="P186" s="191" t="s">
        <v>42</v>
      </c>
      <c r="Q186" s="191" t="s">
        <v>641</v>
      </c>
      <c r="R186" s="191" t="s">
        <v>330</v>
      </c>
      <c r="S186" s="191" t="s">
        <v>44</v>
      </c>
      <c r="T186" s="191" t="s">
        <v>642</v>
      </c>
      <c r="U186" s="177">
        <v>50</v>
      </c>
      <c r="V186" s="191" t="s">
        <v>643</v>
      </c>
      <c r="W186" s="177" t="s">
        <v>644</v>
      </c>
      <c r="X186" s="191"/>
    </row>
    <row r="187" s="145" customFormat="1" ht="45" customHeight="1" spans="1:24">
      <c r="A187" s="206"/>
      <c r="B187" s="177" t="s">
        <v>707</v>
      </c>
      <c r="C187" s="234" t="s">
        <v>35</v>
      </c>
      <c r="D187" s="175" t="s">
        <v>637</v>
      </c>
      <c r="E187" s="160" t="s">
        <v>704</v>
      </c>
      <c r="F187" s="191" t="s">
        <v>135</v>
      </c>
      <c r="G187" s="191" t="s">
        <v>705</v>
      </c>
      <c r="H187" s="160" t="s">
        <v>708</v>
      </c>
      <c r="I187" s="239" t="s">
        <v>71</v>
      </c>
      <c r="J187" s="81">
        <v>5</v>
      </c>
      <c r="K187" s="191" t="s">
        <v>42</v>
      </c>
      <c r="L187" s="191" t="s">
        <v>42</v>
      </c>
      <c r="M187" s="191" t="s">
        <v>42</v>
      </c>
      <c r="N187" s="191" t="s">
        <v>42</v>
      </c>
      <c r="O187" s="191" t="s">
        <v>42</v>
      </c>
      <c r="P187" s="191" t="s">
        <v>42</v>
      </c>
      <c r="Q187" s="191" t="s">
        <v>641</v>
      </c>
      <c r="R187" s="191" t="s">
        <v>330</v>
      </c>
      <c r="S187" s="191" t="s">
        <v>44</v>
      </c>
      <c r="T187" s="191" t="s">
        <v>642</v>
      </c>
      <c r="U187" s="177">
        <v>258</v>
      </c>
      <c r="V187" s="191" t="s">
        <v>643</v>
      </c>
      <c r="W187" s="177" t="s">
        <v>644</v>
      </c>
      <c r="X187" s="191"/>
    </row>
    <row r="188" s="145" customFormat="1" ht="45" customHeight="1" spans="1:24">
      <c r="A188" s="206"/>
      <c r="B188" s="177" t="s">
        <v>709</v>
      </c>
      <c r="C188" s="234" t="s">
        <v>35</v>
      </c>
      <c r="D188" s="175" t="s">
        <v>637</v>
      </c>
      <c r="E188" s="160" t="s">
        <v>704</v>
      </c>
      <c r="F188" s="191" t="s">
        <v>135</v>
      </c>
      <c r="G188" s="191" t="s">
        <v>705</v>
      </c>
      <c r="H188" s="160" t="s">
        <v>710</v>
      </c>
      <c r="I188" s="239" t="s">
        <v>71</v>
      </c>
      <c r="J188" s="81">
        <v>9</v>
      </c>
      <c r="K188" s="191" t="s">
        <v>42</v>
      </c>
      <c r="L188" s="191" t="s">
        <v>42</v>
      </c>
      <c r="M188" s="191" t="s">
        <v>42</v>
      </c>
      <c r="N188" s="191" t="s">
        <v>42</v>
      </c>
      <c r="O188" s="191" t="s">
        <v>42</v>
      </c>
      <c r="P188" s="191" t="s">
        <v>42</v>
      </c>
      <c r="Q188" s="191" t="s">
        <v>641</v>
      </c>
      <c r="R188" s="191" t="s">
        <v>330</v>
      </c>
      <c r="S188" s="191" t="s">
        <v>44</v>
      </c>
      <c r="T188" s="191" t="s">
        <v>642</v>
      </c>
      <c r="U188" s="177">
        <v>258</v>
      </c>
      <c r="V188" s="191" t="s">
        <v>643</v>
      </c>
      <c r="W188" s="177" t="s">
        <v>644</v>
      </c>
      <c r="X188" s="191"/>
    </row>
    <row r="189" s="145" customFormat="1" ht="45" customHeight="1" spans="1:24">
      <c r="A189" s="206"/>
      <c r="B189" s="177" t="s">
        <v>711</v>
      </c>
      <c r="C189" s="234" t="s">
        <v>35</v>
      </c>
      <c r="D189" s="175" t="s">
        <v>637</v>
      </c>
      <c r="E189" s="160" t="s">
        <v>712</v>
      </c>
      <c r="F189" s="160" t="s">
        <v>135</v>
      </c>
      <c r="G189" s="160" t="s">
        <v>713</v>
      </c>
      <c r="H189" s="160" t="s">
        <v>714</v>
      </c>
      <c r="I189" s="239" t="s">
        <v>71</v>
      </c>
      <c r="J189" s="81">
        <v>14</v>
      </c>
      <c r="K189" s="191" t="s">
        <v>42</v>
      </c>
      <c r="L189" s="191" t="s">
        <v>42</v>
      </c>
      <c r="M189" s="191" t="s">
        <v>42</v>
      </c>
      <c r="N189" s="191" t="s">
        <v>42</v>
      </c>
      <c r="O189" s="191" t="s">
        <v>42</v>
      </c>
      <c r="P189" s="191" t="s">
        <v>42</v>
      </c>
      <c r="Q189" s="191" t="s">
        <v>641</v>
      </c>
      <c r="R189" s="191" t="s">
        <v>330</v>
      </c>
      <c r="S189" s="191" t="s">
        <v>44</v>
      </c>
      <c r="T189" s="191" t="s">
        <v>642</v>
      </c>
      <c r="U189" s="160">
        <v>125</v>
      </c>
      <c r="V189" s="191" t="s">
        <v>643</v>
      </c>
      <c r="W189" s="177" t="s">
        <v>644</v>
      </c>
      <c r="X189" s="191"/>
    </row>
    <row r="190" s="145" customFormat="1" ht="45" customHeight="1" spans="1:24">
      <c r="A190" s="206"/>
      <c r="B190" s="177" t="s">
        <v>715</v>
      </c>
      <c r="C190" s="234" t="s">
        <v>35</v>
      </c>
      <c r="D190" s="175" t="s">
        <v>637</v>
      </c>
      <c r="E190" s="160" t="s">
        <v>712</v>
      </c>
      <c r="F190" s="160" t="s">
        <v>135</v>
      </c>
      <c r="G190" s="160" t="s">
        <v>713</v>
      </c>
      <c r="H190" s="160" t="s">
        <v>716</v>
      </c>
      <c r="I190" s="239" t="s">
        <v>71</v>
      </c>
      <c r="J190" s="81">
        <v>14</v>
      </c>
      <c r="K190" s="191" t="s">
        <v>42</v>
      </c>
      <c r="L190" s="191" t="s">
        <v>42</v>
      </c>
      <c r="M190" s="191" t="s">
        <v>42</v>
      </c>
      <c r="N190" s="191" t="s">
        <v>42</v>
      </c>
      <c r="O190" s="191" t="s">
        <v>42</v>
      </c>
      <c r="P190" s="191" t="s">
        <v>42</v>
      </c>
      <c r="Q190" s="191" t="s">
        <v>641</v>
      </c>
      <c r="R190" s="191" t="s">
        <v>330</v>
      </c>
      <c r="S190" s="191" t="s">
        <v>44</v>
      </c>
      <c r="T190" s="191" t="s">
        <v>642</v>
      </c>
      <c r="U190" s="160">
        <v>125</v>
      </c>
      <c r="V190" s="191" t="s">
        <v>643</v>
      </c>
      <c r="W190" s="177" t="s">
        <v>644</v>
      </c>
      <c r="X190" s="191"/>
    </row>
    <row r="191" s="145" customFormat="1" ht="45" customHeight="1" spans="1:24">
      <c r="A191" s="206"/>
      <c r="B191" s="177" t="s">
        <v>717</v>
      </c>
      <c r="C191" s="234" t="s">
        <v>35</v>
      </c>
      <c r="D191" s="175" t="s">
        <v>637</v>
      </c>
      <c r="E191" s="160" t="s">
        <v>712</v>
      </c>
      <c r="F191" s="160" t="s">
        <v>135</v>
      </c>
      <c r="G191" s="160" t="s">
        <v>713</v>
      </c>
      <c r="H191" s="160" t="s">
        <v>718</v>
      </c>
      <c r="I191" s="239" t="s">
        <v>71</v>
      </c>
      <c r="J191" s="81">
        <v>10</v>
      </c>
      <c r="K191" s="191" t="s">
        <v>42</v>
      </c>
      <c r="L191" s="191" t="s">
        <v>42</v>
      </c>
      <c r="M191" s="191" t="s">
        <v>42</v>
      </c>
      <c r="N191" s="191" t="s">
        <v>42</v>
      </c>
      <c r="O191" s="191" t="s">
        <v>42</v>
      </c>
      <c r="P191" s="191" t="s">
        <v>42</v>
      </c>
      <c r="Q191" s="191" t="s">
        <v>641</v>
      </c>
      <c r="R191" s="191" t="s">
        <v>330</v>
      </c>
      <c r="S191" s="191" t="s">
        <v>44</v>
      </c>
      <c r="T191" s="191" t="s">
        <v>642</v>
      </c>
      <c r="U191" s="160">
        <v>125</v>
      </c>
      <c r="V191" s="191" t="s">
        <v>643</v>
      </c>
      <c r="W191" s="177" t="s">
        <v>644</v>
      </c>
      <c r="X191" s="191"/>
    </row>
    <row r="192" s="145" customFormat="1" ht="45" customHeight="1" spans="1:24">
      <c r="A192" s="206"/>
      <c r="B192" s="177" t="s">
        <v>719</v>
      </c>
      <c r="C192" s="234" t="s">
        <v>35</v>
      </c>
      <c r="D192" s="175" t="s">
        <v>637</v>
      </c>
      <c r="E192" s="160" t="s">
        <v>712</v>
      </c>
      <c r="F192" s="160" t="s">
        <v>135</v>
      </c>
      <c r="G192" s="160" t="s">
        <v>713</v>
      </c>
      <c r="H192" s="160" t="s">
        <v>720</v>
      </c>
      <c r="I192" s="239" t="s">
        <v>71</v>
      </c>
      <c r="J192" s="81">
        <v>10</v>
      </c>
      <c r="K192" s="191" t="s">
        <v>42</v>
      </c>
      <c r="L192" s="191" t="s">
        <v>42</v>
      </c>
      <c r="M192" s="191" t="s">
        <v>42</v>
      </c>
      <c r="N192" s="191" t="s">
        <v>42</v>
      </c>
      <c r="O192" s="191" t="s">
        <v>42</v>
      </c>
      <c r="P192" s="191" t="s">
        <v>42</v>
      </c>
      <c r="Q192" s="191" t="s">
        <v>641</v>
      </c>
      <c r="R192" s="191" t="s">
        <v>330</v>
      </c>
      <c r="S192" s="191" t="s">
        <v>44</v>
      </c>
      <c r="T192" s="191" t="s">
        <v>642</v>
      </c>
      <c r="U192" s="160">
        <v>125</v>
      </c>
      <c r="V192" s="191" t="s">
        <v>643</v>
      </c>
      <c r="W192" s="177" t="s">
        <v>644</v>
      </c>
      <c r="X192" s="191"/>
    </row>
    <row r="193" s="145" customFormat="1" ht="45" customHeight="1" spans="1:24">
      <c r="A193" s="206"/>
      <c r="B193" s="177" t="s">
        <v>721</v>
      </c>
      <c r="C193" s="234" t="s">
        <v>35</v>
      </c>
      <c r="D193" s="175" t="s">
        <v>637</v>
      </c>
      <c r="E193" s="160" t="s">
        <v>712</v>
      </c>
      <c r="F193" s="160" t="s">
        <v>135</v>
      </c>
      <c r="G193" s="160" t="s">
        <v>713</v>
      </c>
      <c r="H193" s="160" t="s">
        <v>722</v>
      </c>
      <c r="I193" s="239" t="s">
        <v>71</v>
      </c>
      <c r="J193" s="81">
        <v>22</v>
      </c>
      <c r="K193" s="191" t="s">
        <v>42</v>
      </c>
      <c r="L193" s="191" t="s">
        <v>42</v>
      </c>
      <c r="M193" s="191" t="s">
        <v>42</v>
      </c>
      <c r="N193" s="191" t="s">
        <v>42</v>
      </c>
      <c r="O193" s="191" t="s">
        <v>42</v>
      </c>
      <c r="P193" s="191" t="s">
        <v>42</v>
      </c>
      <c r="Q193" s="191" t="s">
        <v>641</v>
      </c>
      <c r="R193" s="191" t="s">
        <v>330</v>
      </c>
      <c r="S193" s="191" t="s">
        <v>44</v>
      </c>
      <c r="T193" s="191" t="s">
        <v>642</v>
      </c>
      <c r="U193" s="160">
        <v>125</v>
      </c>
      <c r="V193" s="191" t="s">
        <v>643</v>
      </c>
      <c r="W193" s="177" t="s">
        <v>644</v>
      </c>
      <c r="X193" s="191"/>
    </row>
    <row r="194" s="145" customFormat="1" ht="45" customHeight="1" spans="1:24">
      <c r="A194" s="206"/>
      <c r="B194" s="177" t="s">
        <v>723</v>
      </c>
      <c r="C194" s="234" t="s">
        <v>35</v>
      </c>
      <c r="D194" s="175" t="s">
        <v>637</v>
      </c>
      <c r="E194" s="160" t="s">
        <v>712</v>
      </c>
      <c r="F194" s="160" t="s">
        <v>135</v>
      </c>
      <c r="G194" s="160" t="s">
        <v>713</v>
      </c>
      <c r="H194" s="160" t="s">
        <v>724</v>
      </c>
      <c r="I194" s="239" t="s">
        <v>71</v>
      </c>
      <c r="J194" s="81">
        <v>14</v>
      </c>
      <c r="K194" s="191" t="s">
        <v>42</v>
      </c>
      <c r="L194" s="191" t="s">
        <v>42</v>
      </c>
      <c r="M194" s="191" t="s">
        <v>42</v>
      </c>
      <c r="N194" s="191" t="s">
        <v>42</v>
      </c>
      <c r="O194" s="191" t="s">
        <v>42</v>
      </c>
      <c r="P194" s="191" t="s">
        <v>42</v>
      </c>
      <c r="Q194" s="191" t="s">
        <v>641</v>
      </c>
      <c r="R194" s="191" t="s">
        <v>330</v>
      </c>
      <c r="S194" s="191" t="s">
        <v>44</v>
      </c>
      <c r="T194" s="191" t="s">
        <v>642</v>
      </c>
      <c r="U194" s="160">
        <v>125</v>
      </c>
      <c r="V194" s="191" t="s">
        <v>643</v>
      </c>
      <c r="W194" s="177" t="s">
        <v>644</v>
      </c>
      <c r="X194" s="191"/>
    </row>
    <row r="195" s="145" customFormat="1" ht="45" customHeight="1" spans="1:24">
      <c r="A195" s="206"/>
      <c r="B195" s="177" t="s">
        <v>725</v>
      </c>
      <c r="C195" s="234" t="s">
        <v>35</v>
      </c>
      <c r="D195" s="175" t="s">
        <v>637</v>
      </c>
      <c r="E195" s="160" t="s">
        <v>712</v>
      </c>
      <c r="F195" s="160" t="s">
        <v>135</v>
      </c>
      <c r="G195" s="160" t="s">
        <v>713</v>
      </c>
      <c r="H195" s="160" t="s">
        <v>726</v>
      </c>
      <c r="I195" s="239" t="s">
        <v>71</v>
      </c>
      <c r="J195" s="81">
        <v>17</v>
      </c>
      <c r="K195" s="191" t="s">
        <v>42</v>
      </c>
      <c r="L195" s="191" t="s">
        <v>42</v>
      </c>
      <c r="M195" s="191" t="s">
        <v>42</v>
      </c>
      <c r="N195" s="191" t="s">
        <v>42</v>
      </c>
      <c r="O195" s="191" t="s">
        <v>42</v>
      </c>
      <c r="P195" s="191" t="s">
        <v>42</v>
      </c>
      <c r="Q195" s="191" t="s">
        <v>641</v>
      </c>
      <c r="R195" s="191" t="s">
        <v>330</v>
      </c>
      <c r="S195" s="191" t="s">
        <v>44</v>
      </c>
      <c r="T195" s="191" t="s">
        <v>642</v>
      </c>
      <c r="U195" s="160">
        <v>125</v>
      </c>
      <c r="V195" s="191" t="s">
        <v>643</v>
      </c>
      <c r="W195" s="177" t="s">
        <v>644</v>
      </c>
      <c r="X195" s="191"/>
    </row>
    <row r="196" s="145" customFormat="1" ht="45" customHeight="1" spans="1:24">
      <c r="A196" s="206"/>
      <c r="B196" s="177" t="s">
        <v>727</v>
      </c>
      <c r="C196" s="234" t="s">
        <v>35</v>
      </c>
      <c r="D196" s="175" t="s">
        <v>637</v>
      </c>
      <c r="E196" s="160" t="s">
        <v>712</v>
      </c>
      <c r="F196" s="160" t="s">
        <v>135</v>
      </c>
      <c r="G196" s="160" t="s">
        <v>713</v>
      </c>
      <c r="H196" s="160" t="s">
        <v>728</v>
      </c>
      <c r="I196" s="239" t="s">
        <v>71</v>
      </c>
      <c r="J196" s="81">
        <v>31</v>
      </c>
      <c r="K196" s="191" t="s">
        <v>42</v>
      </c>
      <c r="L196" s="191" t="s">
        <v>42</v>
      </c>
      <c r="M196" s="191" t="s">
        <v>42</v>
      </c>
      <c r="N196" s="191" t="s">
        <v>42</v>
      </c>
      <c r="O196" s="191" t="s">
        <v>42</v>
      </c>
      <c r="P196" s="191" t="s">
        <v>42</v>
      </c>
      <c r="Q196" s="191" t="s">
        <v>641</v>
      </c>
      <c r="R196" s="191" t="s">
        <v>330</v>
      </c>
      <c r="S196" s="191" t="s">
        <v>44</v>
      </c>
      <c r="T196" s="191" t="s">
        <v>642</v>
      </c>
      <c r="U196" s="160">
        <v>125</v>
      </c>
      <c r="V196" s="191" t="s">
        <v>643</v>
      </c>
      <c r="W196" s="177" t="s">
        <v>644</v>
      </c>
      <c r="X196" s="191"/>
    </row>
    <row r="197" s="145" customFormat="1" ht="45" customHeight="1" spans="1:24">
      <c r="A197" s="206"/>
      <c r="B197" s="177" t="s">
        <v>729</v>
      </c>
      <c r="C197" s="234" t="s">
        <v>35</v>
      </c>
      <c r="D197" s="175" t="s">
        <v>637</v>
      </c>
      <c r="E197" s="160" t="s">
        <v>712</v>
      </c>
      <c r="F197" s="160" t="s">
        <v>135</v>
      </c>
      <c r="G197" s="160" t="s">
        <v>713</v>
      </c>
      <c r="H197" s="160" t="s">
        <v>730</v>
      </c>
      <c r="I197" s="239" t="s">
        <v>71</v>
      </c>
      <c r="J197" s="81">
        <v>27</v>
      </c>
      <c r="K197" s="191" t="s">
        <v>42</v>
      </c>
      <c r="L197" s="191" t="s">
        <v>42</v>
      </c>
      <c r="M197" s="191" t="s">
        <v>42</v>
      </c>
      <c r="N197" s="191" t="s">
        <v>42</v>
      </c>
      <c r="O197" s="191" t="s">
        <v>42</v>
      </c>
      <c r="P197" s="191" t="s">
        <v>42</v>
      </c>
      <c r="Q197" s="191" t="s">
        <v>641</v>
      </c>
      <c r="R197" s="191" t="s">
        <v>330</v>
      </c>
      <c r="S197" s="191" t="s">
        <v>44</v>
      </c>
      <c r="T197" s="191" t="s">
        <v>642</v>
      </c>
      <c r="U197" s="160">
        <v>125</v>
      </c>
      <c r="V197" s="191" t="s">
        <v>643</v>
      </c>
      <c r="W197" s="177" t="s">
        <v>644</v>
      </c>
      <c r="X197" s="191"/>
    </row>
    <row r="198" s="145" customFormat="1" ht="45" customHeight="1" spans="1:24">
      <c r="A198" s="206"/>
      <c r="B198" s="177" t="s">
        <v>731</v>
      </c>
      <c r="C198" s="177" t="s">
        <v>35</v>
      </c>
      <c r="D198" s="175" t="s">
        <v>637</v>
      </c>
      <c r="E198" s="245" t="s">
        <v>732</v>
      </c>
      <c r="F198" s="245" t="s">
        <v>135</v>
      </c>
      <c r="G198" s="177" t="s">
        <v>733</v>
      </c>
      <c r="H198" s="246" t="s">
        <v>734</v>
      </c>
      <c r="I198" s="239" t="s">
        <v>71</v>
      </c>
      <c r="J198" s="160">
        <v>44</v>
      </c>
      <c r="K198" s="191" t="s">
        <v>42</v>
      </c>
      <c r="L198" s="191" t="s">
        <v>42</v>
      </c>
      <c r="M198" s="191" t="s">
        <v>42</v>
      </c>
      <c r="N198" s="191" t="s">
        <v>42</v>
      </c>
      <c r="O198" s="191" t="s">
        <v>42</v>
      </c>
      <c r="P198" s="191" t="s">
        <v>42</v>
      </c>
      <c r="Q198" s="191" t="s">
        <v>641</v>
      </c>
      <c r="R198" s="191" t="s">
        <v>330</v>
      </c>
      <c r="S198" s="191" t="s">
        <v>44</v>
      </c>
      <c r="T198" s="191" t="s">
        <v>642</v>
      </c>
      <c r="U198" s="160">
        <v>259</v>
      </c>
      <c r="V198" s="191" t="s">
        <v>643</v>
      </c>
      <c r="W198" s="177" t="s">
        <v>644</v>
      </c>
      <c r="X198" s="191"/>
    </row>
    <row r="199" s="145" customFormat="1" ht="45" customHeight="1" spans="1:24">
      <c r="A199" s="206"/>
      <c r="B199" s="177" t="s">
        <v>735</v>
      </c>
      <c r="C199" s="177" t="s">
        <v>35</v>
      </c>
      <c r="D199" s="175" t="s">
        <v>637</v>
      </c>
      <c r="E199" s="245" t="s">
        <v>732</v>
      </c>
      <c r="F199" s="245" t="s">
        <v>135</v>
      </c>
      <c r="G199" s="177" t="s">
        <v>733</v>
      </c>
      <c r="H199" s="246" t="s">
        <v>736</v>
      </c>
      <c r="I199" s="239" t="s">
        <v>71</v>
      </c>
      <c r="J199" s="160">
        <v>19</v>
      </c>
      <c r="K199" s="191" t="s">
        <v>42</v>
      </c>
      <c r="L199" s="191" t="s">
        <v>42</v>
      </c>
      <c r="M199" s="191" t="s">
        <v>42</v>
      </c>
      <c r="N199" s="191" t="s">
        <v>42</v>
      </c>
      <c r="O199" s="191" t="s">
        <v>42</v>
      </c>
      <c r="P199" s="191" t="s">
        <v>42</v>
      </c>
      <c r="Q199" s="191" t="s">
        <v>641</v>
      </c>
      <c r="R199" s="191" t="s">
        <v>330</v>
      </c>
      <c r="S199" s="191" t="s">
        <v>44</v>
      </c>
      <c r="T199" s="191" t="s">
        <v>642</v>
      </c>
      <c r="U199" s="160">
        <v>259</v>
      </c>
      <c r="V199" s="191" t="s">
        <v>643</v>
      </c>
      <c r="W199" s="177" t="s">
        <v>644</v>
      </c>
      <c r="X199" s="191"/>
    </row>
    <row r="200" s="145" customFormat="1" ht="45" customHeight="1" spans="1:24">
      <c r="A200" s="206"/>
      <c r="B200" s="177" t="s">
        <v>737</v>
      </c>
      <c r="C200" s="177" t="s">
        <v>35</v>
      </c>
      <c r="D200" s="175" t="s">
        <v>637</v>
      </c>
      <c r="E200" s="245" t="s">
        <v>732</v>
      </c>
      <c r="F200" s="245" t="s">
        <v>135</v>
      </c>
      <c r="G200" s="177" t="s">
        <v>733</v>
      </c>
      <c r="H200" s="246" t="s">
        <v>738</v>
      </c>
      <c r="I200" s="239" t="s">
        <v>71</v>
      </c>
      <c r="J200" s="160">
        <v>38</v>
      </c>
      <c r="K200" s="191" t="s">
        <v>42</v>
      </c>
      <c r="L200" s="191" t="s">
        <v>42</v>
      </c>
      <c r="M200" s="191" t="s">
        <v>42</v>
      </c>
      <c r="N200" s="191" t="s">
        <v>42</v>
      </c>
      <c r="O200" s="191" t="s">
        <v>42</v>
      </c>
      <c r="P200" s="191" t="s">
        <v>42</v>
      </c>
      <c r="Q200" s="191" t="s">
        <v>641</v>
      </c>
      <c r="R200" s="191" t="s">
        <v>330</v>
      </c>
      <c r="S200" s="191" t="s">
        <v>44</v>
      </c>
      <c r="T200" s="191" t="s">
        <v>642</v>
      </c>
      <c r="U200" s="160">
        <v>259</v>
      </c>
      <c r="V200" s="191" t="s">
        <v>643</v>
      </c>
      <c r="W200" s="177" t="s">
        <v>644</v>
      </c>
      <c r="X200" s="191"/>
    </row>
    <row r="201" s="145" customFormat="1" ht="45" customHeight="1" spans="1:24">
      <c r="A201" s="206"/>
      <c r="B201" s="177" t="s">
        <v>739</v>
      </c>
      <c r="C201" s="177" t="s">
        <v>35</v>
      </c>
      <c r="D201" s="175" t="s">
        <v>637</v>
      </c>
      <c r="E201" s="245" t="s">
        <v>732</v>
      </c>
      <c r="F201" s="245" t="s">
        <v>135</v>
      </c>
      <c r="G201" s="177" t="s">
        <v>733</v>
      </c>
      <c r="H201" s="246" t="s">
        <v>740</v>
      </c>
      <c r="I201" s="239" t="s">
        <v>71</v>
      </c>
      <c r="J201" s="160">
        <v>53</v>
      </c>
      <c r="K201" s="191" t="s">
        <v>42</v>
      </c>
      <c r="L201" s="191" t="s">
        <v>42</v>
      </c>
      <c r="M201" s="191" t="s">
        <v>42</v>
      </c>
      <c r="N201" s="191" t="s">
        <v>42</v>
      </c>
      <c r="O201" s="191" t="s">
        <v>42</v>
      </c>
      <c r="P201" s="191" t="s">
        <v>42</v>
      </c>
      <c r="Q201" s="191" t="s">
        <v>641</v>
      </c>
      <c r="R201" s="191" t="s">
        <v>330</v>
      </c>
      <c r="S201" s="191" t="s">
        <v>44</v>
      </c>
      <c r="T201" s="191" t="s">
        <v>642</v>
      </c>
      <c r="U201" s="160">
        <v>259</v>
      </c>
      <c r="V201" s="191" t="s">
        <v>643</v>
      </c>
      <c r="W201" s="177" t="s">
        <v>644</v>
      </c>
      <c r="X201" s="191"/>
    </row>
    <row r="202" s="145" customFormat="1" ht="45" customHeight="1" spans="1:24">
      <c r="A202" s="206"/>
      <c r="B202" s="19" t="s">
        <v>741</v>
      </c>
      <c r="C202" s="158" t="s">
        <v>35</v>
      </c>
      <c r="D202" s="175" t="s">
        <v>637</v>
      </c>
      <c r="E202" s="195" t="s">
        <v>742</v>
      </c>
      <c r="F202" s="195" t="s">
        <v>135</v>
      </c>
      <c r="G202" s="195" t="s">
        <v>327</v>
      </c>
      <c r="H202" s="195" t="s">
        <v>743</v>
      </c>
      <c r="I202" s="239" t="s">
        <v>71</v>
      </c>
      <c r="J202" s="252">
        <v>27</v>
      </c>
      <c r="K202" s="191" t="s">
        <v>42</v>
      </c>
      <c r="L202" s="191" t="s">
        <v>42</v>
      </c>
      <c r="M202" s="191" t="s">
        <v>42</v>
      </c>
      <c r="N202" s="191" t="s">
        <v>42</v>
      </c>
      <c r="O202" s="191" t="s">
        <v>42</v>
      </c>
      <c r="P202" s="191" t="s">
        <v>42</v>
      </c>
      <c r="Q202" s="191" t="s">
        <v>641</v>
      </c>
      <c r="R202" s="191" t="s">
        <v>330</v>
      </c>
      <c r="S202" s="191" t="s">
        <v>44</v>
      </c>
      <c r="T202" s="191" t="s">
        <v>642</v>
      </c>
      <c r="U202" s="195">
        <v>210</v>
      </c>
      <c r="V202" s="191" t="s">
        <v>643</v>
      </c>
      <c r="W202" s="177" t="s">
        <v>644</v>
      </c>
      <c r="X202" s="191"/>
    </row>
    <row r="203" s="145" customFormat="1" ht="45" customHeight="1" spans="1:24">
      <c r="A203" s="206"/>
      <c r="B203" s="19" t="s">
        <v>744</v>
      </c>
      <c r="C203" s="160" t="s">
        <v>35</v>
      </c>
      <c r="D203" s="175" t="s">
        <v>637</v>
      </c>
      <c r="E203" s="247" t="s">
        <v>745</v>
      </c>
      <c r="F203" s="195" t="s">
        <v>135</v>
      </c>
      <c r="G203" s="160" t="s">
        <v>746</v>
      </c>
      <c r="H203" s="160" t="s">
        <v>747</v>
      </c>
      <c r="I203" s="239" t="s">
        <v>71</v>
      </c>
      <c r="J203" s="19">
        <v>24</v>
      </c>
      <c r="K203" s="191" t="s">
        <v>42</v>
      </c>
      <c r="L203" s="191" t="s">
        <v>42</v>
      </c>
      <c r="M203" s="191" t="s">
        <v>42</v>
      </c>
      <c r="N203" s="191" t="s">
        <v>42</v>
      </c>
      <c r="O203" s="191" t="s">
        <v>42</v>
      </c>
      <c r="P203" s="191" t="s">
        <v>42</v>
      </c>
      <c r="Q203" s="191" t="s">
        <v>641</v>
      </c>
      <c r="R203" s="191" t="s">
        <v>330</v>
      </c>
      <c r="S203" s="191" t="s">
        <v>44</v>
      </c>
      <c r="T203" s="191" t="s">
        <v>642</v>
      </c>
      <c r="U203" s="160">
        <v>300</v>
      </c>
      <c r="V203" s="191" t="s">
        <v>643</v>
      </c>
      <c r="W203" s="177" t="s">
        <v>644</v>
      </c>
      <c r="X203" s="191"/>
    </row>
    <row r="204" s="145" customFormat="1" ht="45" customHeight="1" spans="1:24">
      <c r="A204" s="206"/>
      <c r="B204" s="160" t="s">
        <v>748</v>
      </c>
      <c r="C204" s="160" t="s">
        <v>35</v>
      </c>
      <c r="D204" s="175" t="s">
        <v>637</v>
      </c>
      <c r="E204" s="247" t="s">
        <v>749</v>
      </c>
      <c r="F204" s="160" t="s">
        <v>135</v>
      </c>
      <c r="G204" s="160" t="s">
        <v>552</v>
      </c>
      <c r="H204" s="160" t="s">
        <v>750</v>
      </c>
      <c r="I204" s="239" t="s">
        <v>71</v>
      </c>
      <c r="J204" s="160">
        <v>68</v>
      </c>
      <c r="K204" s="191" t="s">
        <v>42</v>
      </c>
      <c r="L204" s="191" t="s">
        <v>42</v>
      </c>
      <c r="M204" s="191" t="s">
        <v>42</v>
      </c>
      <c r="N204" s="191" t="s">
        <v>42</v>
      </c>
      <c r="O204" s="191" t="s">
        <v>42</v>
      </c>
      <c r="P204" s="191" t="s">
        <v>42</v>
      </c>
      <c r="Q204" s="191" t="s">
        <v>641</v>
      </c>
      <c r="R204" s="191" t="s">
        <v>330</v>
      </c>
      <c r="S204" s="191" t="s">
        <v>44</v>
      </c>
      <c r="T204" s="191" t="s">
        <v>642</v>
      </c>
      <c r="U204" s="160">
        <v>150</v>
      </c>
      <c r="V204" s="191" t="s">
        <v>643</v>
      </c>
      <c r="W204" s="177" t="s">
        <v>644</v>
      </c>
      <c r="X204" s="191"/>
    </row>
    <row r="205" s="145" customFormat="1" ht="45" customHeight="1" spans="1:24">
      <c r="A205" s="206"/>
      <c r="B205" s="160" t="s">
        <v>751</v>
      </c>
      <c r="C205" s="160" t="s">
        <v>35</v>
      </c>
      <c r="D205" s="175" t="s">
        <v>637</v>
      </c>
      <c r="E205" s="247" t="s">
        <v>749</v>
      </c>
      <c r="F205" s="160" t="s">
        <v>135</v>
      </c>
      <c r="G205" s="160" t="s">
        <v>552</v>
      </c>
      <c r="H205" s="160" t="s">
        <v>752</v>
      </c>
      <c r="I205" s="239" t="s">
        <v>71</v>
      </c>
      <c r="J205" s="160">
        <v>54</v>
      </c>
      <c r="K205" s="191" t="s">
        <v>42</v>
      </c>
      <c r="L205" s="191" t="s">
        <v>42</v>
      </c>
      <c r="M205" s="191" t="s">
        <v>42</v>
      </c>
      <c r="N205" s="191" t="s">
        <v>42</v>
      </c>
      <c r="O205" s="191" t="s">
        <v>42</v>
      </c>
      <c r="P205" s="191" t="s">
        <v>42</v>
      </c>
      <c r="Q205" s="191" t="s">
        <v>641</v>
      </c>
      <c r="R205" s="191" t="s">
        <v>330</v>
      </c>
      <c r="S205" s="191" t="s">
        <v>44</v>
      </c>
      <c r="T205" s="191" t="s">
        <v>642</v>
      </c>
      <c r="U205" s="160">
        <v>150</v>
      </c>
      <c r="V205" s="191" t="s">
        <v>643</v>
      </c>
      <c r="W205" s="177" t="s">
        <v>644</v>
      </c>
      <c r="X205" s="191"/>
    </row>
    <row r="206" s="145" customFormat="1" ht="45" customHeight="1" spans="1:24">
      <c r="A206" s="206"/>
      <c r="B206" s="160" t="s">
        <v>753</v>
      </c>
      <c r="C206" s="160" t="s">
        <v>35</v>
      </c>
      <c r="D206" s="175" t="s">
        <v>637</v>
      </c>
      <c r="E206" s="247" t="s">
        <v>749</v>
      </c>
      <c r="F206" s="160" t="s">
        <v>135</v>
      </c>
      <c r="G206" s="160" t="s">
        <v>552</v>
      </c>
      <c r="H206" s="160" t="s">
        <v>754</v>
      </c>
      <c r="I206" s="239" t="s">
        <v>71</v>
      </c>
      <c r="J206" s="160">
        <v>41</v>
      </c>
      <c r="K206" s="191" t="s">
        <v>42</v>
      </c>
      <c r="L206" s="191" t="s">
        <v>42</v>
      </c>
      <c r="M206" s="191" t="s">
        <v>42</v>
      </c>
      <c r="N206" s="191" t="s">
        <v>42</v>
      </c>
      <c r="O206" s="191" t="s">
        <v>42</v>
      </c>
      <c r="P206" s="191" t="s">
        <v>42</v>
      </c>
      <c r="Q206" s="191" t="s">
        <v>641</v>
      </c>
      <c r="R206" s="191" t="s">
        <v>330</v>
      </c>
      <c r="S206" s="191" t="s">
        <v>44</v>
      </c>
      <c r="T206" s="191" t="s">
        <v>642</v>
      </c>
      <c r="U206" s="160">
        <v>150</v>
      </c>
      <c r="V206" s="191" t="s">
        <v>643</v>
      </c>
      <c r="W206" s="177" t="s">
        <v>644</v>
      </c>
      <c r="X206" s="191"/>
    </row>
    <row r="207" s="145" customFormat="1" ht="45" customHeight="1" spans="1:24">
      <c r="A207" s="206"/>
      <c r="B207" s="19" t="s">
        <v>755</v>
      </c>
      <c r="C207" s="19" t="s">
        <v>35</v>
      </c>
      <c r="D207" s="175" t="s">
        <v>637</v>
      </c>
      <c r="E207" s="19" t="s">
        <v>756</v>
      </c>
      <c r="F207" s="248" t="s">
        <v>135</v>
      </c>
      <c r="G207" s="248" t="s">
        <v>757</v>
      </c>
      <c r="H207" s="160" t="s">
        <v>758</v>
      </c>
      <c r="I207" s="239" t="s">
        <v>71</v>
      </c>
      <c r="J207" s="19">
        <v>24</v>
      </c>
      <c r="K207" s="191" t="s">
        <v>42</v>
      </c>
      <c r="L207" s="191" t="s">
        <v>42</v>
      </c>
      <c r="M207" s="191" t="s">
        <v>42</v>
      </c>
      <c r="N207" s="191" t="s">
        <v>42</v>
      </c>
      <c r="O207" s="191" t="s">
        <v>42</v>
      </c>
      <c r="P207" s="191" t="s">
        <v>42</v>
      </c>
      <c r="Q207" s="191" t="s">
        <v>641</v>
      </c>
      <c r="R207" s="191" t="s">
        <v>330</v>
      </c>
      <c r="S207" s="191" t="s">
        <v>44</v>
      </c>
      <c r="T207" s="191" t="s">
        <v>642</v>
      </c>
      <c r="U207" s="160">
        <v>100</v>
      </c>
      <c r="V207" s="191" t="s">
        <v>643</v>
      </c>
      <c r="W207" s="177" t="s">
        <v>644</v>
      </c>
      <c r="X207" s="191"/>
    </row>
    <row r="208" s="145" customFormat="1" ht="45" customHeight="1" spans="1:24">
      <c r="A208" s="206"/>
      <c r="B208" s="19" t="s">
        <v>759</v>
      </c>
      <c r="C208" s="19" t="s">
        <v>35</v>
      </c>
      <c r="D208" s="175" t="s">
        <v>637</v>
      </c>
      <c r="E208" s="19" t="s">
        <v>756</v>
      </c>
      <c r="F208" s="248" t="s">
        <v>135</v>
      </c>
      <c r="G208" s="248" t="s">
        <v>757</v>
      </c>
      <c r="H208" s="160" t="s">
        <v>760</v>
      </c>
      <c r="I208" s="239" t="s">
        <v>71</v>
      </c>
      <c r="J208" s="19">
        <v>14</v>
      </c>
      <c r="K208" s="191" t="s">
        <v>42</v>
      </c>
      <c r="L208" s="191" t="s">
        <v>42</v>
      </c>
      <c r="M208" s="191" t="s">
        <v>42</v>
      </c>
      <c r="N208" s="191" t="s">
        <v>42</v>
      </c>
      <c r="O208" s="191" t="s">
        <v>42</v>
      </c>
      <c r="P208" s="191" t="s">
        <v>42</v>
      </c>
      <c r="Q208" s="191" t="s">
        <v>641</v>
      </c>
      <c r="R208" s="191" t="s">
        <v>330</v>
      </c>
      <c r="S208" s="191" t="s">
        <v>44</v>
      </c>
      <c r="T208" s="191" t="s">
        <v>642</v>
      </c>
      <c r="U208" s="160">
        <v>100</v>
      </c>
      <c r="V208" s="191" t="s">
        <v>643</v>
      </c>
      <c r="W208" s="177" t="s">
        <v>644</v>
      </c>
      <c r="X208" s="191"/>
    </row>
    <row r="209" s="145" customFormat="1" ht="45" customHeight="1" spans="1:24">
      <c r="A209" s="206"/>
      <c r="B209" s="19" t="s">
        <v>761</v>
      </c>
      <c r="C209" s="160" t="s">
        <v>35</v>
      </c>
      <c r="D209" s="175" t="s">
        <v>637</v>
      </c>
      <c r="E209" s="19" t="s">
        <v>762</v>
      </c>
      <c r="F209" s="248" t="s">
        <v>135</v>
      </c>
      <c r="G209" s="160" t="s">
        <v>503</v>
      </c>
      <c r="H209" s="160" t="s">
        <v>763</v>
      </c>
      <c r="I209" s="239" t="s">
        <v>71</v>
      </c>
      <c r="J209" s="19">
        <v>14</v>
      </c>
      <c r="K209" s="191" t="s">
        <v>42</v>
      </c>
      <c r="L209" s="191" t="s">
        <v>42</v>
      </c>
      <c r="M209" s="191" t="s">
        <v>42</v>
      </c>
      <c r="N209" s="191" t="s">
        <v>42</v>
      </c>
      <c r="O209" s="191" t="s">
        <v>42</v>
      </c>
      <c r="P209" s="191" t="s">
        <v>42</v>
      </c>
      <c r="Q209" s="191" t="s">
        <v>641</v>
      </c>
      <c r="R209" s="191" t="s">
        <v>330</v>
      </c>
      <c r="S209" s="191" t="s">
        <v>44</v>
      </c>
      <c r="T209" s="191" t="s">
        <v>642</v>
      </c>
      <c r="U209" s="160">
        <v>130</v>
      </c>
      <c r="V209" s="191" t="s">
        <v>643</v>
      </c>
      <c r="W209" s="177" t="s">
        <v>644</v>
      </c>
      <c r="X209" s="191"/>
    </row>
    <row r="210" s="145" customFormat="1" ht="45" customHeight="1" spans="1:24">
      <c r="A210" s="206"/>
      <c r="B210" s="160" t="s">
        <v>764</v>
      </c>
      <c r="C210" s="160" t="s">
        <v>35</v>
      </c>
      <c r="D210" s="175" t="s">
        <v>637</v>
      </c>
      <c r="E210" s="19" t="s">
        <v>762</v>
      </c>
      <c r="F210" s="248" t="s">
        <v>135</v>
      </c>
      <c r="G210" s="160" t="s">
        <v>503</v>
      </c>
      <c r="H210" s="160" t="s">
        <v>765</v>
      </c>
      <c r="I210" s="239" t="s">
        <v>71</v>
      </c>
      <c r="J210" s="160">
        <v>18</v>
      </c>
      <c r="K210" s="191" t="s">
        <v>42</v>
      </c>
      <c r="L210" s="191" t="s">
        <v>42</v>
      </c>
      <c r="M210" s="191" t="s">
        <v>42</v>
      </c>
      <c r="N210" s="191" t="s">
        <v>42</v>
      </c>
      <c r="O210" s="191" t="s">
        <v>42</v>
      </c>
      <c r="P210" s="191" t="s">
        <v>42</v>
      </c>
      <c r="Q210" s="191" t="s">
        <v>641</v>
      </c>
      <c r="R210" s="191" t="s">
        <v>330</v>
      </c>
      <c r="S210" s="191" t="s">
        <v>44</v>
      </c>
      <c r="T210" s="191" t="s">
        <v>642</v>
      </c>
      <c r="U210" s="160">
        <v>130</v>
      </c>
      <c r="V210" s="191" t="s">
        <v>643</v>
      </c>
      <c r="W210" s="177" t="s">
        <v>644</v>
      </c>
      <c r="X210" s="191"/>
    </row>
    <row r="211" s="145" customFormat="1" ht="45" customHeight="1" spans="1:24">
      <c r="A211" s="206"/>
      <c r="B211" s="249" t="s">
        <v>766</v>
      </c>
      <c r="C211" s="249" t="s">
        <v>35</v>
      </c>
      <c r="D211" s="175" t="s">
        <v>637</v>
      </c>
      <c r="E211" s="19" t="s">
        <v>767</v>
      </c>
      <c r="F211" s="248" t="s">
        <v>135</v>
      </c>
      <c r="G211" s="249" t="s">
        <v>768</v>
      </c>
      <c r="H211" s="249" t="s">
        <v>769</v>
      </c>
      <c r="I211" s="239" t="s">
        <v>71</v>
      </c>
      <c r="J211" s="253">
        <v>34</v>
      </c>
      <c r="K211" s="191" t="s">
        <v>42</v>
      </c>
      <c r="L211" s="191" t="s">
        <v>42</v>
      </c>
      <c r="M211" s="191" t="s">
        <v>42</v>
      </c>
      <c r="N211" s="191" t="s">
        <v>42</v>
      </c>
      <c r="O211" s="191" t="s">
        <v>42</v>
      </c>
      <c r="P211" s="191" t="s">
        <v>42</v>
      </c>
      <c r="Q211" s="191" t="s">
        <v>641</v>
      </c>
      <c r="R211" s="191" t="s">
        <v>330</v>
      </c>
      <c r="S211" s="191" t="s">
        <v>44</v>
      </c>
      <c r="T211" s="191" t="s">
        <v>642</v>
      </c>
      <c r="U211" s="249">
        <v>220</v>
      </c>
      <c r="V211" s="191" t="s">
        <v>643</v>
      </c>
      <c r="W211" s="177" t="s">
        <v>644</v>
      </c>
      <c r="X211" s="191"/>
    </row>
    <row r="212" s="145" customFormat="1" ht="45" customHeight="1" spans="1:24">
      <c r="A212" s="206"/>
      <c r="B212" s="249" t="s">
        <v>770</v>
      </c>
      <c r="C212" s="249" t="s">
        <v>35</v>
      </c>
      <c r="D212" s="175" t="s">
        <v>637</v>
      </c>
      <c r="E212" s="19" t="s">
        <v>767</v>
      </c>
      <c r="F212" s="248" t="s">
        <v>135</v>
      </c>
      <c r="G212" s="249" t="s">
        <v>768</v>
      </c>
      <c r="H212" s="249" t="s">
        <v>771</v>
      </c>
      <c r="I212" s="239" t="s">
        <v>71</v>
      </c>
      <c r="J212" s="253">
        <v>102</v>
      </c>
      <c r="K212" s="191" t="s">
        <v>42</v>
      </c>
      <c r="L212" s="191" t="s">
        <v>42</v>
      </c>
      <c r="M212" s="191" t="s">
        <v>42</v>
      </c>
      <c r="N212" s="191" t="s">
        <v>42</v>
      </c>
      <c r="O212" s="191" t="s">
        <v>42</v>
      </c>
      <c r="P212" s="191" t="s">
        <v>42</v>
      </c>
      <c r="Q212" s="191" t="s">
        <v>641</v>
      </c>
      <c r="R212" s="191" t="s">
        <v>330</v>
      </c>
      <c r="S212" s="191" t="s">
        <v>44</v>
      </c>
      <c r="T212" s="191" t="s">
        <v>642</v>
      </c>
      <c r="U212" s="249">
        <v>220</v>
      </c>
      <c r="V212" s="191" t="s">
        <v>643</v>
      </c>
      <c r="W212" s="177" t="s">
        <v>644</v>
      </c>
      <c r="X212" s="191"/>
    </row>
    <row r="213" s="145" customFormat="1" ht="45" customHeight="1" spans="1:24">
      <c r="A213" s="206"/>
      <c r="B213" s="249" t="s">
        <v>772</v>
      </c>
      <c r="C213" s="249" t="s">
        <v>35</v>
      </c>
      <c r="D213" s="175" t="s">
        <v>637</v>
      </c>
      <c r="E213" s="19" t="s">
        <v>773</v>
      </c>
      <c r="F213" s="248" t="s">
        <v>135</v>
      </c>
      <c r="G213" s="249" t="s">
        <v>512</v>
      </c>
      <c r="H213" s="249" t="s">
        <v>774</v>
      </c>
      <c r="I213" s="239" t="s">
        <v>71</v>
      </c>
      <c r="J213" s="253">
        <v>24</v>
      </c>
      <c r="K213" s="191" t="s">
        <v>42</v>
      </c>
      <c r="L213" s="191" t="s">
        <v>42</v>
      </c>
      <c r="M213" s="191" t="s">
        <v>42</v>
      </c>
      <c r="N213" s="191" t="s">
        <v>42</v>
      </c>
      <c r="O213" s="191" t="s">
        <v>42</v>
      </c>
      <c r="P213" s="191" t="s">
        <v>42</v>
      </c>
      <c r="Q213" s="191" t="s">
        <v>641</v>
      </c>
      <c r="R213" s="191" t="s">
        <v>330</v>
      </c>
      <c r="S213" s="191" t="s">
        <v>44</v>
      </c>
      <c r="T213" s="191" t="s">
        <v>642</v>
      </c>
      <c r="U213" s="249">
        <v>250</v>
      </c>
      <c r="V213" s="191" t="s">
        <v>643</v>
      </c>
      <c r="W213" s="177" t="s">
        <v>644</v>
      </c>
      <c r="X213" s="191"/>
    </row>
    <row r="214" s="145" customFormat="1" ht="45" customHeight="1" spans="1:24">
      <c r="A214" s="206"/>
      <c r="B214" s="249" t="s">
        <v>775</v>
      </c>
      <c r="C214" s="249" t="s">
        <v>35</v>
      </c>
      <c r="D214" s="175" t="s">
        <v>637</v>
      </c>
      <c r="E214" s="19" t="s">
        <v>773</v>
      </c>
      <c r="F214" s="248" t="s">
        <v>135</v>
      </c>
      <c r="G214" s="249" t="s">
        <v>512</v>
      </c>
      <c r="H214" s="249" t="s">
        <v>776</v>
      </c>
      <c r="I214" s="239" t="s">
        <v>71</v>
      </c>
      <c r="J214" s="253">
        <v>22</v>
      </c>
      <c r="K214" s="191" t="s">
        <v>42</v>
      </c>
      <c r="L214" s="191" t="s">
        <v>42</v>
      </c>
      <c r="M214" s="191" t="s">
        <v>42</v>
      </c>
      <c r="N214" s="191" t="s">
        <v>42</v>
      </c>
      <c r="O214" s="191" t="s">
        <v>42</v>
      </c>
      <c r="P214" s="191" t="s">
        <v>42</v>
      </c>
      <c r="Q214" s="191" t="s">
        <v>641</v>
      </c>
      <c r="R214" s="191" t="s">
        <v>330</v>
      </c>
      <c r="S214" s="191" t="s">
        <v>44</v>
      </c>
      <c r="T214" s="191" t="s">
        <v>642</v>
      </c>
      <c r="U214" s="249">
        <v>250</v>
      </c>
      <c r="V214" s="191" t="s">
        <v>643</v>
      </c>
      <c r="W214" s="177" t="s">
        <v>644</v>
      </c>
      <c r="X214" s="191"/>
    </row>
    <row r="215" s="145" customFormat="1" ht="45" customHeight="1" spans="1:24">
      <c r="A215" s="206"/>
      <c r="B215" s="249" t="s">
        <v>777</v>
      </c>
      <c r="C215" s="249" t="s">
        <v>35</v>
      </c>
      <c r="D215" s="175" t="s">
        <v>637</v>
      </c>
      <c r="E215" s="19" t="s">
        <v>773</v>
      </c>
      <c r="F215" s="248" t="s">
        <v>135</v>
      </c>
      <c r="G215" s="249" t="s">
        <v>512</v>
      </c>
      <c r="H215" s="249" t="s">
        <v>778</v>
      </c>
      <c r="I215" s="239" t="s">
        <v>71</v>
      </c>
      <c r="J215" s="253">
        <v>42</v>
      </c>
      <c r="K215" s="191" t="s">
        <v>42</v>
      </c>
      <c r="L215" s="191" t="s">
        <v>42</v>
      </c>
      <c r="M215" s="191" t="s">
        <v>42</v>
      </c>
      <c r="N215" s="191" t="s">
        <v>42</v>
      </c>
      <c r="O215" s="191" t="s">
        <v>42</v>
      </c>
      <c r="P215" s="191" t="s">
        <v>42</v>
      </c>
      <c r="Q215" s="191" t="s">
        <v>641</v>
      </c>
      <c r="R215" s="191" t="s">
        <v>330</v>
      </c>
      <c r="S215" s="191" t="s">
        <v>44</v>
      </c>
      <c r="T215" s="191" t="s">
        <v>642</v>
      </c>
      <c r="U215" s="249">
        <v>250</v>
      </c>
      <c r="V215" s="191" t="s">
        <v>643</v>
      </c>
      <c r="W215" s="177" t="s">
        <v>644</v>
      </c>
      <c r="X215" s="191"/>
    </row>
    <row r="216" s="145" customFormat="1" ht="45" customHeight="1" spans="1:24">
      <c r="A216" s="206"/>
      <c r="B216" s="229" t="s">
        <v>779</v>
      </c>
      <c r="C216" s="250" t="s">
        <v>35</v>
      </c>
      <c r="D216" s="175" t="s">
        <v>637</v>
      </c>
      <c r="E216" s="251" t="s">
        <v>780</v>
      </c>
      <c r="F216" s="251" t="s">
        <v>135</v>
      </c>
      <c r="G216" s="251" t="s">
        <v>781</v>
      </c>
      <c r="H216" s="229" t="s">
        <v>782</v>
      </c>
      <c r="I216" s="239" t="s">
        <v>71</v>
      </c>
      <c r="J216" s="81">
        <v>27</v>
      </c>
      <c r="K216" s="191" t="s">
        <v>42</v>
      </c>
      <c r="L216" s="191" t="s">
        <v>42</v>
      </c>
      <c r="M216" s="191" t="s">
        <v>42</v>
      </c>
      <c r="N216" s="191" t="s">
        <v>42</v>
      </c>
      <c r="O216" s="191" t="s">
        <v>42</v>
      </c>
      <c r="P216" s="191" t="s">
        <v>42</v>
      </c>
      <c r="Q216" s="191" t="s">
        <v>641</v>
      </c>
      <c r="R216" s="191" t="s">
        <v>330</v>
      </c>
      <c r="S216" s="191" t="s">
        <v>44</v>
      </c>
      <c r="T216" s="191" t="s">
        <v>642</v>
      </c>
      <c r="U216" s="249">
        <v>130</v>
      </c>
      <c r="V216" s="191" t="s">
        <v>643</v>
      </c>
      <c r="W216" s="177" t="s">
        <v>644</v>
      </c>
      <c r="X216" s="191"/>
    </row>
    <row r="217" s="145" customFormat="1" ht="45" customHeight="1" spans="1:24">
      <c r="A217" s="206"/>
      <c r="B217" s="158" t="s">
        <v>783</v>
      </c>
      <c r="C217" s="158" t="s">
        <v>35</v>
      </c>
      <c r="D217" s="175" t="s">
        <v>637</v>
      </c>
      <c r="E217" s="195" t="s">
        <v>784</v>
      </c>
      <c r="F217" s="195" t="s">
        <v>135</v>
      </c>
      <c r="G217" s="195" t="s">
        <v>785</v>
      </c>
      <c r="H217" s="195" t="s">
        <v>786</v>
      </c>
      <c r="I217" s="239" t="s">
        <v>71</v>
      </c>
      <c r="J217" s="252">
        <v>27</v>
      </c>
      <c r="K217" s="191" t="s">
        <v>42</v>
      </c>
      <c r="L217" s="191" t="s">
        <v>42</v>
      </c>
      <c r="M217" s="191" t="s">
        <v>42</v>
      </c>
      <c r="N217" s="191" t="s">
        <v>42</v>
      </c>
      <c r="O217" s="191" t="s">
        <v>42</v>
      </c>
      <c r="P217" s="191" t="s">
        <v>42</v>
      </c>
      <c r="Q217" s="191" t="s">
        <v>641</v>
      </c>
      <c r="R217" s="191" t="s">
        <v>330</v>
      </c>
      <c r="S217" s="191" t="s">
        <v>44</v>
      </c>
      <c r="T217" s="191" t="s">
        <v>642</v>
      </c>
      <c r="U217" s="195">
        <v>200</v>
      </c>
      <c r="V217" s="191" t="s">
        <v>643</v>
      </c>
      <c r="W217" s="158" t="s">
        <v>787</v>
      </c>
      <c r="X217" s="191"/>
    </row>
    <row r="218" s="145" customFormat="1" ht="45" customHeight="1" spans="1:24">
      <c r="A218" s="206"/>
      <c r="B218" s="158" t="s">
        <v>788</v>
      </c>
      <c r="C218" s="158" t="s">
        <v>35</v>
      </c>
      <c r="D218" s="175" t="s">
        <v>637</v>
      </c>
      <c r="E218" s="195" t="s">
        <v>784</v>
      </c>
      <c r="F218" s="195" t="s">
        <v>135</v>
      </c>
      <c r="G218" s="195" t="s">
        <v>785</v>
      </c>
      <c r="H218" s="195" t="s">
        <v>789</v>
      </c>
      <c r="I218" s="239" t="s">
        <v>71</v>
      </c>
      <c r="J218" s="252">
        <v>29</v>
      </c>
      <c r="K218" s="191" t="s">
        <v>42</v>
      </c>
      <c r="L218" s="191" t="s">
        <v>42</v>
      </c>
      <c r="M218" s="191" t="s">
        <v>42</v>
      </c>
      <c r="N218" s="191" t="s">
        <v>42</v>
      </c>
      <c r="O218" s="191" t="s">
        <v>42</v>
      </c>
      <c r="P218" s="191" t="s">
        <v>42</v>
      </c>
      <c r="Q218" s="191" t="s">
        <v>641</v>
      </c>
      <c r="R218" s="191" t="s">
        <v>330</v>
      </c>
      <c r="S218" s="191" t="s">
        <v>44</v>
      </c>
      <c r="T218" s="191" t="s">
        <v>642</v>
      </c>
      <c r="U218" s="195">
        <v>200</v>
      </c>
      <c r="V218" s="191" t="s">
        <v>643</v>
      </c>
      <c r="W218" s="158" t="s">
        <v>787</v>
      </c>
      <c r="X218" s="191"/>
    </row>
    <row r="219" s="145" customFormat="1" ht="45" customHeight="1" spans="1:24">
      <c r="A219" s="206"/>
      <c r="B219" s="177" t="s">
        <v>790</v>
      </c>
      <c r="C219" s="158" t="s">
        <v>35</v>
      </c>
      <c r="D219" s="175" t="s">
        <v>637</v>
      </c>
      <c r="E219" s="195" t="s">
        <v>791</v>
      </c>
      <c r="F219" s="195" t="s">
        <v>135</v>
      </c>
      <c r="G219" s="191" t="s">
        <v>508</v>
      </c>
      <c r="H219" s="160" t="s">
        <v>792</v>
      </c>
      <c r="I219" s="239" t="s">
        <v>71</v>
      </c>
      <c r="J219" s="81">
        <v>27</v>
      </c>
      <c r="K219" s="191" t="s">
        <v>42</v>
      </c>
      <c r="L219" s="191" t="s">
        <v>42</v>
      </c>
      <c r="M219" s="191" t="s">
        <v>42</v>
      </c>
      <c r="N219" s="191" t="s">
        <v>42</v>
      </c>
      <c r="O219" s="191" t="s">
        <v>42</v>
      </c>
      <c r="P219" s="191" t="s">
        <v>42</v>
      </c>
      <c r="Q219" s="191" t="s">
        <v>641</v>
      </c>
      <c r="R219" s="191" t="s">
        <v>330</v>
      </c>
      <c r="S219" s="191" t="s">
        <v>44</v>
      </c>
      <c r="T219" s="191" t="s">
        <v>642</v>
      </c>
      <c r="U219" s="195">
        <v>160</v>
      </c>
      <c r="V219" s="191" t="s">
        <v>643</v>
      </c>
      <c r="W219" s="158" t="s">
        <v>787</v>
      </c>
      <c r="X219" s="191"/>
    </row>
    <row r="220" s="145" customFormat="1" ht="45" customHeight="1" spans="1:24">
      <c r="A220" s="206"/>
      <c r="B220" s="191" t="s">
        <v>793</v>
      </c>
      <c r="C220" s="191" t="s">
        <v>35</v>
      </c>
      <c r="D220" s="191" t="s">
        <v>637</v>
      </c>
      <c r="E220" s="191" t="s">
        <v>794</v>
      </c>
      <c r="F220" s="191" t="s">
        <v>38</v>
      </c>
      <c r="G220" s="191" t="s">
        <v>795</v>
      </c>
      <c r="H220" s="191" t="s">
        <v>796</v>
      </c>
      <c r="I220" s="191" t="s">
        <v>71</v>
      </c>
      <c r="J220" s="191">
        <v>20</v>
      </c>
      <c r="K220" s="191" t="s">
        <v>42</v>
      </c>
      <c r="L220" s="191" t="s">
        <v>42</v>
      </c>
      <c r="M220" s="191" t="s">
        <v>42</v>
      </c>
      <c r="N220" s="191" t="s">
        <v>42</v>
      </c>
      <c r="O220" s="191" t="s">
        <v>42</v>
      </c>
      <c r="P220" s="191" t="s">
        <v>42</v>
      </c>
      <c r="Q220" s="191" t="s">
        <v>641</v>
      </c>
      <c r="R220" s="191" t="s">
        <v>330</v>
      </c>
      <c r="S220" s="191" t="s">
        <v>44</v>
      </c>
      <c r="T220" s="191" t="s">
        <v>642</v>
      </c>
      <c r="U220" s="191">
        <v>96</v>
      </c>
      <c r="V220" s="191" t="s">
        <v>643</v>
      </c>
      <c r="W220" s="191" t="s">
        <v>644</v>
      </c>
      <c r="X220" s="191"/>
    </row>
    <row r="221" s="145" customFormat="1" ht="45" customHeight="1" spans="1:24">
      <c r="A221" s="206"/>
      <c r="B221" s="191" t="s">
        <v>797</v>
      </c>
      <c r="C221" s="191" t="s">
        <v>35</v>
      </c>
      <c r="D221" s="191" t="s">
        <v>637</v>
      </c>
      <c r="E221" s="191" t="s">
        <v>794</v>
      </c>
      <c r="F221" s="191" t="s">
        <v>38</v>
      </c>
      <c r="G221" s="191" t="s">
        <v>798</v>
      </c>
      <c r="H221" s="191" t="s">
        <v>799</v>
      </c>
      <c r="I221" s="191" t="s">
        <v>71</v>
      </c>
      <c r="J221" s="191">
        <v>30</v>
      </c>
      <c r="K221" s="191" t="s">
        <v>42</v>
      </c>
      <c r="L221" s="191" t="s">
        <v>42</v>
      </c>
      <c r="M221" s="191" t="s">
        <v>42</v>
      </c>
      <c r="N221" s="191" t="s">
        <v>42</v>
      </c>
      <c r="O221" s="191" t="s">
        <v>42</v>
      </c>
      <c r="P221" s="191" t="s">
        <v>42</v>
      </c>
      <c r="Q221" s="191" t="s">
        <v>641</v>
      </c>
      <c r="R221" s="191" t="s">
        <v>330</v>
      </c>
      <c r="S221" s="191" t="s">
        <v>44</v>
      </c>
      <c r="T221" s="191" t="s">
        <v>642</v>
      </c>
      <c r="U221" s="191">
        <v>85</v>
      </c>
      <c r="V221" s="191" t="s">
        <v>643</v>
      </c>
      <c r="W221" s="191" t="s">
        <v>644</v>
      </c>
      <c r="X221" s="191"/>
    </row>
    <row r="222" s="145" customFormat="1" ht="45" customHeight="1" spans="1:24">
      <c r="A222" s="206"/>
      <c r="B222" s="191" t="s">
        <v>800</v>
      </c>
      <c r="C222" s="191" t="s">
        <v>35</v>
      </c>
      <c r="D222" s="191" t="s">
        <v>637</v>
      </c>
      <c r="E222" s="191" t="s">
        <v>794</v>
      </c>
      <c r="F222" s="191" t="s">
        <v>38</v>
      </c>
      <c r="G222" s="191" t="s">
        <v>801</v>
      </c>
      <c r="H222" s="191" t="s">
        <v>695</v>
      </c>
      <c r="I222" s="191" t="s">
        <v>71</v>
      </c>
      <c r="J222" s="191">
        <v>68</v>
      </c>
      <c r="K222" s="191" t="s">
        <v>42</v>
      </c>
      <c r="L222" s="191" t="s">
        <v>42</v>
      </c>
      <c r="M222" s="191" t="s">
        <v>42</v>
      </c>
      <c r="N222" s="191" t="s">
        <v>42</v>
      </c>
      <c r="O222" s="191" t="s">
        <v>42</v>
      </c>
      <c r="P222" s="191" t="s">
        <v>42</v>
      </c>
      <c r="Q222" s="191" t="s">
        <v>641</v>
      </c>
      <c r="R222" s="191" t="s">
        <v>330</v>
      </c>
      <c r="S222" s="191" t="s">
        <v>44</v>
      </c>
      <c r="T222" s="191" t="s">
        <v>642</v>
      </c>
      <c r="U222" s="191">
        <v>75</v>
      </c>
      <c r="V222" s="191" t="s">
        <v>643</v>
      </c>
      <c r="W222" s="191" t="s">
        <v>644</v>
      </c>
      <c r="X222" s="191"/>
    </row>
    <row r="223" s="145" customFormat="1" ht="45" customHeight="1" spans="1:24">
      <c r="A223" s="206"/>
      <c r="B223" s="191" t="s">
        <v>802</v>
      </c>
      <c r="C223" s="191" t="s">
        <v>35</v>
      </c>
      <c r="D223" s="191" t="s">
        <v>637</v>
      </c>
      <c r="E223" s="191" t="s">
        <v>794</v>
      </c>
      <c r="F223" s="191" t="s">
        <v>38</v>
      </c>
      <c r="G223" s="191" t="s">
        <v>801</v>
      </c>
      <c r="H223" s="191" t="s">
        <v>803</v>
      </c>
      <c r="I223" s="191" t="s">
        <v>71</v>
      </c>
      <c r="J223" s="191">
        <v>36</v>
      </c>
      <c r="K223" s="191" t="s">
        <v>42</v>
      </c>
      <c r="L223" s="191" t="s">
        <v>42</v>
      </c>
      <c r="M223" s="191" t="s">
        <v>42</v>
      </c>
      <c r="N223" s="191" t="s">
        <v>42</v>
      </c>
      <c r="O223" s="191" t="s">
        <v>42</v>
      </c>
      <c r="P223" s="191" t="s">
        <v>42</v>
      </c>
      <c r="Q223" s="191" t="s">
        <v>641</v>
      </c>
      <c r="R223" s="191" t="s">
        <v>330</v>
      </c>
      <c r="S223" s="191" t="s">
        <v>44</v>
      </c>
      <c r="T223" s="191" t="s">
        <v>642</v>
      </c>
      <c r="U223" s="191">
        <v>75</v>
      </c>
      <c r="V223" s="191" t="s">
        <v>643</v>
      </c>
      <c r="W223" s="191" t="s">
        <v>644</v>
      </c>
      <c r="X223" s="191"/>
    </row>
    <row r="224" s="145" customFormat="1" ht="45" customHeight="1" spans="1:24">
      <c r="A224" s="206"/>
      <c r="B224" s="191" t="s">
        <v>804</v>
      </c>
      <c r="C224" s="191" t="s">
        <v>35</v>
      </c>
      <c r="D224" s="191" t="s">
        <v>637</v>
      </c>
      <c r="E224" s="191" t="s">
        <v>805</v>
      </c>
      <c r="F224" s="191" t="s">
        <v>160</v>
      </c>
      <c r="G224" s="191" t="s">
        <v>806</v>
      </c>
      <c r="H224" s="191" t="s">
        <v>695</v>
      </c>
      <c r="I224" s="191" t="s">
        <v>71</v>
      </c>
      <c r="J224" s="191">
        <v>68</v>
      </c>
      <c r="K224" s="191" t="s">
        <v>42</v>
      </c>
      <c r="L224" s="191" t="s">
        <v>42</v>
      </c>
      <c r="M224" s="191" t="s">
        <v>42</v>
      </c>
      <c r="N224" s="191" t="s">
        <v>42</v>
      </c>
      <c r="O224" s="191" t="s">
        <v>42</v>
      </c>
      <c r="P224" s="191" t="s">
        <v>42</v>
      </c>
      <c r="Q224" s="191" t="s">
        <v>641</v>
      </c>
      <c r="R224" s="191" t="s">
        <v>330</v>
      </c>
      <c r="S224" s="191" t="s">
        <v>44</v>
      </c>
      <c r="T224" s="191" t="s">
        <v>642</v>
      </c>
      <c r="U224" s="191">
        <v>65</v>
      </c>
      <c r="V224" s="191" t="s">
        <v>643</v>
      </c>
      <c r="W224" s="191" t="s">
        <v>644</v>
      </c>
      <c r="X224" s="191"/>
    </row>
    <row r="225" s="145" customFormat="1" ht="45" customHeight="1" spans="1:24">
      <c r="A225" s="206"/>
      <c r="B225" s="191" t="s">
        <v>807</v>
      </c>
      <c r="C225" s="191" t="s">
        <v>35</v>
      </c>
      <c r="D225" s="191" t="s">
        <v>637</v>
      </c>
      <c r="E225" s="191" t="s">
        <v>805</v>
      </c>
      <c r="F225" s="191" t="s">
        <v>160</v>
      </c>
      <c r="G225" s="191" t="s">
        <v>808</v>
      </c>
      <c r="H225" s="191" t="s">
        <v>809</v>
      </c>
      <c r="I225" s="191" t="s">
        <v>71</v>
      </c>
      <c r="J225" s="191">
        <v>31</v>
      </c>
      <c r="K225" s="191" t="s">
        <v>42</v>
      </c>
      <c r="L225" s="191" t="s">
        <v>42</v>
      </c>
      <c r="M225" s="191" t="s">
        <v>42</v>
      </c>
      <c r="N225" s="191" t="s">
        <v>42</v>
      </c>
      <c r="O225" s="191" t="s">
        <v>42</v>
      </c>
      <c r="P225" s="191" t="s">
        <v>42</v>
      </c>
      <c r="Q225" s="191" t="s">
        <v>641</v>
      </c>
      <c r="R225" s="191" t="s">
        <v>330</v>
      </c>
      <c r="S225" s="191" t="s">
        <v>44</v>
      </c>
      <c r="T225" s="191" t="s">
        <v>642</v>
      </c>
      <c r="U225" s="191">
        <v>78</v>
      </c>
      <c r="V225" s="191" t="s">
        <v>643</v>
      </c>
      <c r="W225" s="191" t="s">
        <v>644</v>
      </c>
      <c r="X225" s="191"/>
    </row>
    <row r="226" s="145" customFormat="1" ht="45" customHeight="1" spans="1:24">
      <c r="A226" s="206"/>
      <c r="B226" s="191" t="s">
        <v>810</v>
      </c>
      <c r="C226" s="191" t="s">
        <v>35</v>
      </c>
      <c r="D226" s="191" t="s">
        <v>637</v>
      </c>
      <c r="E226" s="191" t="s">
        <v>805</v>
      </c>
      <c r="F226" s="191" t="s">
        <v>160</v>
      </c>
      <c r="G226" s="191" t="s">
        <v>811</v>
      </c>
      <c r="H226" s="191" t="s">
        <v>812</v>
      </c>
      <c r="I226" s="191" t="s">
        <v>71</v>
      </c>
      <c r="J226" s="191">
        <v>80</v>
      </c>
      <c r="K226" s="191" t="s">
        <v>42</v>
      </c>
      <c r="L226" s="191" t="s">
        <v>42</v>
      </c>
      <c r="M226" s="191" t="s">
        <v>42</v>
      </c>
      <c r="N226" s="191" t="s">
        <v>42</v>
      </c>
      <c r="O226" s="191" t="s">
        <v>42</v>
      </c>
      <c r="P226" s="191" t="s">
        <v>42</v>
      </c>
      <c r="Q226" s="191" t="s">
        <v>641</v>
      </c>
      <c r="R226" s="191" t="s">
        <v>330</v>
      </c>
      <c r="S226" s="191" t="s">
        <v>44</v>
      </c>
      <c r="T226" s="191" t="s">
        <v>642</v>
      </c>
      <c r="U226" s="191">
        <v>68</v>
      </c>
      <c r="V226" s="191" t="s">
        <v>643</v>
      </c>
      <c r="W226" s="191" t="s">
        <v>644</v>
      </c>
      <c r="X226" s="191"/>
    </row>
    <row r="227" s="145" customFormat="1" ht="45" customHeight="1" spans="1:24">
      <c r="A227" s="206"/>
      <c r="B227" s="191" t="s">
        <v>813</v>
      </c>
      <c r="C227" s="191" t="s">
        <v>35</v>
      </c>
      <c r="D227" s="191" t="s">
        <v>637</v>
      </c>
      <c r="E227" s="191" t="s">
        <v>805</v>
      </c>
      <c r="F227" s="191" t="s">
        <v>160</v>
      </c>
      <c r="G227" s="191" t="s">
        <v>814</v>
      </c>
      <c r="H227" s="191" t="s">
        <v>815</v>
      </c>
      <c r="I227" s="191" t="s">
        <v>71</v>
      </c>
      <c r="J227" s="191">
        <v>28</v>
      </c>
      <c r="K227" s="191" t="s">
        <v>42</v>
      </c>
      <c r="L227" s="191" t="s">
        <v>42</v>
      </c>
      <c r="M227" s="191" t="s">
        <v>42</v>
      </c>
      <c r="N227" s="191" t="s">
        <v>42</v>
      </c>
      <c r="O227" s="191" t="s">
        <v>42</v>
      </c>
      <c r="P227" s="191" t="s">
        <v>42</v>
      </c>
      <c r="Q227" s="191" t="s">
        <v>641</v>
      </c>
      <c r="R227" s="191" t="s">
        <v>330</v>
      </c>
      <c r="S227" s="191" t="s">
        <v>44</v>
      </c>
      <c r="T227" s="191" t="s">
        <v>642</v>
      </c>
      <c r="U227" s="191">
        <v>58</v>
      </c>
      <c r="V227" s="191" t="s">
        <v>643</v>
      </c>
      <c r="W227" s="191" t="s">
        <v>644</v>
      </c>
      <c r="X227" s="191"/>
    </row>
    <row r="228" s="145" customFormat="1" ht="45" customHeight="1" spans="1:24">
      <c r="A228" s="206"/>
      <c r="B228" s="191" t="s">
        <v>816</v>
      </c>
      <c r="C228" s="191" t="s">
        <v>35</v>
      </c>
      <c r="D228" s="191" t="s">
        <v>637</v>
      </c>
      <c r="E228" s="191" t="s">
        <v>805</v>
      </c>
      <c r="F228" s="191" t="s">
        <v>160</v>
      </c>
      <c r="G228" s="191" t="s">
        <v>817</v>
      </c>
      <c r="H228" s="191" t="s">
        <v>818</v>
      </c>
      <c r="I228" s="191" t="s">
        <v>71</v>
      </c>
      <c r="J228" s="191">
        <v>12</v>
      </c>
      <c r="K228" s="191" t="s">
        <v>42</v>
      </c>
      <c r="L228" s="191" t="s">
        <v>42</v>
      </c>
      <c r="M228" s="191" t="s">
        <v>42</v>
      </c>
      <c r="N228" s="191" t="s">
        <v>42</v>
      </c>
      <c r="O228" s="191" t="s">
        <v>42</v>
      </c>
      <c r="P228" s="191" t="s">
        <v>42</v>
      </c>
      <c r="Q228" s="191" t="s">
        <v>641</v>
      </c>
      <c r="R228" s="191" t="s">
        <v>330</v>
      </c>
      <c r="S228" s="191" t="s">
        <v>44</v>
      </c>
      <c r="T228" s="191" t="s">
        <v>642</v>
      </c>
      <c r="U228" s="191">
        <v>25</v>
      </c>
      <c r="V228" s="191" t="s">
        <v>643</v>
      </c>
      <c r="W228" s="191" t="s">
        <v>644</v>
      </c>
      <c r="X228" s="191"/>
    </row>
    <row r="229" s="145" customFormat="1" ht="45" customHeight="1" spans="1:24">
      <c r="A229" s="206"/>
      <c r="B229" s="191" t="s">
        <v>819</v>
      </c>
      <c r="C229" s="191" t="s">
        <v>35</v>
      </c>
      <c r="D229" s="191" t="s">
        <v>637</v>
      </c>
      <c r="E229" s="191" t="s">
        <v>805</v>
      </c>
      <c r="F229" s="191" t="s">
        <v>160</v>
      </c>
      <c r="G229" s="191" t="s">
        <v>814</v>
      </c>
      <c r="H229" s="191" t="s">
        <v>820</v>
      </c>
      <c r="I229" s="191" t="s">
        <v>71</v>
      </c>
      <c r="J229" s="191">
        <v>39</v>
      </c>
      <c r="K229" s="191" t="s">
        <v>42</v>
      </c>
      <c r="L229" s="191" t="s">
        <v>42</v>
      </c>
      <c r="M229" s="191" t="s">
        <v>42</v>
      </c>
      <c r="N229" s="191" t="s">
        <v>42</v>
      </c>
      <c r="O229" s="191" t="s">
        <v>42</v>
      </c>
      <c r="P229" s="191" t="s">
        <v>42</v>
      </c>
      <c r="Q229" s="191" t="s">
        <v>641</v>
      </c>
      <c r="R229" s="191" t="s">
        <v>330</v>
      </c>
      <c r="S229" s="191" t="s">
        <v>44</v>
      </c>
      <c r="T229" s="191" t="s">
        <v>642</v>
      </c>
      <c r="U229" s="191">
        <v>98</v>
      </c>
      <c r="V229" s="191" t="s">
        <v>643</v>
      </c>
      <c r="W229" s="191" t="s">
        <v>644</v>
      </c>
      <c r="X229" s="191"/>
    </row>
    <row r="230" s="145" customFormat="1" ht="45" customHeight="1" spans="1:24">
      <c r="A230" s="206"/>
      <c r="B230" s="191" t="s">
        <v>821</v>
      </c>
      <c r="C230" s="191" t="s">
        <v>35</v>
      </c>
      <c r="D230" s="191" t="s">
        <v>637</v>
      </c>
      <c r="E230" s="191" t="s">
        <v>822</v>
      </c>
      <c r="F230" s="191" t="s">
        <v>118</v>
      </c>
      <c r="G230" s="191" t="s">
        <v>823</v>
      </c>
      <c r="H230" s="191" t="s">
        <v>824</v>
      </c>
      <c r="I230" s="191" t="s">
        <v>71</v>
      </c>
      <c r="J230" s="191">
        <v>55</v>
      </c>
      <c r="K230" s="191" t="s">
        <v>42</v>
      </c>
      <c r="L230" s="191" t="s">
        <v>42</v>
      </c>
      <c r="M230" s="191" t="s">
        <v>42</v>
      </c>
      <c r="N230" s="191" t="s">
        <v>42</v>
      </c>
      <c r="O230" s="191" t="s">
        <v>42</v>
      </c>
      <c r="P230" s="191" t="s">
        <v>42</v>
      </c>
      <c r="Q230" s="191" t="s">
        <v>641</v>
      </c>
      <c r="R230" s="191" t="s">
        <v>330</v>
      </c>
      <c r="S230" s="191" t="s">
        <v>44</v>
      </c>
      <c r="T230" s="191" t="s">
        <v>642</v>
      </c>
      <c r="U230" s="191">
        <v>36</v>
      </c>
      <c r="V230" s="191" t="s">
        <v>643</v>
      </c>
      <c r="W230" s="191" t="s">
        <v>644</v>
      </c>
      <c r="X230" s="191"/>
    </row>
    <row r="231" s="145" customFormat="1" ht="45" customHeight="1" spans="1:24">
      <c r="A231" s="206"/>
      <c r="B231" s="191" t="s">
        <v>825</v>
      </c>
      <c r="C231" s="191" t="s">
        <v>35</v>
      </c>
      <c r="D231" s="191" t="s">
        <v>637</v>
      </c>
      <c r="E231" s="191" t="s">
        <v>822</v>
      </c>
      <c r="F231" s="191" t="s">
        <v>118</v>
      </c>
      <c r="G231" s="191" t="s">
        <v>826</v>
      </c>
      <c r="H231" s="191" t="s">
        <v>827</v>
      </c>
      <c r="I231" s="191" t="s">
        <v>71</v>
      </c>
      <c r="J231" s="191">
        <v>67</v>
      </c>
      <c r="K231" s="191" t="s">
        <v>42</v>
      </c>
      <c r="L231" s="191" t="s">
        <v>42</v>
      </c>
      <c r="M231" s="191" t="s">
        <v>42</v>
      </c>
      <c r="N231" s="191" t="s">
        <v>42</v>
      </c>
      <c r="O231" s="191" t="s">
        <v>42</v>
      </c>
      <c r="P231" s="191" t="s">
        <v>42</v>
      </c>
      <c r="Q231" s="191" t="s">
        <v>641</v>
      </c>
      <c r="R231" s="191" t="s">
        <v>330</v>
      </c>
      <c r="S231" s="191" t="s">
        <v>44</v>
      </c>
      <c r="T231" s="191" t="s">
        <v>642</v>
      </c>
      <c r="U231" s="191">
        <v>78</v>
      </c>
      <c r="V231" s="191" t="s">
        <v>643</v>
      </c>
      <c r="W231" s="191" t="s">
        <v>644</v>
      </c>
      <c r="X231" s="191"/>
    </row>
    <row r="232" s="145" customFormat="1" ht="45" customHeight="1" spans="1:24">
      <c r="A232" s="206"/>
      <c r="B232" s="191" t="s">
        <v>828</v>
      </c>
      <c r="C232" s="191" t="s">
        <v>35</v>
      </c>
      <c r="D232" s="191" t="s">
        <v>637</v>
      </c>
      <c r="E232" s="191" t="s">
        <v>822</v>
      </c>
      <c r="F232" s="191" t="s">
        <v>118</v>
      </c>
      <c r="G232" s="191" t="s">
        <v>829</v>
      </c>
      <c r="H232" s="191" t="s">
        <v>830</v>
      </c>
      <c r="I232" s="191" t="s">
        <v>71</v>
      </c>
      <c r="J232" s="191">
        <v>9</v>
      </c>
      <c r="K232" s="191" t="s">
        <v>42</v>
      </c>
      <c r="L232" s="191" t="s">
        <v>42</v>
      </c>
      <c r="M232" s="191" t="s">
        <v>42</v>
      </c>
      <c r="N232" s="191" t="s">
        <v>42</v>
      </c>
      <c r="O232" s="191" t="s">
        <v>42</v>
      </c>
      <c r="P232" s="191" t="s">
        <v>42</v>
      </c>
      <c r="Q232" s="191" t="s">
        <v>641</v>
      </c>
      <c r="R232" s="191" t="s">
        <v>330</v>
      </c>
      <c r="S232" s="191" t="s">
        <v>44</v>
      </c>
      <c r="T232" s="191" t="s">
        <v>642</v>
      </c>
      <c r="U232" s="191">
        <v>77</v>
      </c>
      <c r="V232" s="191" t="s">
        <v>643</v>
      </c>
      <c r="W232" s="191" t="s">
        <v>644</v>
      </c>
      <c r="X232" s="191"/>
    </row>
    <row r="233" s="145" customFormat="1" ht="45" customHeight="1" spans="1:24">
      <c r="A233" s="206"/>
      <c r="B233" s="191" t="s">
        <v>831</v>
      </c>
      <c r="C233" s="191" t="s">
        <v>35</v>
      </c>
      <c r="D233" s="191" t="s">
        <v>637</v>
      </c>
      <c r="E233" s="191" t="s">
        <v>822</v>
      </c>
      <c r="F233" s="191" t="s">
        <v>118</v>
      </c>
      <c r="G233" s="191" t="s">
        <v>832</v>
      </c>
      <c r="H233" s="191" t="s">
        <v>833</v>
      </c>
      <c r="I233" s="191" t="s">
        <v>71</v>
      </c>
      <c r="J233" s="191">
        <v>9</v>
      </c>
      <c r="K233" s="191" t="s">
        <v>42</v>
      </c>
      <c r="L233" s="191" t="s">
        <v>42</v>
      </c>
      <c r="M233" s="191" t="s">
        <v>42</v>
      </c>
      <c r="N233" s="191" t="s">
        <v>42</v>
      </c>
      <c r="O233" s="191" t="s">
        <v>42</v>
      </c>
      <c r="P233" s="191" t="s">
        <v>42</v>
      </c>
      <c r="Q233" s="191" t="s">
        <v>641</v>
      </c>
      <c r="R233" s="191" t="s">
        <v>330</v>
      </c>
      <c r="S233" s="191" t="s">
        <v>44</v>
      </c>
      <c r="T233" s="191" t="s">
        <v>642</v>
      </c>
      <c r="U233" s="191">
        <v>45</v>
      </c>
      <c r="V233" s="191" t="s">
        <v>643</v>
      </c>
      <c r="W233" s="191" t="s">
        <v>644</v>
      </c>
      <c r="X233" s="191"/>
    </row>
    <row r="234" s="145" customFormat="1" ht="45" customHeight="1" spans="1:24">
      <c r="A234" s="206"/>
      <c r="B234" s="191" t="s">
        <v>834</v>
      </c>
      <c r="C234" s="191" t="s">
        <v>35</v>
      </c>
      <c r="D234" s="191" t="s">
        <v>637</v>
      </c>
      <c r="E234" s="191" t="s">
        <v>822</v>
      </c>
      <c r="F234" s="191" t="s">
        <v>118</v>
      </c>
      <c r="G234" s="191" t="s">
        <v>835</v>
      </c>
      <c r="H234" s="191" t="s">
        <v>836</v>
      </c>
      <c r="I234" s="191" t="s">
        <v>71</v>
      </c>
      <c r="J234" s="191">
        <v>12</v>
      </c>
      <c r="K234" s="191" t="s">
        <v>42</v>
      </c>
      <c r="L234" s="191" t="s">
        <v>42</v>
      </c>
      <c r="M234" s="191" t="s">
        <v>42</v>
      </c>
      <c r="N234" s="191" t="s">
        <v>42</v>
      </c>
      <c r="O234" s="191" t="s">
        <v>42</v>
      </c>
      <c r="P234" s="191" t="s">
        <v>42</v>
      </c>
      <c r="Q234" s="191" t="s">
        <v>641</v>
      </c>
      <c r="R234" s="191" t="s">
        <v>330</v>
      </c>
      <c r="S234" s="191" t="s">
        <v>44</v>
      </c>
      <c r="T234" s="191" t="s">
        <v>642</v>
      </c>
      <c r="U234" s="191">
        <v>65</v>
      </c>
      <c r="V234" s="191" t="s">
        <v>643</v>
      </c>
      <c r="W234" s="191" t="s">
        <v>644</v>
      </c>
      <c r="X234" s="191"/>
    </row>
    <row r="235" s="145" customFormat="1" ht="45" customHeight="1" spans="1:24">
      <c r="A235" s="206"/>
      <c r="B235" s="191" t="s">
        <v>837</v>
      </c>
      <c r="C235" s="191" t="s">
        <v>35</v>
      </c>
      <c r="D235" s="191" t="s">
        <v>637</v>
      </c>
      <c r="E235" s="191" t="s">
        <v>822</v>
      </c>
      <c r="F235" s="191" t="s">
        <v>118</v>
      </c>
      <c r="G235" s="191" t="s">
        <v>838</v>
      </c>
      <c r="H235" s="191" t="s">
        <v>682</v>
      </c>
      <c r="I235" s="191" t="s">
        <v>71</v>
      </c>
      <c r="J235" s="191">
        <v>24</v>
      </c>
      <c r="K235" s="191" t="s">
        <v>42</v>
      </c>
      <c r="L235" s="191" t="s">
        <v>42</v>
      </c>
      <c r="M235" s="191" t="s">
        <v>42</v>
      </c>
      <c r="N235" s="191" t="s">
        <v>42</v>
      </c>
      <c r="O235" s="191" t="s">
        <v>42</v>
      </c>
      <c r="P235" s="191" t="s">
        <v>42</v>
      </c>
      <c r="Q235" s="191" t="s">
        <v>641</v>
      </c>
      <c r="R235" s="191" t="s">
        <v>330</v>
      </c>
      <c r="S235" s="191" t="s">
        <v>44</v>
      </c>
      <c r="T235" s="191" t="s">
        <v>642</v>
      </c>
      <c r="U235" s="191">
        <v>36</v>
      </c>
      <c r="V235" s="191" t="s">
        <v>643</v>
      </c>
      <c r="W235" s="191" t="s">
        <v>644</v>
      </c>
      <c r="X235" s="191"/>
    </row>
    <row r="236" s="145" customFormat="1" ht="45" customHeight="1" spans="1:24">
      <c r="A236" s="206"/>
      <c r="B236" s="191" t="s">
        <v>839</v>
      </c>
      <c r="C236" s="191" t="s">
        <v>35</v>
      </c>
      <c r="D236" s="191" t="s">
        <v>637</v>
      </c>
      <c r="E236" s="191" t="s">
        <v>822</v>
      </c>
      <c r="F236" s="191" t="s">
        <v>118</v>
      </c>
      <c r="G236" s="191" t="s">
        <v>838</v>
      </c>
      <c r="H236" s="191" t="s">
        <v>840</v>
      </c>
      <c r="I236" s="191" t="s">
        <v>71</v>
      </c>
      <c r="J236" s="191">
        <v>36</v>
      </c>
      <c r="K236" s="191" t="s">
        <v>42</v>
      </c>
      <c r="L236" s="191" t="s">
        <v>42</v>
      </c>
      <c r="M236" s="191" t="s">
        <v>42</v>
      </c>
      <c r="N236" s="191" t="s">
        <v>42</v>
      </c>
      <c r="O236" s="191" t="s">
        <v>42</v>
      </c>
      <c r="P236" s="191" t="s">
        <v>42</v>
      </c>
      <c r="Q236" s="191" t="s">
        <v>641</v>
      </c>
      <c r="R236" s="191" t="s">
        <v>330</v>
      </c>
      <c r="S236" s="191" t="s">
        <v>44</v>
      </c>
      <c r="T236" s="191" t="s">
        <v>642</v>
      </c>
      <c r="U236" s="191">
        <v>28</v>
      </c>
      <c r="V236" s="191" t="s">
        <v>643</v>
      </c>
      <c r="W236" s="191" t="s">
        <v>644</v>
      </c>
      <c r="X236" s="191"/>
    </row>
    <row r="237" s="145" customFormat="1" ht="45" customHeight="1" spans="1:24">
      <c r="A237" s="206"/>
      <c r="B237" s="191" t="s">
        <v>841</v>
      </c>
      <c r="C237" s="158" t="s">
        <v>35</v>
      </c>
      <c r="D237" s="175" t="s">
        <v>637</v>
      </c>
      <c r="E237" s="191" t="s">
        <v>822</v>
      </c>
      <c r="F237" s="191" t="s">
        <v>118</v>
      </c>
      <c r="G237" s="191" t="s">
        <v>838</v>
      </c>
      <c r="H237" s="191" t="s">
        <v>842</v>
      </c>
      <c r="I237" s="191" t="s">
        <v>71</v>
      </c>
      <c r="J237" s="191">
        <v>34</v>
      </c>
      <c r="K237" s="191" t="s">
        <v>42</v>
      </c>
      <c r="L237" s="191" t="s">
        <v>42</v>
      </c>
      <c r="M237" s="191" t="s">
        <v>42</v>
      </c>
      <c r="N237" s="191" t="s">
        <v>42</v>
      </c>
      <c r="O237" s="191" t="s">
        <v>42</v>
      </c>
      <c r="P237" s="191" t="s">
        <v>42</v>
      </c>
      <c r="Q237" s="191" t="s">
        <v>641</v>
      </c>
      <c r="R237" s="191" t="s">
        <v>330</v>
      </c>
      <c r="S237" s="191" t="s">
        <v>44</v>
      </c>
      <c r="T237" s="191" t="s">
        <v>642</v>
      </c>
      <c r="U237" s="195">
        <v>54</v>
      </c>
      <c r="V237" s="191" t="s">
        <v>643</v>
      </c>
      <c r="W237" s="158" t="s">
        <v>787</v>
      </c>
      <c r="X237" s="191"/>
    </row>
    <row r="238" s="145" customFormat="1" ht="45" customHeight="1" spans="1:24">
      <c r="A238" s="206"/>
      <c r="B238" s="191" t="s">
        <v>843</v>
      </c>
      <c r="C238" s="158" t="s">
        <v>35</v>
      </c>
      <c r="D238" s="175" t="s">
        <v>637</v>
      </c>
      <c r="E238" s="191" t="s">
        <v>822</v>
      </c>
      <c r="F238" s="191" t="s">
        <v>118</v>
      </c>
      <c r="G238" s="191" t="s">
        <v>832</v>
      </c>
      <c r="H238" s="191" t="s">
        <v>844</v>
      </c>
      <c r="I238" s="191" t="s">
        <v>71</v>
      </c>
      <c r="J238" s="191">
        <v>10</v>
      </c>
      <c r="K238" s="191" t="s">
        <v>42</v>
      </c>
      <c r="L238" s="191" t="s">
        <v>42</v>
      </c>
      <c r="M238" s="191" t="s">
        <v>42</v>
      </c>
      <c r="N238" s="191" t="s">
        <v>42</v>
      </c>
      <c r="O238" s="191" t="s">
        <v>42</v>
      </c>
      <c r="P238" s="191" t="s">
        <v>42</v>
      </c>
      <c r="Q238" s="191" t="s">
        <v>641</v>
      </c>
      <c r="R238" s="191" t="s">
        <v>330</v>
      </c>
      <c r="S238" s="191" t="s">
        <v>44</v>
      </c>
      <c r="T238" s="191" t="s">
        <v>642</v>
      </c>
      <c r="U238" s="195">
        <v>58</v>
      </c>
      <c r="V238" s="191" t="s">
        <v>643</v>
      </c>
      <c r="W238" s="158" t="s">
        <v>787</v>
      </c>
      <c r="X238" s="191"/>
    </row>
    <row r="239" s="145" customFormat="1" ht="45" customHeight="1" spans="1:24">
      <c r="A239" s="206"/>
      <c r="B239" s="191" t="s">
        <v>845</v>
      </c>
      <c r="C239" s="158" t="s">
        <v>35</v>
      </c>
      <c r="D239" s="175" t="s">
        <v>637</v>
      </c>
      <c r="E239" s="191" t="s">
        <v>822</v>
      </c>
      <c r="F239" s="191" t="s">
        <v>118</v>
      </c>
      <c r="G239" s="191" t="s">
        <v>832</v>
      </c>
      <c r="H239" s="191" t="s">
        <v>846</v>
      </c>
      <c r="I239" s="191" t="s">
        <v>71</v>
      </c>
      <c r="J239" s="191">
        <v>7</v>
      </c>
      <c r="K239" s="191" t="s">
        <v>42</v>
      </c>
      <c r="L239" s="191" t="s">
        <v>42</v>
      </c>
      <c r="M239" s="191" t="s">
        <v>42</v>
      </c>
      <c r="N239" s="191" t="s">
        <v>42</v>
      </c>
      <c r="O239" s="191" t="s">
        <v>42</v>
      </c>
      <c r="P239" s="191" t="s">
        <v>42</v>
      </c>
      <c r="Q239" s="191" t="s">
        <v>641</v>
      </c>
      <c r="R239" s="191" t="s">
        <v>330</v>
      </c>
      <c r="S239" s="191" t="s">
        <v>44</v>
      </c>
      <c r="T239" s="191" t="s">
        <v>642</v>
      </c>
      <c r="U239" s="195">
        <v>76</v>
      </c>
      <c r="V239" s="191" t="s">
        <v>643</v>
      </c>
      <c r="W239" s="158" t="s">
        <v>787</v>
      </c>
      <c r="X239" s="191"/>
    </row>
    <row r="240" s="145" customFormat="1" ht="45" customHeight="1" spans="1:24">
      <c r="A240" s="206"/>
      <c r="B240" s="191" t="s">
        <v>847</v>
      </c>
      <c r="C240" s="158" t="s">
        <v>35</v>
      </c>
      <c r="D240" s="175" t="s">
        <v>637</v>
      </c>
      <c r="E240" s="191" t="s">
        <v>822</v>
      </c>
      <c r="F240" s="191" t="s">
        <v>118</v>
      </c>
      <c r="G240" s="191" t="s">
        <v>848</v>
      </c>
      <c r="H240" s="191" t="s">
        <v>849</v>
      </c>
      <c r="I240" s="191" t="s">
        <v>71</v>
      </c>
      <c r="J240" s="191">
        <v>35</v>
      </c>
      <c r="K240" s="191" t="s">
        <v>42</v>
      </c>
      <c r="L240" s="191" t="s">
        <v>42</v>
      </c>
      <c r="M240" s="191" t="s">
        <v>42</v>
      </c>
      <c r="N240" s="191" t="s">
        <v>42</v>
      </c>
      <c r="O240" s="191" t="s">
        <v>42</v>
      </c>
      <c r="P240" s="191" t="s">
        <v>42</v>
      </c>
      <c r="Q240" s="191" t="s">
        <v>641</v>
      </c>
      <c r="R240" s="191" t="s">
        <v>330</v>
      </c>
      <c r="S240" s="191" t="s">
        <v>44</v>
      </c>
      <c r="T240" s="191" t="s">
        <v>642</v>
      </c>
      <c r="U240" s="195">
        <v>66</v>
      </c>
      <c r="V240" s="191" t="s">
        <v>643</v>
      </c>
      <c r="W240" s="158" t="s">
        <v>787</v>
      </c>
      <c r="X240" s="191"/>
    </row>
    <row r="241" s="145" customFormat="1" ht="45" customHeight="1" spans="1:24">
      <c r="A241" s="206"/>
      <c r="B241" s="191" t="s">
        <v>850</v>
      </c>
      <c r="C241" s="191" t="s">
        <v>35</v>
      </c>
      <c r="D241" s="191" t="s">
        <v>637</v>
      </c>
      <c r="E241" s="191" t="s">
        <v>851</v>
      </c>
      <c r="F241" s="191" t="s">
        <v>166</v>
      </c>
      <c r="G241" s="191" t="s">
        <v>852</v>
      </c>
      <c r="H241" s="191" t="s">
        <v>853</v>
      </c>
      <c r="I241" s="191" t="s">
        <v>71</v>
      </c>
      <c r="J241" s="191">
        <v>136</v>
      </c>
      <c r="K241" s="191" t="s">
        <v>42</v>
      </c>
      <c r="L241" s="191" t="s">
        <v>42</v>
      </c>
      <c r="M241" s="191" t="s">
        <v>42</v>
      </c>
      <c r="N241" s="191" t="s">
        <v>42</v>
      </c>
      <c r="O241" s="191" t="s">
        <v>42</v>
      </c>
      <c r="P241" s="191" t="s">
        <v>42</v>
      </c>
      <c r="Q241" s="191" t="s">
        <v>641</v>
      </c>
      <c r="R241" s="191" t="s">
        <v>330</v>
      </c>
      <c r="S241" s="191" t="s">
        <v>44</v>
      </c>
      <c r="T241" s="191" t="s">
        <v>642</v>
      </c>
      <c r="U241" s="191">
        <v>25</v>
      </c>
      <c r="V241" s="191" t="s">
        <v>643</v>
      </c>
      <c r="W241" s="191" t="s">
        <v>644</v>
      </c>
      <c r="X241" s="191"/>
    </row>
    <row r="242" s="145" customFormat="1" ht="45" customHeight="1" spans="1:24">
      <c r="A242" s="206"/>
      <c r="B242" s="191" t="s">
        <v>854</v>
      </c>
      <c r="C242" s="191" t="s">
        <v>35</v>
      </c>
      <c r="D242" s="191" t="s">
        <v>637</v>
      </c>
      <c r="E242" s="191" t="s">
        <v>851</v>
      </c>
      <c r="F242" s="191" t="s">
        <v>166</v>
      </c>
      <c r="G242" s="191" t="s">
        <v>855</v>
      </c>
      <c r="H242" s="191" t="s">
        <v>856</v>
      </c>
      <c r="I242" s="191" t="s">
        <v>71</v>
      </c>
      <c r="J242" s="191">
        <v>43</v>
      </c>
      <c r="K242" s="191" t="s">
        <v>42</v>
      </c>
      <c r="L242" s="191" t="s">
        <v>42</v>
      </c>
      <c r="M242" s="191" t="s">
        <v>42</v>
      </c>
      <c r="N242" s="191" t="s">
        <v>42</v>
      </c>
      <c r="O242" s="191" t="s">
        <v>42</v>
      </c>
      <c r="P242" s="191" t="s">
        <v>42</v>
      </c>
      <c r="Q242" s="191" t="s">
        <v>641</v>
      </c>
      <c r="R242" s="191" t="s">
        <v>330</v>
      </c>
      <c r="S242" s="191" t="s">
        <v>44</v>
      </c>
      <c r="T242" s="191" t="s">
        <v>642</v>
      </c>
      <c r="U242" s="191">
        <v>47</v>
      </c>
      <c r="V242" s="191" t="s">
        <v>643</v>
      </c>
      <c r="W242" s="191" t="s">
        <v>644</v>
      </c>
      <c r="X242" s="191"/>
    </row>
    <row r="243" s="145" customFormat="1" ht="45" customHeight="1" spans="1:24">
      <c r="A243" s="206"/>
      <c r="B243" s="191" t="s">
        <v>857</v>
      </c>
      <c r="C243" s="191" t="s">
        <v>35</v>
      </c>
      <c r="D243" s="191" t="s">
        <v>637</v>
      </c>
      <c r="E243" s="191" t="s">
        <v>851</v>
      </c>
      <c r="F243" s="191" t="s">
        <v>166</v>
      </c>
      <c r="G243" s="191" t="s">
        <v>855</v>
      </c>
      <c r="H243" s="191" t="s">
        <v>858</v>
      </c>
      <c r="I243" s="191" t="s">
        <v>71</v>
      </c>
      <c r="J243" s="191">
        <v>57</v>
      </c>
      <c r="K243" s="191" t="s">
        <v>42</v>
      </c>
      <c r="L243" s="191" t="s">
        <v>42</v>
      </c>
      <c r="M243" s="191" t="s">
        <v>42</v>
      </c>
      <c r="N243" s="191" t="s">
        <v>42</v>
      </c>
      <c r="O243" s="191" t="s">
        <v>42</v>
      </c>
      <c r="P243" s="191" t="s">
        <v>42</v>
      </c>
      <c r="Q243" s="191" t="s">
        <v>641</v>
      </c>
      <c r="R243" s="191" t="s">
        <v>330</v>
      </c>
      <c r="S243" s="191" t="s">
        <v>44</v>
      </c>
      <c r="T243" s="191" t="s">
        <v>642</v>
      </c>
      <c r="U243" s="191">
        <v>48</v>
      </c>
      <c r="V243" s="191" t="s">
        <v>643</v>
      </c>
      <c r="W243" s="191" t="s">
        <v>644</v>
      </c>
      <c r="X243" s="191"/>
    </row>
    <row r="244" s="145" customFormat="1" ht="45" customHeight="1" spans="1:24">
      <c r="A244" s="206"/>
      <c r="B244" s="191" t="s">
        <v>859</v>
      </c>
      <c r="C244" s="191" t="s">
        <v>35</v>
      </c>
      <c r="D244" s="191" t="s">
        <v>637</v>
      </c>
      <c r="E244" s="191" t="s">
        <v>851</v>
      </c>
      <c r="F244" s="191" t="s">
        <v>166</v>
      </c>
      <c r="G244" s="191" t="s">
        <v>855</v>
      </c>
      <c r="H244" s="191" t="s">
        <v>860</v>
      </c>
      <c r="I244" s="191" t="s">
        <v>71</v>
      </c>
      <c r="J244" s="191">
        <v>15</v>
      </c>
      <c r="K244" s="191" t="s">
        <v>42</v>
      </c>
      <c r="L244" s="191" t="s">
        <v>42</v>
      </c>
      <c r="M244" s="191" t="s">
        <v>42</v>
      </c>
      <c r="N244" s="191" t="s">
        <v>42</v>
      </c>
      <c r="O244" s="191" t="s">
        <v>42</v>
      </c>
      <c r="P244" s="191" t="s">
        <v>42</v>
      </c>
      <c r="Q244" s="191" t="s">
        <v>641</v>
      </c>
      <c r="R244" s="191" t="s">
        <v>330</v>
      </c>
      <c r="S244" s="191" t="s">
        <v>44</v>
      </c>
      <c r="T244" s="191" t="s">
        <v>642</v>
      </c>
      <c r="U244" s="191">
        <v>87</v>
      </c>
      <c r="V244" s="191" t="s">
        <v>643</v>
      </c>
      <c r="W244" s="191" t="s">
        <v>644</v>
      </c>
      <c r="X244" s="191"/>
    </row>
    <row r="245" s="145" customFormat="1" ht="45" customHeight="1" spans="1:24">
      <c r="A245" s="206"/>
      <c r="B245" s="191" t="s">
        <v>861</v>
      </c>
      <c r="C245" s="191" t="s">
        <v>35</v>
      </c>
      <c r="D245" s="191" t="s">
        <v>637</v>
      </c>
      <c r="E245" s="191" t="s">
        <v>851</v>
      </c>
      <c r="F245" s="191" t="s">
        <v>166</v>
      </c>
      <c r="G245" s="191" t="s">
        <v>862</v>
      </c>
      <c r="H245" s="191" t="s">
        <v>863</v>
      </c>
      <c r="I245" s="191" t="s">
        <v>71</v>
      </c>
      <c r="J245" s="191">
        <v>53</v>
      </c>
      <c r="K245" s="191" t="s">
        <v>42</v>
      </c>
      <c r="L245" s="191" t="s">
        <v>42</v>
      </c>
      <c r="M245" s="191" t="s">
        <v>42</v>
      </c>
      <c r="N245" s="191" t="s">
        <v>42</v>
      </c>
      <c r="O245" s="191" t="s">
        <v>42</v>
      </c>
      <c r="P245" s="191" t="s">
        <v>42</v>
      </c>
      <c r="Q245" s="191" t="s">
        <v>641</v>
      </c>
      <c r="R245" s="191" t="s">
        <v>330</v>
      </c>
      <c r="S245" s="191" t="s">
        <v>44</v>
      </c>
      <c r="T245" s="191" t="s">
        <v>642</v>
      </c>
      <c r="U245" s="191">
        <v>68</v>
      </c>
      <c r="V245" s="191" t="s">
        <v>643</v>
      </c>
      <c r="W245" s="191" t="s">
        <v>644</v>
      </c>
      <c r="X245" s="191"/>
    </row>
    <row r="246" s="145" customFormat="1" ht="45" customHeight="1" spans="1:24">
      <c r="A246" s="206"/>
      <c r="B246" s="191" t="s">
        <v>864</v>
      </c>
      <c r="C246" s="191" t="s">
        <v>35</v>
      </c>
      <c r="D246" s="191" t="s">
        <v>637</v>
      </c>
      <c r="E246" s="191" t="s">
        <v>851</v>
      </c>
      <c r="F246" s="191" t="s">
        <v>166</v>
      </c>
      <c r="G246" s="191" t="s">
        <v>865</v>
      </c>
      <c r="H246" s="191" t="s">
        <v>866</v>
      </c>
      <c r="I246" s="191" t="s">
        <v>71</v>
      </c>
      <c r="J246" s="191">
        <v>5</v>
      </c>
      <c r="K246" s="191" t="s">
        <v>42</v>
      </c>
      <c r="L246" s="191" t="s">
        <v>42</v>
      </c>
      <c r="M246" s="191" t="s">
        <v>42</v>
      </c>
      <c r="N246" s="191" t="s">
        <v>42</v>
      </c>
      <c r="O246" s="191" t="s">
        <v>42</v>
      </c>
      <c r="P246" s="191" t="s">
        <v>42</v>
      </c>
      <c r="Q246" s="191" t="s">
        <v>641</v>
      </c>
      <c r="R246" s="191" t="s">
        <v>330</v>
      </c>
      <c r="S246" s="191" t="s">
        <v>44</v>
      </c>
      <c r="T246" s="191" t="s">
        <v>642</v>
      </c>
      <c r="U246" s="191">
        <v>65</v>
      </c>
      <c r="V246" s="191" t="s">
        <v>643</v>
      </c>
      <c r="W246" s="191" t="s">
        <v>644</v>
      </c>
      <c r="X246" s="191"/>
    </row>
    <row r="247" s="145" customFormat="1" ht="45" customHeight="1" spans="1:24">
      <c r="A247" s="206"/>
      <c r="B247" s="191" t="s">
        <v>867</v>
      </c>
      <c r="C247" s="191" t="s">
        <v>35</v>
      </c>
      <c r="D247" s="191" t="s">
        <v>637</v>
      </c>
      <c r="E247" s="191" t="s">
        <v>851</v>
      </c>
      <c r="F247" s="191" t="s">
        <v>166</v>
      </c>
      <c r="G247" s="191" t="s">
        <v>865</v>
      </c>
      <c r="H247" s="191" t="s">
        <v>868</v>
      </c>
      <c r="I247" s="191" t="s">
        <v>71</v>
      </c>
      <c r="J247" s="191">
        <v>15</v>
      </c>
      <c r="K247" s="191" t="s">
        <v>42</v>
      </c>
      <c r="L247" s="191" t="s">
        <v>42</v>
      </c>
      <c r="M247" s="191" t="s">
        <v>42</v>
      </c>
      <c r="N247" s="191" t="s">
        <v>42</v>
      </c>
      <c r="O247" s="191" t="s">
        <v>42</v>
      </c>
      <c r="P247" s="191" t="s">
        <v>42</v>
      </c>
      <c r="Q247" s="191" t="s">
        <v>641</v>
      </c>
      <c r="R247" s="191" t="s">
        <v>330</v>
      </c>
      <c r="S247" s="191" t="s">
        <v>44</v>
      </c>
      <c r="T247" s="191" t="s">
        <v>642</v>
      </c>
      <c r="U247" s="191">
        <v>32</v>
      </c>
      <c r="V247" s="191" t="s">
        <v>643</v>
      </c>
      <c r="W247" s="191" t="s">
        <v>644</v>
      </c>
      <c r="X247" s="191"/>
    </row>
    <row r="248" s="145" customFormat="1" ht="45" customHeight="1" spans="1:24">
      <c r="A248" s="206"/>
      <c r="B248" s="191" t="s">
        <v>869</v>
      </c>
      <c r="C248" s="191" t="s">
        <v>35</v>
      </c>
      <c r="D248" s="191" t="s">
        <v>637</v>
      </c>
      <c r="E248" s="191" t="s">
        <v>851</v>
      </c>
      <c r="F248" s="191" t="s">
        <v>166</v>
      </c>
      <c r="G248" s="191" t="s">
        <v>870</v>
      </c>
      <c r="H248" s="191" t="s">
        <v>871</v>
      </c>
      <c r="I248" s="191" t="s">
        <v>71</v>
      </c>
      <c r="J248" s="191">
        <v>29</v>
      </c>
      <c r="K248" s="191" t="s">
        <v>42</v>
      </c>
      <c r="L248" s="191" t="s">
        <v>42</v>
      </c>
      <c r="M248" s="191" t="s">
        <v>42</v>
      </c>
      <c r="N248" s="191" t="s">
        <v>42</v>
      </c>
      <c r="O248" s="191" t="s">
        <v>42</v>
      </c>
      <c r="P248" s="191" t="s">
        <v>42</v>
      </c>
      <c r="Q248" s="191" t="s">
        <v>641</v>
      </c>
      <c r="R248" s="191" t="s">
        <v>330</v>
      </c>
      <c r="S248" s="191" t="s">
        <v>44</v>
      </c>
      <c r="T248" s="191" t="s">
        <v>642</v>
      </c>
      <c r="U248" s="191">
        <v>87</v>
      </c>
      <c r="V248" s="191" t="s">
        <v>643</v>
      </c>
      <c r="W248" s="191" t="s">
        <v>644</v>
      </c>
      <c r="X248" s="191"/>
    </row>
    <row r="249" s="145" customFormat="1" ht="45" customHeight="1" spans="1:24">
      <c r="A249" s="206"/>
      <c r="B249" s="191" t="s">
        <v>872</v>
      </c>
      <c r="C249" s="191" t="s">
        <v>35</v>
      </c>
      <c r="D249" s="191" t="s">
        <v>637</v>
      </c>
      <c r="E249" s="191" t="s">
        <v>873</v>
      </c>
      <c r="F249" s="191" t="s">
        <v>111</v>
      </c>
      <c r="G249" s="191" t="s">
        <v>874</v>
      </c>
      <c r="H249" s="191" t="s">
        <v>663</v>
      </c>
      <c r="I249" s="191" t="s">
        <v>71</v>
      </c>
      <c r="J249" s="191">
        <v>25</v>
      </c>
      <c r="K249" s="191" t="s">
        <v>42</v>
      </c>
      <c r="L249" s="191" t="s">
        <v>42</v>
      </c>
      <c r="M249" s="191" t="s">
        <v>42</v>
      </c>
      <c r="N249" s="191" t="s">
        <v>42</v>
      </c>
      <c r="O249" s="191" t="s">
        <v>42</v>
      </c>
      <c r="P249" s="191" t="s">
        <v>42</v>
      </c>
      <c r="Q249" s="191" t="s">
        <v>641</v>
      </c>
      <c r="R249" s="191" t="s">
        <v>330</v>
      </c>
      <c r="S249" s="191" t="s">
        <v>44</v>
      </c>
      <c r="T249" s="191" t="s">
        <v>642</v>
      </c>
      <c r="U249" s="191">
        <v>95</v>
      </c>
      <c r="V249" s="191" t="s">
        <v>643</v>
      </c>
      <c r="W249" s="191" t="s">
        <v>644</v>
      </c>
      <c r="X249" s="191"/>
    </row>
    <row r="250" s="145" customFormat="1" ht="45" customHeight="1" spans="1:24">
      <c r="A250" s="206"/>
      <c r="B250" s="191" t="s">
        <v>875</v>
      </c>
      <c r="C250" s="191" t="s">
        <v>35</v>
      </c>
      <c r="D250" s="191" t="s">
        <v>637</v>
      </c>
      <c r="E250" s="191" t="s">
        <v>873</v>
      </c>
      <c r="F250" s="191" t="s">
        <v>111</v>
      </c>
      <c r="G250" s="191" t="s">
        <v>876</v>
      </c>
      <c r="H250" s="191" t="s">
        <v>877</v>
      </c>
      <c r="I250" s="191" t="s">
        <v>71</v>
      </c>
      <c r="J250" s="191">
        <v>36</v>
      </c>
      <c r="K250" s="191" t="s">
        <v>42</v>
      </c>
      <c r="L250" s="191" t="s">
        <v>42</v>
      </c>
      <c r="M250" s="191" t="s">
        <v>42</v>
      </c>
      <c r="N250" s="191" t="s">
        <v>42</v>
      </c>
      <c r="O250" s="191" t="s">
        <v>42</v>
      </c>
      <c r="P250" s="191" t="s">
        <v>42</v>
      </c>
      <c r="Q250" s="191" t="s">
        <v>641</v>
      </c>
      <c r="R250" s="191" t="s">
        <v>330</v>
      </c>
      <c r="S250" s="191" t="s">
        <v>44</v>
      </c>
      <c r="T250" s="191" t="s">
        <v>642</v>
      </c>
      <c r="U250" s="191">
        <v>54</v>
      </c>
      <c r="V250" s="191" t="s">
        <v>643</v>
      </c>
      <c r="W250" s="191" t="s">
        <v>644</v>
      </c>
      <c r="X250" s="191"/>
    </row>
    <row r="251" s="145" customFormat="1" ht="45" customHeight="1" spans="1:24">
      <c r="A251" s="206"/>
      <c r="B251" s="191" t="s">
        <v>878</v>
      </c>
      <c r="C251" s="191" t="s">
        <v>35</v>
      </c>
      <c r="D251" s="191" t="s">
        <v>637</v>
      </c>
      <c r="E251" s="191" t="s">
        <v>873</v>
      </c>
      <c r="F251" s="191" t="s">
        <v>111</v>
      </c>
      <c r="G251" s="191" t="s">
        <v>879</v>
      </c>
      <c r="H251" s="191" t="s">
        <v>836</v>
      </c>
      <c r="I251" s="191" t="s">
        <v>71</v>
      </c>
      <c r="J251" s="191">
        <v>12</v>
      </c>
      <c r="K251" s="191" t="s">
        <v>42</v>
      </c>
      <c r="L251" s="191" t="s">
        <v>42</v>
      </c>
      <c r="M251" s="191" t="s">
        <v>42</v>
      </c>
      <c r="N251" s="191" t="s">
        <v>42</v>
      </c>
      <c r="O251" s="191" t="s">
        <v>42</v>
      </c>
      <c r="P251" s="191" t="s">
        <v>42</v>
      </c>
      <c r="Q251" s="191" t="s">
        <v>641</v>
      </c>
      <c r="R251" s="191" t="s">
        <v>330</v>
      </c>
      <c r="S251" s="191" t="s">
        <v>44</v>
      </c>
      <c r="T251" s="191" t="s">
        <v>642</v>
      </c>
      <c r="U251" s="191">
        <v>62</v>
      </c>
      <c r="V251" s="191" t="s">
        <v>643</v>
      </c>
      <c r="W251" s="191" t="s">
        <v>644</v>
      </c>
      <c r="X251" s="191"/>
    </row>
    <row r="252" s="145" customFormat="1" ht="45" customHeight="1" spans="1:24">
      <c r="A252" s="206"/>
      <c r="B252" s="191" t="s">
        <v>880</v>
      </c>
      <c r="C252" s="191" t="s">
        <v>35</v>
      </c>
      <c r="D252" s="191" t="s">
        <v>637</v>
      </c>
      <c r="E252" s="191" t="s">
        <v>873</v>
      </c>
      <c r="F252" s="191" t="s">
        <v>111</v>
      </c>
      <c r="G252" s="191" t="s">
        <v>881</v>
      </c>
      <c r="H252" s="191" t="s">
        <v>882</v>
      </c>
      <c r="I252" s="191" t="s">
        <v>71</v>
      </c>
      <c r="J252" s="191">
        <v>136</v>
      </c>
      <c r="K252" s="191" t="s">
        <v>42</v>
      </c>
      <c r="L252" s="191" t="s">
        <v>42</v>
      </c>
      <c r="M252" s="191" t="s">
        <v>42</v>
      </c>
      <c r="N252" s="191" t="s">
        <v>42</v>
      </c>
      <c r="O252" s="191" t="s">
        <v>42</v>
      </c>
      <c r="P252" s="191" t="s">
        <v>42</v>
      </c>
      <c r="Q252" s="191" t="s">
        <v>641</v>
      </c>
      <c r="R252" s="191" t="s">
        <v>330</v>
      </c>
      <c r="S252" s="191" t="s">
        <v>44</v>
      </c>
      <c r="T252" s="191" t="s">
        <v>642</v>
      </c>
      <c r="U252" s="191">
        <v>81</v>
      </c>
      <c r="V252" s="191" t="s">
        <v>643</v>
      </c>
      <c r="W252" s="191" t="s">
        <v>644</v>
      </c>
      <c r="X252" s="191"/>
    </row>
    <row r="253" s="145" customFormat="1" ht="45" customHeight="1" spans="1:24">
      <c r="A253" s="206"/>
      <c r="B253" s="191" t="s">
        <v>883</v>
      </c>
      <c r="C253" s="191" t="s">
        <v>35</v>
      </c>
      <c r="D253" s="191" t="s">
        <v>637</v>
      </c>
      <c r="E253" s="191" t="s">
        <v>873</v>
      </c>
      <c r="F253" s="191" t="s">
        <v>111</v>
      </c>
      <c r="G253" s="191" t="s">
        <v>884</v>
      </c>
      <c r="H253" s="191" t="s">
        <v>885</v>
      </c>
      <c r="I253" s="191" t="s">
        <v>71</v>
      </c>
      <c r="J253" s="191">
        <v>54</v>
      </c>
      <c r="K253" s="191" t="s">
        <v>42</v>
      </c>
      <c r="L253" s="191" t="s">
        <v>42</v>
      </c>
      <c r="M253" s="191" t="s">
        <v>42</v>
      </c>
      <c r="N253" s="191" t="s">
        <v>42</v>
      </c>
      <c r="O253" s="191" t="s">
        <v>42</v>
      </c>
      <c r="P253" s="191" t="s">
        <v>42</v>
      </c>
      <c r="Q253" s="191" t="s">
        <v>641</v>
      </c>
      <c r="R253" s="191" t="s">
        <v>330</v>
      </c>
      <c r="S253" s="191" t="s">
        <v>44</v>
      </c>
      <c r="T253" s="191" t="s">
        <v>642</v>
      </c>
      <c r="U253" s="191">
        <v>57</v>
      </c>
      <c r="V253" s="191" t="s">
        <v>643</v>
      </c>
      <c r="W253" s="191" t="s">
        <v>644</v>
      </c>
      <c r="X253" s="191"/>
    </row>
    <row r="254" s="145" customFormat="1" ht="45" customHeight="1" spans="1:24">
      <c r="A254" s="206"/>
      <c r="B254" s="191" t="s">
        <v>886</v>
      </c>
      <c r="C254" s="191" t="s">
        <v>887</v>
      </c>
      <c r="D254" s="191" t="s">
        <v>637</v>
      </c>
      <c r="E254" s="191" t="s">
        <v>873</v>
      </c>
      <c r="F254" s="191" t="s">
        <v>111</v>
      </c>
      <c r="G254" s="191" t="s">
        <v>888</v>
      </c>
      <c r="H254" s="191" t="s">
        <v>889</v>
      </c>
      <c r="I254" s="191" t="s">
        <v>71</v>
      </c>
      <c r="J254" s="191">
        <v>133</v>
      </c>
      <c r="K254" s="191" t="s">
        <v>42</v>
      </c>
      <c r="L254" s="191" t="s">
        <v>42</v>
      </c>
      <c r="M254" s="191" t="s">
        <v>42</v>
      </c>
      <c r="N254" s="191" t="s">
        <v>42</v>
      </c>
      <c r="O254" s="191" t="s">
        <v>42</v>
      </c>
      <c r="P254" s="191" t="s">
        <v>42</v>
      </c>
      <c r="Q254" s="191" t="s">
        <v>641</v>
      </c>
      <c r="R254" s="191" t="s">
        <v>330</v>
      </c>
      <c r="S254" s="191" t="s">
        <v>44</v>
      </c>
      <c r="T254" s="191" t="s">
        <v>642</v>
      </c>
      <c r="U254" s="191">
        <v>287</v>
      </c>
      <c r="V254" s="191" t="s">
        <v>643</v>
      </c>
      <c r="W254" s="191" t="s">
        <v>644</v>
      </c>
      <c r="X254" s="191"/>
    </row>
    <row r="255" s="145" customFormat="1" ht="45" customHeight="1" spans="1:24">
      <c r="A255" s="206"/>
      <c r="B255" s="191" t="s">
        <v>890</v>
      </c>
      <c r="C255" s="191" t="s">
        <v>35</v>
      </c>
      <c r="D255" s="191" t="s">
        <v>637</v>
      </c>
      <c r="E255" s="191" t="s">
        <v>873</v>
      </c>
      <c r="F255" s="191" t="s">
        <v>111</v>
      </c>
      <c r="G255" s="191" t="s">
        <v>891</v>
      </c>
      <c r="H255" s="191" t="s">
        <v>892</v>
      </c>
      <c r="I255" s="191" t="s">
        <v>71</v>
      </c>
      <c r="J255" s="191">
        <v>52</v>
      </c>
      <c r="K255" s="191" t="s">
        <v>42</v>
      </c>
      <c r="L255" s="191" t="s">
        <v>42</v>
      </c>
      <c r="M255" s="191" t="s">
        <v>42</v>
      </c>
      <c r="N255" s="191" t="s">
        <v>42</v>
      </c>
      <c r="O255" s="191" t="s">
        <v>42</v>
      </c>
      <c r="P255" s="191" t="s">
        <v>42</v>
      </c>
      <c r="Q255" s="191" t="s">
        <v>641</v>
      </c>
      <c r="R255" s="191" t="s">
        <v>330</v>
      </c>
      <c r="S255" s="191" t="s">
        <v>44</v>
      </c>
      <c r="T255" s="191" t="s">
        <v>642</v>
      </c>
      <c r="U255" s="191">
        <v>68</v>
      </c>
      <c r="V255" s="191" t="s">
        <v>643</v>
      </c>
      <c r="W255" s="191" t="s">
        <v>644</v>
      </c>
      <c r="X255" s="191"/>
    </row>
    <row r="256" s="145" customFormat="1" ht="45" customHeight="1" spans="1:24">
      <c r="A256" s="206"/>
      <c r="B256" s="191" t="s">
        <v>893</v>
      </c>
      <c r="C256" s="191" t="s">
        <v>35</v>
      </c>
      <c r="D256" s="191" t="s">
        <v>637</v>
      </c>
      <c r="E256" s="191" t="s">
        <v>873</v>
      </c>
      <c r="F256" s="191" t="s">
        <v>111</v>
      </c>
      <c r="G256" s="191" t="s">
        <v>894</v>
      </c>
      <c r="H256" s="191" t="s">
        <v>895</v>
      </c>
      <c r="I256" s="191" t="s">
        <v>71</v>
      </c>
      <c r="J256" s="191">
        <v>19</v>
      </c>
      <c r="K256" s="191" t="s">
        <v>42</v>
      </c>
      <c r="L256" s="191" t="s">
        <v>42</v>
      </c>
      <c r="M256" s="191" t="s">
        <v>42</v>
      </c>
      <c r="N256" s="191" t="s">
        <v>42</v>
      </c>
      <c r="O256" s="191" t="s">
        <v>42</v>
      </c>
      <c r="P256" s="191" t="s">
        <v>42</v>
      </c>
      <c r="Q256" s="191" t="s">
        <v>641</v>
      </c>
      <c r="R256" s="191" t="s">
        <v>330</v>
      </c>
      <c r="S256" s="191" t="s">
        <v>44</v>
      </c>
      <c r="T256" s="191" t="s">
        <v>642</v>
      </c>
      <c r="U256" s="191">
        <v>47</v>
      </c>
      <c r="V256" s="191" t="s">
        <v>643</v>
      </c>
      <c r="W256" s="191" t="s">
        <v>644</v>
      </c>
      <c r="X256" s="191"/>
    </row>
    <row r="257" s="145" customFormat="1" ht="45" customHeight="1" spans="1:24">
      <c r="A257" s="206"/>
      <c r="B257" s="191" t="s">
        <v>896</v>
      </c>
      <c r="C257" s="191" t="s">
        <v>35</v>
      </c>
      <c r="D257" s="191" t="s">
        <v>637</v>
      </c>
      <c r="E257" s="191" t="s">
        <v>873</v>
      </c>
      <c r="F257" s="191" t="s">
        <v>111</v>
      </c>
      <c r="G257" s="191" t="s">
        <v>897</v>
      </c>
      <c r="H257" s="191" t="s">
        <v>898</v>
      </c>
      <c r="I257" s="191" t="s">
        <v>71</v>
      </c>
      <c r="J257" s="191">
        <v>11</v>
      </c>
      <c r="K257" s="191" t="s">
        <v>42</v>
      </c>
      <c r="L257" s="191" t="s">
        <v>42</v>
      </c>
      <c r="M257" s="191" t="s">
        <v>42</v>
      </c>
      <c r="N257" s="191" t="s">
        <v>42</v>
      </c>
      <c r="O257" s="191" t="s">
        <v>42</v>
      </c>
      <c r="P257" s="191" t="s">
        <v>42</v>
      </c>
      <c r="Q257" s="191" t="s">
        <v>641</v>
      </c>
      <c r="R257" s="191" t="s">
        <v>330</v>
      </c>
      <c r="S257" s="191" t="s">
        <v>44</v>
      </c>
      <c r="T257" s="191" t="s">
        <v>642</v>
      </c>
      <c r="U257" s="191">
        <v>25</v>
      </c>
      <c r="V257" s="191" t="s">
        <v>643</v>
      </c>
      <c r="W257" s="191" t="s">
        <v>644</v>
      </c>
      <c r="X257" s="191"/>
    </row>
    <row r="258" s="145" customFormat="1" ht="45" customHeight="1" spans="1:24">
      <c r="A258" s="206"/>
      <c r="B258" s="191" t="s">
        <v>899</v>
      </c>
      <c r="C258" s="191" t="s">
        <v>35</v>
      </c>
      <c r="D258" s="191" t="s">
        <v>637</v>
      </c>
      <c r="E258" s="191" t="s">
        <v>873</v>
      </c>
      <c r="F258" s="191" t="s">
        <v>111</v>
      </c>
      <c r="G258" s="191" t="s">
        <v>900</v>
      </c>
      <c r="H258" s="191" t="s">
        <v>901</v>
      </c>
      <c r="I258" s="191" t="s">
        <v>71</v>
      </c>
      <c r="J258" s="191">
        <v>69</v>
      </c>
      <c r="K258" s="191" t="s">
        <v>42</v>
      </c>
      <c r="L258" s="191" t="s">
        <v>42</v>
      </c>
      <c r="M258" s="191" t="s">
        <v>42</v>
      </c>
      <c r="N258" s="191" t="s">
        <v>42</v>
      </c>
      <c r="O258" s="191" t="s">
        <v>42</v>
      </c>
      <c r="P258" s="191" t="s">
        <v>42</v>
      </c>
      <c r="Q258" s="191" t="s">
        <v>641</v>
      </c>
      <c r="R258" s="191" t="s">
        <v>330</v>
      </c>
      <c r="S258" s="191" t="s">
        <v>44</v>
      </c>
      <c r="T258" s="191" t="s">
        <v>642</v>
      </c>
      <c r="U258" s="191">
        <v>58</v>
      </c>
      <c r="V258" s="191" t="s">
        <v>643</v>
      </c>
      <c r="W258" s="191" t="s">
        <v>644</v>
      </c>
      <c r="X258" s="191"/>
    </row>
    <row r="259" s="145" customFormat="1" ht="45" customHeight="1" spans="1:24">
      <c r="A259" s="206"/>
      <c r="B259" s="191" t="s">
        <v>902</v>
      </c>
      <c r="C259" s="191" t="s">
        <v>35</v>
      </c>
      <c r="D259" s="191" t="s">
        <v>637</v>
      </c>
      <c r="E259" s="191" t="s">
        <v>873</v>
      </c>
      <c r="F259" s="191" t="s">
        <v>111</v>
      </c>
      <c r="G259" s="191" t="s">
        <v>533</v>
      </c>
      <c r="H259" s="191" t="s">
        <v>796</v>
      </c>
      <c r="I259" s="191" t="s">
        <v>71</v>
      </c>
      <c r="J259" s="191">
        <v>20</v>
      </c>
      <c r="K259" s="191" t="s">
        <v>42</v>
      </c>
      <c r="L259" s="191" t="s">
        <v>42</v>
      </c>
      <c r="M259" s="191" t="s">
        <v>42</v>
      </c>
      <c r="N259" s="191" t="s">
        <v>42</v>
      </c>
      <c r="O259" s="191" t="s">
        <v>42</v>
      </c>
      <c r="P259" s="191" t="s">
        <v>42</v>
      </c>
      <c r="Q259" s="191" t="s">
        <v>641</v>
      </c>
      <c r="R259" s="191" t="s">
        <v>330</v>
      </c>
      <c r="S259" s="191" t="s">
        <v>44</v>
      </c>
      <c r="T259" s="191" t="s">
        <v>642</v>
      </c>
      <c r="U259" s="191">
        <v>97</v>
      </c>
      <c r="V259" s="191" t="s">
        <v>643</v>
      </c>
      <c r="W259" s="191" t="s">
        <v>644</v>
      </c>
      <c r="X259" s="191"/>
    </row>
    <row r="260" s="145" customFormat="1" ht="45" customHeight="1" spans="1:24">
      <c r="A260" s="206"/>
      <c r="B260" s="191" t="s">
        <v>903</v>
      </c>
      <c r="C260" s="191" t="s">
        <v>35</v>
      </c>
      <c r="D260" s="191" t="s">
        <v>637</v>
      </c>
      <c r="E260" s="191" t="s">
        <v>873</v>
      </c>
      <c r="F260" s="191" t="s">
        <v>111</v>
      </c>
      <c r="G260" s="191" t="s">
        <v>904</v>
      </c>
      <c r="H260" s="191" t="s">
        <v>905</v>
      </c>
      <c r="I260" s="191" t="s">
        <v>71</v>
      </c>
      <c r="J260" s="191">
        <v>83</v>
      </c>
      <c r="K260" s="191" t="s">
        <v>42</v>
      </c>
      <c r="L260" s="191" t="s">
        <v>42</v>
      </c>
      <c r="M260" s="191" t="s">
        <v>42</v>
      </c>
      <c r="N260" s="191" t="s">
        <v>42</v>
      </c>
      <c r="O260" s="191" t="s">
        <v>42</v>
      </c>
      <c r="P260" s="191" t="s">
        <v>42</v>
      </c>
      <c r="Q260" s="191" t="s">
        <v>641</v>
      </c>
      <c r="R260" s="191" t="s">
        <v>330</v>
      </c>
      <c r="S260" s="191" t="s">
        <v>44</v>
      </c>
      <c r="T260" s="191" t="s">
        <v>642</v>
      </c>
      <c r="U260" s="191">
        <v>62</v>
      </c>
      <c r="V260" s="191" t="s">
        <v>643</v>
      </c>
      <c r="W260" s="191" t="s">
        <v>644</v>
      </c>
      <c r="X260" s="191"/>
    </row>
    <row r="261" s="145" customFormat="1" ht="45" customHeight="1" spans="1:24">
      <c r="A261" s="206"/>
      <c r="B261" s="191" t="s">
        <v>906</v>
      </c>
      <c r="C261" s="191" t="s">
        <v>35</v>
      </c>
      <c r="D261" s="191" t="s">
        <v>637</v>
      </c>
      <c r="E261" s="191" t="s">
        <v>873</v>
      </c>
      <c r="F261" s="191" t="s">
        <v>111</v>
      </c>
      <c r="G261" s="191" t="s">
        <v>907</v>
      </c>
      <c r="H261" s="191" t="s">
        <v>908</v>
      </c>
      <c r="I261" s="191" t="s">
        <v>71</v>
      </c>
      <c r="J261" s="191">
        <v>54</v>
      </c>
      <c r="K261" s="191" t="s">
        <v>42</v>
      </c>
      <c r="L261" s="191" t="s">
        <v>42</v>
      </c>
      <c r="M261" s="191" t="s">
        <v>42</v>
      </c>
      <c r="N261" s="191" t="s">
        <v>42</v>
      </c>
      <c r="O261" s="191" t="s">
        <v>42</v>
      </c>
      <c r="P261" s="191" t="s">
        <v>42</v>
      </c>
      <c r="Q261" s="191" t="s">
        <v>641</v>
      </c>
      <c r="R261" s="191" t="s">
        <v>330</v>
      </c>
      <c r="S261" s="191" t="s">
        <v>44</v>
      </c>
      <c r="T261" s="191" t="s">
        <v>642</v>
      </c>
      <c r="U261" s="191">
        <v>14</v>
      </c>
      <c r="V261" s="191" t="s">
        <v>643</v>
      </c>
      <c r="W261" s="191" t="s">
        <v>644</v>
      </c>
      <c r="X261" s="191"/>
    </row>
    <row r="262" s="145" customFormat="1" ht="45" customHeight="1" spans="1:24">
      <c r="A262" s="206"/>
      <c r="B262" s="191" t="s">
        <v>909</v>
      </c>
      <c r="C262" s="191" t="s">
        <v>35</v>
      </c>
      <c r="D262" s="191" t="s">
        <v>637</v>
      </c>
      <c r="E262" s="191" t="s">
        <v>873</v>
      </c>
      <c r="F262" s="191" t="s">
        <v>111</v>
      </c>
      <c r="G262" s="191" t="s">
        <v>907</v>
      </c>
      <c r="H262" s="191" t="s">
        <v>910</v>
      </c>
      <c r="I262" s="191" t="s">
        <v>71</v>
      </c>
      <c r="J262" s="191">
        <v>36</v>
      </c>
      <c r="K262" s="191" t="s">
        <v>42</v>
      </c>
      <c r="L262" s="191" t="s">
        <v>42</v>
      </c>
      <c r="M262" s="191" t="s">
        <v>42</v>
      </c>
      <c r="N262" s="191" t="s">
        <v>42</v>
      </c>
      <c r="O262" s="191" t="s">
        <v>42</v>
      </c>
      <c r="P262" s="191" t="s">
        <v>42</v>
      </c>
      <c r="Q262" s="191" t="s">
        <v>641</v>
      </c>
      <c r="R262" s="191" t="s">
        <v>330</v>
      </c>
      <c r="S262" s="191" t="s">
        <v>44</v>
      </c>
      <c r="T262" s="191" t="s">
        <v>642</v>
      </c>
      <c r="U262" s="191">
        <v>58</v>
      </c>
      <c r="V262" s="191" t="s">
        <v>643</v>
      </c>
      <c r="W262" s="191" t="s">
        <v>644</v>
      </c>
      <c r="X262" s="191"/>
    </row>
    <row r="263" s="145" customFormat="1" ht="45" customHeight="1" spans="1:24">
      <c r="A263" s="206"/>
      <c r="B263" s="191" t="s">
        <v>911</v>
      </c>
      <c r="C263" s="191" t="s">
        <v>35</v>
      </c>
      <c r="D263" s="191" t="s">
        <v>637</v>
      </c>
      <c r="E263" s="191" t="s">
        <v>517</v>
      </c>
      <c r="F263" s="191" t="s">
        <v>90</v>
      </c>
      <c r="G263" s="191" t="s">
        <v>912</v>
      </c>
      <c r="H263" s="191" t="s">
        <v>692</v>
      </c>
      <c r="I263" s="191" t="s">
        <v>71</v>
      </c>
      <c r="J263" s="191">
        <v>43</v>
      </c>
      <c r="K263" s="191" t="s">
        <v>42</v>
      </c>
      <c r="L263" s="191" t="s">
        <v>42</v>
      </c>
      <c r="M263" s="191" t="s">
        <v>42</v>
      </c>
      <c r="N263" s="191" t="s">
        <v>42</v>
      </c>
      <c r="O263" s="191" t="s">
        <v>42</v>
      </c>
      <c r="P263" s="191" t="s">
        <v>42</v>
      </c>
      <c r="Q263" s="191" t="s">
        <v>641</v>
      </c>
      <c r="R263" s="191" t="s">
        <v>330</v>
      </c>
      <c r="S263" s="191" t="s">
        <v>44</v>
      </c>
      <c r="T263" s="191" t="s">
        <v>642</v>
      </c>
      <c r="U263" s="191">
        <v>46</v>
      </c>
      <c r="V263" s="191" t="s">
        <v>643</v>
      </c>
      <c r="W263" s="191" t="s">
        <v>644</v>
      </c>
      <c r="X263" s="191"/>
    </row>
    <row r="264" s="145" customFormat="1" ht="45" customHeight="1" spans="1:24">
      <c r="A264" s="206"/>
      <c r="B264" s="191" t="s">
        <v>913</v>
      </c>
      <c r="C264" s="191" t="s">
        <v>35</v>
      </c>
      <c r="D264" s="191" t="s">
        <v>637</v>
      </c>
      <c r="E264" s="191" t="s">
        <v>517</v>
      </c>
      <c r="F264" s="191" t="s">
        <v>90</v>
      </c>
      <c r="G264" s="191" t="s">
        <v>914</v>
      </c>
      <c r="H264" s="191" t="s">
        <v>915</v>
      </c>
      <c r="I264" s="191" t="s">
        <v>71</v>
      </c>
      <c r="J264" s="191">
        <v>204</v>
      </c>
      <c r="K264" s="191" t="s">
        <v>42</v>
      </c>
      <c r="L264" s="191" t="s">
        <v>42</v>
      </c>
      <c r="M264" s="191" t="s">
        <v>42</v>
      </c>
      <c r="N264" s="191" t="s">
        <v>42</v>
      </c>
      <c r="O264" s="191" t="s">
        <v>42</v>
      </c>
      <c r="P264" s="191" t="s">
        <v>42</v>
      </c>
      <c r="Q264" s="191" t="s">
        <v>641</v>
      </c>
      <c r="R264" s="191" t="s">
        <v>330</v>
      </c>
      <c r="S264" s="191" t="s">
        <v>44</v>
      </c>
      <c r="T264" s="191" t="s">
        <v>642</v>
      </c>
      <c r="U264" s="191">
        <v>25</v>
      </c>
      <c r="V264" s="191" t="s">
        <v>643</v>
      </c>
      <c r="W264" s="191" t="s">
        <v>644</v>
      </c>
      <c r="X264" s="191"/>
    </row>
    <row r="265" s="145" customFormat="1" ht="45" customHeight="1" spans="1:24">
      <c r="A265" s="206"/>
      <c r="B265" s="191" t="s">
        <v>916</v>
      </c>
      <c r="C265" s="191" t="s">
        <v>35</v>
      </c>
      <c r="D265" s="191" t="s">
        <v>637</v>
      </c>
      <c r="E265" s="191" t="s">
        <v>517</v>
      </c>
      <c r="F265" s="191" t="s">
        <v>90</v>
      </c>
      <c r="G265" s="191" t="s">
        <v>917</v>
      </c>
      <c r="H265" s="191" t="s">
        <v>918</v>
      </c>
      <c r="I265" s="191" t="s">
        <v>71</v>
      </c>
      <c r="J265" s="191">
        <v>14</v>
      </c>
      <c r="K265" s="191" t="s">
        <v>42</v>
      </c>
      <c r="L265" s="191" t="s">
        <v>42</v>
      </c>
      <c r="M265" s="191" t="s">
        <v>42</v>
      </c>
      <c r="N265" s="191" t="s">
        <v>42</v>
      </c>
      <c r="O265" s="191" t="s">
        <v>42</v>
      </c>
      <c r="P265" s="191" t="s">
        <v>42</v>
      </c>
      <c r="Q265" s="191" t="s">
        <v>641</v>
      </c>
      <c r="R265" s="191" t="s">
        <v>330</v>
      </c>
      <c r="S265" s="191" t="s">
        <v>44</v>
      </c>
      <c r="T265" s="191" t="s">
        <v>642</v>
      </c>
      <c r="U265" s="191">
        <v>25</v>
      </c>
      <c r="V265" s="191" t="s">
        <v>643</v>
      </c>
      <c r="W265" s="191" t="s">
        <v>644</v>
      </c>
      <c r="X265" s="191"/>
    </row>
    <row r="266" s="145" customFormat="1" ht="45" customHeight="1" spans="1:24">
      <c r="A266" s="206"/>
      <c r="B266" s="191" t="s">
        <v>919</v>
      </c>
      <c r="C266" s="191" t="s">
        <v>35</v>
      </c>
      <c r="D266" s="191" t="s">
        <v>637</v>
      </c>
      <c r="E266" s="191" t="s">
        <v>517</v>
      </c>
      <c r="F266" s="191" t="s">
        <v>90</v>
      </c>
      <c r="G266" s="191" t="s">
        <v>917</v>
      </c>
      <c r="H266" s="191" t="s">
        <v>920</v>
      </c>
      <c r="I266" s="191" t="s">
        <v>71</v>
      </c>
      <c r="J266" s="191">
        <v>7</v>
      </c>
      <c r="K266" s="191" t="s">
        <v>42</v>
      </c>
      <c r="L266" s="191" t="s">
        <v>42</v>
      </c>
      <c r="M266" s="191" t="s">
        <v>42</v>
      </c>
      <c r="N266" s="191" t="s">
        <v>42</v>
      </c>
      <c r="O266" s="191" t="s">
        <v>42</v>
      </c>
      <c r="P266" s="191" t="s">
        <v>42</v>
      </c>
      <c r="Q266" s="191" t="s">
        <v>641</v>
      </c>
      <c r="R266" s="191" t="s">
        <v>330</v>
      </c>
      <c r="S266" s="191" t="s">
        <v>44</v>
      </c>
      <c r="T266" s="191" t="s">
        <v>642</v>
      </c>
      <c r="U266" s="191">
        <v>25</v>
      </c>
      <c r="V266" s="191" t="s">
        <v>643</v>
      </c>
      <c r="W266" s="191" t="s">
        <v>644</v>
      </c>
      <c r="X266" s="191"/>
    </row>
    <row r="267" s="145" customFormat="1" ht="45" customHeight="1" spans="1:24">
      <c r="A267" s="206"/>
      <c r="B267" s="191" t="s">
        <v>921</v>
      </c>
      <c r="C267" s="191" t="s">
        <v>35</v>
      </c>
      <c r="D267" s="191" t="s">
        <v>637</v>
      </c>
      <c r="E267" s="191" t="s">
        <v>922</v>
      </c>
      <c r="F267" s="191" t="s">
        <v>98</v>
      </c>
      <c r="G267" s="191" t="s">
        <v>923</v>
      </c>
      <c r="H267" s="191" t="s">
        <v>924</v>
      </c>
      <c r="I267" s="191" t="s">
        <v>71</v>
      </c>
      <c r="J267" s="191">
        <v>12</v>
      </c>
      <c r="K267" s="191" t="s">
        <v>42</v>
      </c>
      <c r="L267" s="191" t="s">
        <v>42</v>
      </c>
      <c r="M267" s="191" t="s">
        <v>42</v>
      </c>
      <c r="N267" s="191" t="s">
        <v>42</v>
      </c>
      <c r="O267" s="191" t="s">
        <v>42</v>
      </c>
      <c r="P267" s="191" t="s">
        <v>42</v>
      </c>
      <c r="Q267" s="191" t="s">
        <v>641</v>
      </c>
      <c r="R267" s="191" t="s">
        <v>330</v>
      </c>
      <c r="S267" s="191" t="s">
        <v>44</v>
      </c>
      <c r="T267" s="191" t="s">
        <v>642</v>
      </c>
      <c r="U267" s="191">
        <v>87</v>
      </c>
      <c r="V267" s="191" t="s">
        <v>643</v>
      </c>
      <c r="W267" s="191" t="s">
        <v>644</v>
      </c>
      <c r="X267" s="191"/>
    </row>
    <row r="268" s="145" customFormat="1" ht="45" customHeight="1" spans="1:24">
      <c r="A268" s="206"/>
      <c r="B268" s="191" t="s">
        <v>925</v>
      </c>
      <c r="C268" s="191" t="s">
        <v>35</v>
      </c>
      <c r="D268" s="191" t="s">
        <v>637</v>
      </c>
      <c r="E268" s="191" t="s">
        <v>922</v>
      </c>
      <c r="F268" s="191" t="s">
        <v>98</v>
      </c>
      <c r="G268" s="191" t="s">
        <v>923</v>
      </c>
      <c r="H268" s="191" t="s">
        <v>926</v>
      </c>
      <c r="I268" s="191" t="s">
        <v>71</v>
      </c>
      <c r="J268" s="191">
        <v>63</v>
      </c>
      <c r="K268" s="191" t="s">
        <v>42</v>
      </c>
      <c r="L268" s="191" t="s">
        <v>42</v>
      </c>
      <c r="M268" s="191" t="s">
        <v>42</v>
      </c>
      <c r="N268" s="191" t="s">
        <v>42</v>
      </c>
      <c r="O268" s="191" t="s">
        <v>42</v>
      </c>
      <c r="P268" s="191" t="s">
        <v>42</v>
      </c>
      <c r="Q268" s="191" t="s">
        <v>641</v>
      </c>
      <c r="R268" s="191" t="s">
        <v>330</v>
      </c>
      <c r="S268" s="191" t="s">
        <v>44</v>
      </c>
      <c r="T268" s="191" t="s">
        <v>642</v>
      </c>
      <c r="U268" s="191">
        <v>59</v>
      </c>
      <c r="V268" s="191" t="s">
        <v>643</v>
      </c>
      <c r="W268" s="191" t="s">
        <v>644</v>
      </c>
      <c r="X268" s="191"/>
    </row>
    <row r="269" s="145" customFormat="1" ht="45" customHeight="1" spans="1:24">
      <c r="A269" s="206"/>
      <c r="B269" s="191" t="s">
        <v>927</v>
      </c>
      <c r="C269" s="191" t="s">
        <v>35</v>
      </c>
      <c r="D269" s="191" t="s">
        <v>637</v>
      </c>
      <c r="E269" s="191" t="s">
        <v>922</v>
      </c>
      <c r="F269" s="191" t="s">
        <v>98</v>
      </c>
      <c r="G269" s="191" t="s">
        <v>928</v>
      </c>
      <c r="H269" s="191" t="s">
        <v>871</v>
      </c>
      <c r="I269" s="191" t="s">
        <v>71</v>
      </c>
      <c r="J269" s="191">
        <v>29</v>
      </c>
      <c r="K269" s="191" t="s">
        <v>42</v>
      </c>
      <c r="L269" s="191" t="s">
        <v>42</v>
      </c>
      <c r="M269" s="191" t="s">
        <v>42</v>
      </c>
      <c r="N269" s="191" t="s">
        <v>42</v>
      </c>
      <c r="O269" s="191" t="s">
        <v>42</v>
      </c>
      <c r="P269" s="191" t="s">
        <v>42</v>
      </c>
      <c r="Q269" s="191" t="s">
        <v>641</v>
      </c>
      <c r="R269" s="191" t="s">
        <v>330</v>
      </c>
      <c r="S269" s="191" t="s">
        <v>44</v>
      </c>
      <c r="T269" s="191" t="s">
        <v>642</v>
      </c>
      <c r="U269" s="191">
        <v>63</v>
      </c>
      <c r="V269" s="191" t="s">
        <v>643</v>
      </c>
      <c r="W269" s="191" t="s">
        <v>644</v>
      </c>
      <c r="X269" s="191"/>
    </row>
    <row r="270" s="145" customFormat="1" ht="45" customHeight="1" spans="1:24">
      <c r="A270" s="206"/>
      <c r="B270" s="191" t="s">
        <v>929</v>
      </c>
      <c r="C270" s="191" t="s">
        <v>35</v>
      </c>
      <c r="D270" s="191" t="s">
        <v>637</v>
      </c>
      <c r="E270" s="191" t="s">
        <v>922</v>
      </c>
      <c r="F270" s="191" t="s">
        <v>98</v>
      </c>
      <c r="G270" s="191" t="s">
        <v>930</v>
      </c>
      <c r="H270" s="191" t="s">
        <v>931</v>
      </c>
      <c r="I270" s="191" t="s">
        <v>71</v>
      </c>
      <c r="J270" s="191">
        <v>5</v>
      </c>
      <c r="K270" s="191" t="s">
        <v>42</v>
      </c>
      <c r="L270" s="191" t="s">
        <v>42</v>
      </c>
      <c r="M270" s="191" t="s">
        <v>42</v>
      </c>
      <c r="N270" s="191" t="s">
        <v>42</v>
      </c>
      <c r="O270" s="191" t="s">
        <v>42</v>
      </c>
      <c r="P270" s="191" t="s">
        <v>42</v>
      </c>
      <c r="Q270" s="191" t="s">
        <v>641</v>
      </c>
      <c r="R270" s="191" t="s">
        <v>330</v>
      </c>
      <c r="S270" s="191" t="s">
        <v>44</v>
      </c>
      <c r="T270" s="191" t="s">
        <v>642</v>
      </c>
      <c r="U270" s="191">
        <v>25</v>
      </c>
      <c r="V270" s="191" t="s">
        <v>643</v>
      </c>
      <c r="W270" s="191" t="s">
        <v>644</v>
      </c>
      <c r="X270" s="191"/>
    </row>
    <row r="271" s="145" customFormat="1" ht="45" customHeight="1" spans="1:24">
      <c r="A271" s="206"/>
      <c r="B271" s="191" t="s">
        <v>886</v>
      </c>
      <c r="C271" s="191" t="s">
        <v>887</v>
      </c>
      <c r="D271" s="191" t="s">
        <v>637</v>
      </c>
      <c r="E271" s="191" t="s">
        <v>922</v>
      </c>
      <c r="F271" s="191" t="s">
        <v>98</v>
      </c>
      <c r="G271" s="191"/>
      <c r="H271" s="191" t="s">
        <v>932</v>
      </c>
      <c r="I271" s="191" t="s">
        <v>71</v>
      </c>
      <c r="J271" s="191">
        <v>142</v>
      </c>
      <c r="K271" s="191" t="s">
        <v>42</v>
      </c>
      <c r="L271" s="191" t="s">
        <v>42</v>
      </c>
      <c r="M271" s="191" t="s">
        <v>42</v>
      </c>
      <c r="N271" s="191" t="s">
        <v>42</v>
      </c>
      <c r="O271" s="191" t="s">
        <v>42</v>
      </c>
      <c r="P271" s="191" t="s">
        <v>42</v>
      </c>
      <c r="Q271" s="191" t="s">
        <v>641</v>
      </c>
      <c r="R271" s="191" t="s">
        <v>330</v>
      </c>
      <c r="S271" s="191" t="s">
        <v>44</v>
      </c>
      <c r="T271" s="191" t="s">
        <v>642</v>
      </c>
      <c r="U271" s="191">
        <v>364</v>
      </c>
      <c r="V271" s="191" t="s">
        <v>643</v>
      </c>
      <c r="W271" s="191" t="s">
        <v>644</v>
      </c>
      <c r="X271" s="191"/>
    </row>
    <row r="272" s="145" customFormat="1" ht="45" customHeight="1" spans="1:24">
      <c r="A272" s="206"/>
      <c r="B272" s="191" t="s">
        <v>933</v>
      </c>
      <c r="C272" s="191" t="s">
        <v>35</v>
      </c>
      <c r="D272" s="191" t="s">
        <v>637</v>
      </c>
      <c r="E272" s="191" t="s">
        <v>922</v>
      </c>
      <c r="F272" s="191" t="s">
        <v>98</v>
      </c>
      <c r="G272" s="191" t="s">
        <v>934</v>
      </c>
      <c r="H272" s="191" t="s">
        <v>935</v>
      </c>
      <c r="I272" s="191" t="s">
        <v>71</v>
      </c>
      <c r="J272" s="191">
        <v>113</v>
      </c>
      <c r="K272" s="191" t="s">
        <v>42</v>
      </c>
      <c r="L272" s="191" t="s">
        <v>42</v>
      </c>
      <c r="M272" s="191" t="s">
        <v>42</v>
      </c>
      <c r="N272" s="191" t="s">
        <v>42</v>
      </c>
      <c r="O272" s="191" t="s">
        <v>42</v>
      </c>
      <c r="P272" s="191" t="s">
        <v>42</v>
      </c>
      <c r="Q272" s="191" t="s">
        <v>641</v>
      </c>
      <c r="R272" s="191" t="s">
        <v>330</v>
      </c>
      <c r="S272" s="191" t="s">
        <v>44</v>
      </c>
      <c r="T272" s="191" t="s">
        <v>642</v>
      </c>
      <c r="U272" s="191">
        <v>69</v>
      </c>
      <c r="V272" s="191" t="s">
        <v>643</v>
      </c>
      <c r="W272" s="191" t="s">
        <v>644</v>
      </c>
      <c r="X272" s="191"/>
    </row>
    <row r="273" s="145" customFormat="1" ht="45" customHeight="1" spans="1:24">
      <c r="A273" s="206"/>
      <c r="B273" s="191" t="s">
        <v>936</v>
      </c>
      <c r="C273" s="191" t="s">
        <v>35</v>
      </c>
      <c r="D273" s="191" t="s">
        <v>637</v>
      </c>
      <c r="E273" s="191" t="s">
        <v>922</v>
      </c>
      <c r="F273" s="191" t="s">
        <v>98</v>
      </c>
      <c r="G273" s="191" t="s">
        <v>930</v>
      </c>
      <c r="H273" s="191" t="s">
        <v>818</v>
      </c>
      <c r="I273" s="191" t="s">
        <v>71</v>
      </c>
      <c r="J273" s="191">
        <v>250</v>
      </c>
      <c r="K273" s="191" t="s">
        <v>42</v>
      </c>
      <c r="L273" s="191" t="s">
        <v>42</v>
      </c>
      <c r="M273" s="191" t="s">
        <v>42</v>
      </c>
      <c r="N273" s="191" t="s">
        <v>42</v>
      </c>
      <c r="O273" s="191" t="s">
        <v>42</v>
      </c>
      <c r="P273" s="191" t="s">
        <v>42</v>
      </c>
      <c r="Q273" s="191" t="s">
        <v>641</v>
      </c>
      <c r="R273" s="191" t="s">
        <v>330</v>
      </c>
      <c r="S273" s="191" t="s">
        <v>44</v>
      </c>
      <c r="T273" s="191" t="s">
        <v>642</v>
      </c>
      <c r="U273" s="191">
        <v>68</v>
      </c>
      <c r="V273" s="191" t="s">
        <v>643</v>
      </c>
      <c r="W273" s="191" t="s">
        <v>644</v>
      </c>
      <c r="X273" s="191"/>
    </row>
    <row r="274" s="145" customFormat="1" ht="45" customHeight="1" spans="1:24">
      <c r="A274" s="206"/>
      <c r="B274" s="191" t="s">
        <v>937</v>
      </c>
      <c r="C274" s="191" t="s">
        <v>35</v>
      </c>
      <c r="D274" s="191" t="s">
        <v>637</v>
      </c>
      <c r="E274" s="191" t="s">
        <v>922</v>
      </c>
      <c r="F274" s="191" t="s">
        <v>98</v>
      </c>
      <c r="G274" s="191" t="s">
        <v>930</v>
      </c>
      <c r="H274" s="191" t="s">
        <v>690</v>
      </c>
      <c r="I274" s="191" t="s">
        <v>71</v>
      </c>
      <c r="J274" s="191">
        <v>31</v>
      </c>
      <c r="K274" s="191" t="s">
        <v>42</v>
      </c>
      <c r="L274" s="191" t="s">
        <v>42</v>
      </c>
      <c r="M274" s="191" t="s">
        <v>42</v>
      </c>
      <c r="N274" s="191" t="s">
        <v>42</v>
      </c>
      <c r="O274" s="191" t="s">
        <v>42</v>
      </c>
      <c r="P274" s="191" t="s">
        <v>42</v>
      </c>
      <c r="Q274" s="191" t="s">
        <v>641</v>
      </c>
      <c r="R274" s="191" t="s">
        <v>330</v>
      </c>
      <c r="S274" s="191" t="s">
        <v>44</v>
      </c>
      <c r="T274" s="191" t="s">
        <v>642</v>
      </c>
      <c r="U274" s="191">
        <v>58</v>
      </c>
      <c r="V274" s="191" t="s">
        <v>643</v>
      </c>
      <c r="W274" s="191" t="s">
        <v>644</v>
      </c>
      <c r="X274" s="191"/>
    </row>
    <row r="275" s="145" customFormat="1" ht="45" customHeight="1" spans="1:24">
      <c r="A275" s="206"/>
      <c r="B275" s="191" t="s">
        <v>938</v>
      </c>
      <c r="C275" s="191" t="s">
        <v>35</v>
      </c>
      <c r="D275" s="191" t="s">
        <v>637</v>
      </c>
      <c r="E275" s="191" t="s">
        <v>922</v>
      </c>
      <c r="F275" s="191" t="s">
        <v>98</v>
      </c>
      <c r="G275" s="191" t="s">
        <v>930</v>
      </c>
      <c r="H275" s="191" t="s">
        <v>939</v>
      </c>
      <c r="I275" s="191" t="s">
        <v>71</v>
      </c>
      <c r="J275" s="191">
        <v>27</v>
      </c>
      <c r="K275" s="191" t="s">
        <v>42</v>
      </c>
      <c r="L275" s="191" t="s">
        <v>42</v>
      </c>
      <c r="M275" s="191" t="s">
        <v>42</v>
      </c>
      <c r="N275" s="191" t="s">
        <v>42</v>
      </c>
      <c r="O275" s="191" t="s">
        <v>42</v>
      </c>
      <c r="P275" s="191" t="s">
        <v>42</v>
      </c>
      <c r="Q275" s="191" t="s">
        <v>641</v>
      </c>
      <c r="R275" s="191" t="s">
        <v>330</v>
      </c>
      <c r="S275" s="191" t="s">
        <v>44</v>
      </c>
      <c r="T275" s="191" t="s">
        <v>642</v>
      </c>
      <c r="U275" s="191">
        <v>52</v>
      </c>
      <c r="V275" s="191" t="s">
        <v>643</v>
      </c>
      <c r="W275" s="191" t="s">
        <v>644</v>
      </c>
      <c r="X275" s="191"/>
    </row>
    <row r="276" s="145" customFormat="1" ht="45" customHeight="1" spans="1:24">
      <c r="A276" s="206"/>
      <c r="B276" s="191" t="s">
        <v>940</v>
      </c>
      <c r="C276" s="191" t="s">
        <v>35</v>
      </c>
      <c r="D276" s="191" t="s">
        <v>637</v>
      </c>
      <c r="E276" s="191" t="s">
        <v>922</v>
      </c>
      <c r="F276" s="191" t="s">
        <v>98</v>
      </c>
      <c r="G276" s="191" t="s">
        <v>930</v>
      </c>
      <c r="H276" s="191" t="s">
        <v>796</v>
      </c>
      <c r="I276" s="191" t="s">
        <v>71</v>
      </c>
      <c r="J276" s="191">
        <v>19</v>
      </c>
      <c r="K276" s="191" t="s">
        <v>42</v>
      </c>
      <c r="L276" s="191" t="s">
        <v>42</v>
      </c>
      <c r="M276" s="191" t="s">
        <v>42</v>
      </c>
      <c r="N276" s="191" t="s">
        <v>42</v>
      </c>
      <c r="O276" s="191" t="s">
        <v>42</v>
      </c>
      <c r="P276" s="191" t="s">
        <v>42</v>
      </c>
      <c r="Q276" s="191" t="s">
        <v>641</v>
      </c>
      <c r="R276" s="191" t="s">
        <v>330</v>
      </c>
      <c r="S276" s="191" t="s">
        <v>44</v>
      </c>
      <c r="T276" s="191" t="s">
        <v>642</v>
      </c>
      <c r="U276" s="191">
        <v>47</v>
      </c>
      <c r="V276" s="191" t="s">
        <v>643</v>
      </c>
      <c r="W276" s="191" t="s">
        <v>644</v>
      </c>
      <c r="X276" s="191"/>
    </row>
    <row r="277" s="145" customFormat="1" ht="45" customHeight="1" spans="1:24">
      <c r="A277" s="206"/>
      <c r="B277" s="191" t="s">
        <v>941</v>
      </c>
      <c r="C277" s="191" t="s">
        <v>887</v>
      </c>
      <c r="D277" s="191" t="s">
        <v>637</v>
      </c>
      <c r="E277" s="191" t="s">
        <v>922</v>
      </c>
      <c r="F277" s="191" t="s">
        <v>98</v>
      </c>
      <c r="G277" s="191" t="s">
        <v>942</v>
      </c>
      <c r="H277" s="191" t="s">
        <v>943</v>
      </c>
      <c r="I277" s="191">
        <v>2020</v>
      </c>
      <c r="J277" s="191">
        <v>20</v>
      </c>
      <c r="K277" s="191" t="s">
        <v>42</v>
      </c>
      <c r="L277" s="191" t="s">
        <v>42</v>
      </c>
      <c r="M277" s="191" t="s">
        <v>42</v>
      </c>
      <c r="N277" s="191" t="s">
        <v>42</v>
      </c>
      <c r="O277" s="191" t="s">
        <v>42</v>
      </c>
      <c r="P277" s="191" t="s">
        <v>42</v>
      </c>
      <c r="Q277" s="191" t="s">
        <v>641</v>
      </c>
      <c r="R277" s="191" t="s">
        <v>330</v>
      </c>
      <c r="S277" s="191" t="s">
        <v>44</v>
      </c>
      <c r="T277" s="191" t="s">
        <v>642</v>
      </c>
      <c r="U277" s="191">
        <v>49</v>
      </c>
      <c r="V277" s="191" t="s">
        <v>643</v>
      </c>
      <c r="W277" s="191" t="s">
        <v>644</v>
      </c>
      <c r="X277" s="191"/>
    </row>
    <row r="278" s="145" customFormat="1" ht="45" customHeight="1" spans="1:24">
      <c r="A278" s="206"/>
      <c r="B278" s="191" t="s">
        <v>944</v>
      </c>
      <c r="C278" s="191" t="s">
        <v>35</v>
      </c>
      <c r="D278" s="191" t="s">
        <v>637</v>
      </c>
      <c r="E278" s="191" t="s">
        <v>945</v>
      </c>
      <c r="F278" s="191" t="s">
        <v>130</v>
      </c>
      <c r="G278" s="191" t="s">
        <v>852</v>
      </c>
      <c r="H278" s="191" t="s">
        <v>946</v>
      </c>
      <c r="I278" s="191" t="s">
        <v>71</v>
      </c>
      <c r="J278" s="191">
        <v>25</v>
      </c>
      <c r="K278" s="191" t="s">
        <v>42</v>
      </c>
      <c r="L278" s="191" t="s">
        <v>42</v>
      </c>
      <c r="M278" s="191" t="s">
        <v>42</v>
      </c>
      <c r="N278" s="191" t="s">
        <v>42</v>
      </c>
      <c r="O278" s="191" t="s">
        <v>42</v>
      </c>
      <c r="P278" s="191" t="s">
        <v>42</v>
      </c>
      <c r="Q278" s="191" t="s">
        <v>641</v>
      </c>
      <c r="R278" s="191" t="s">
        <v>330</v>
      </c>
      <c r="S278" s="191" t="s">
        <v>44</v>
      </c>
      <c r="T278" s="191" t="s">
        <v>642</v>
      </c>
      <c r="U278" s="191">
        <v>58</v>
      </c>
      <c r="V278" s="191" t="s">
        <v>643</v>
      </c>
      <c r="W278" s="191" t="s">
        <v>644</v>
      </c>
      <c r="X278" s="191"/>
    </row>
    <row r="279" s="145" customFormat="1" ht="45" customHeight="1" spans="1:24">
      <c r="A279" s="206"/>
      <c r="B279" s="191" t="s">
        <v>947</v>
      </c>
      <c r="C279" s="191" t="s">
        <v>35</v>
      </c>
      <c r="D279" s="191" t="s">
        <v>637</v>
      </c>
      <c r="E279" s="191" t="s">
        <v>945</v>
      </c>
      <c r="F279" s="191" t="s">
        <v>130</v>
      </c>
      <c r="G279" s="191" t="s">
        <v>948</v>
      </c>
      <c r="H279" s="191" t="s">
        <v>949</v>
      </c>
      <c r="I279" s="191" t="s">
        <v>71</v>
      </c>
      <c r="J279" s="191">
        <v>43</v>
      </c>
      <c r="K279" s="191" t="s">
        <v>42</v>
      </c>
      <c r="L279" s="191" t="s">
        <v>42</v>
      </c>
      <c r="M279" s="191" t="s">
        <v>42</v>
      </c>
      <c r="N279" s="191" t="s">
        <v>42</v>
      </c>
      <c r="O279" s="191" t="s">
        <v>42</v>
      </c>
      <c r="P279" s="191" t="s">
        <v>42</v>
      </c>
      <c r="Q279" s="191" t="s">
        <v>641</v>
      </c>
      <c r="R279" s="191" t="s">
        <v>330</v>
      </c>
      <c r="S279" s="191" t="s">
        <v>44</v>
      </c>
      <c r="T279" s="191" t="s">
        <v>642</v>
      </c>
      <c r="U279" s="191">
        <v>62</v>
      </c>
      <c r="V279" s="191" t="s">
        <v>643</v>
      </c>
      <c r="W279" s="191" t="s">
        <v>644</v>
      </c>
      <c r="X279" s="191"/>
    </row>
    <row r="280" s="145" customFormat="1" ht="45" customHeight="1" spans="1:24">
      <c r="A280" s="206"/>
      <c r="B280" s="191" t="s">
        <v>950</v>
      </c>
      <c r="C280" s="191" t="s">
        <v>35</v>
      </c>
      <c r="D280" s="191" t="s">
        <v>637</v>
      </c>
      <c r="E280" s="191" t="s">
        <v>945</v>
      </c>
      <c r="F280" s="191" t="s">
        <v>130</v>
      </c>
      <c r="G280" s="191" t="s">
        <v>948</v>
      </c>
      <c r="H280" s="191" t="s">
        <v>951</v>
      </c>
      <c r="I280" s="191" t="s">
        <v>71</v>
      </c>
      <c r="J280" s="191">
        <v>7</v>
      </c>
      <c r="K280" s="191" t="s">
        <v>42</v>
      </c>
      <c r="L280" s="191" t="s">
        <v>42</v>
      </c>
      <c r="M280" s="191" t="s">
        <v>42</v>
      </c>
      <c r="N280" s="191" t="s">
        <v>42</v>
      </c>
      <c r="O280" s="191" t="s">
        <v>42</v>
      </c>
      <c r="P280" s="191" t="s">
        <v>42</v>
      </c>
      <c r="Q280" s="191" t="s">
        <v>641</v>
      </c>
      <c r="R280" s="191" t="s">
        <v>330</v>
      </c>
      <c r="S280" s="191" t="s">
        <v>44</v>
      </c>
      <c r="T280" s="191" t="s">
        <v>642</v>
      </c>
      <c r="U280" s="191">
        <v>57</v>
      </c>
      <c r="V280" s="191" t="s">
        <v>643</v>
      </c>
      <c r="W280" s="191" t="s">
        <v>644</v>
      </c>
      <c r="X280" s="191"/>
    </row>
    <row r="281" s="145" customFormat="1" ht="45" customHeight="1" spans="1:24">
      <c r="A281" s="206"/>
      <c r="B281" s="191" t="s">
        <v>952</v>
      </c>
      <c r="C281" s="191" t="s">
        <v>35</v>
      </c>
      <c r="D281" s="191" t="s">
        <v>637</v>
      </c>
      <c r="E281" s="191" t="s">
        <v>945</v>
      </c>
      <c r="F281" s="191" t="s">
        <v>130</v>
      </c>
      <c r="G281" s="191" t="s">
        <v>852</v>
      </c>
      <c r="H281" s="191" t="s">
        <v>953</v>
      </c>
      <c r="I281" s="191" t="s">
        <v>71</v>
      </c>
      <c r="J281" s="191">
        <v>16</v>
      </c>
      <c r="K281" s="191" t="s">
        <v>42</v>
      </c>
      <c r="L281" s="191" t="s">
        <v>42</v>
      </c>
      <c r="M281" s="191" t="s">
        <v>42</v>
      </c>
      <c r="N281" s="191" t="s">
        <v>42</v>
      </c>
      <c r="O281" s="191" t="s">
        <v>42</v>
      </c>
      <c r="P281" s="191" t="s">
        <v>42</v>
      </c>
      <c r="Q281" s="191" t="s">
        <v>641</v>
      </c>
      <c r="R281" s="191" t="s">
        <v>330</v>
      </c>
      <c r="S281" s="191" t="s">
        <v>44</v>
      </c>
      <c r="T281" s="191" t="s">
        <v>642</v>
      </c>
      <c r="U281" s="191">
        <v>48</v>
      </c>
      <c r="V281" s="191" t="s">
        <v>643</v>
      </c>
      <c r="W281" s="191" t="s">
        <v>644</v>
      </c>
      <c r="X281" s="191"/>
    </row>
    <row r="282" s="145" customFormat="1" ht="45" customHeight="1" spans="1:24">
      <c r="A282" s="206"/>
      <c r="B282" s="191" t="s">
        <v>954</v>
      </c>
      <c r="C282" s="191" t="s">
        <v>35</v>
      </c>
      <c r="D282" s="191" t="s">
        <v>637</v>
      </c>
      <c r="E282" s="191" t="s">
        <v>945</v>
      </c>
      <c r="F282" s="191" t="s">
        <v>130</v>
      </c>
      <c r="G282" s="191" t="s">
        <v>955</v>
      </c>
      <c r="H282" s="191" t="s">
        <v>956</v>
      </c>
      <c r="I282" s="191" t="s">
        <v>71</v>
      </c>
      <c r="J282" s="191">
        <v>63</v>
      </c>
      <c r="K282" s="191" t="s">
        <v>42</v>
      </c>
      <c r="L282" s="191" t="s">
        <v>42</v>
      </c>
      <c r="M282" s="191" t="s">
        <v>42</v>
      </c>
      <c r="N282" s="191" t="s">
        <v>42</v>
      </c>
      <c r="O282" s="191" t="s">
        <v>42</v>
      </c>
      <c r="P282" s="191" t="s">
        <v>42</v>
      </c>
      <c r="Q282" s="191" t="s">
        <v>641</v>
      </c>
      <c r="R282" s="191" t="s">
        <v>330</v>
      </c>
      <c r="S282" s="191" t="s">
        <v>44</v>
      </c>
      <c r="T282" s="191" t="s">
        <v>642</v>
      </c>
      <c r="U282" s="191">
        <v>38</v>
      </c>
      <c r="V282" s="191" t="s">
        <v>643</v>
      </c>
      <c r="W282" s="191" t="s">
        <v>644</v>
      </c>
      <c r="X282" s="191"/>
    </row>
    <row r="283" s="145" customFormat="1" ht="45" customHeight="1" spans="1:24">
      <c r="A283" s="206"/>
      <c r="B283" s="191" t="s">
        <v>957</v>
      </c>
      <c r="C283" s="191" t="s">
        <v>35</v>
      </c>
      <c r="D283" s="191" t="s">
        <v>637</v>
      </c>
      <c r="E283" s="191" t="s">
        <v>945</v>
      </c>
      <c r="F283" s="191" t="s">
        <v>130</v>
      </c>
      <c r="G283" s="191" t="s">
        <v>955</v>
      </c>
      <c r="H283" s="191" t="s">
        <v>958</v>
      </c>
      <c r="I283" s="191" t="s">
        <v>71</v>
      </c>
      <c r="J283" s="191">
        <v>10</v>
      </c>
      <c r="K283" s="191" t="s">
        <v>42</v>
      </c>
      <c r="L283" s="191" t="s">
        <v>42</v>
      </c>
      <c r="M283" s="191" t="s">
        <v>42</v>
      </c>
      <c r="N283" s="191" t="s">
        <v>42</v>
      </c>
      <c r="O283" s="191" t="s">
        <v>42</v>
      </c>
      <c r="P283" s="191" t="s">
        <v>42</v>
      </c>
      <c r="Q283" s="191" t="s">
        <v>641</v>
      </c>
      <c r="R283" s="191" t="s">
        <v>330</v>
      </c>
      <c r="S283" s="191" t="s">
        <v>44</v>
      </c>
      <c r="T283" s="191" t="s">
        <v>642</v>
      </c>
      <c r="U283" s="191">
        <v>25</v>
      </c>
      <c r="V283" s="191" t="s">
        <v>643</v>
      </c>
      <c r="W283" s="191" t="s">
        <v>644</v>
      </c>
      <c r="X283" s="191"/>
    </row>
    <row r="284" s="145" customFormat="1" ht="45" customHeight="1" spans="1:24">
      <c r="A284" s="206"/>
      <c r="B284" s="191" t="s">
        <v>959</v>
      </c>
      <c r="C284" s="191" t="s">
        <v>35</v>
      </c>
      <c r="D284" s="191" t="s">
        <v>637</v>
      </c>
      <c r="E284" s="191" t="s">
        <v>960</v>
      </c>
      <c r="F284" s="191" t="s">
        <v>50</v>
      </c>
      <c r="G284" s="191" t="s">
        <v>961</v>
      </c>
      <c r="H284" s="191" t="s">
        <v>962</v>
      </c>
      <c r="I284" s="191" t="s">
        <v>71</v>
      </c>
      <c r="J284" s="191">
        <v>4</v>
      </c>
      <c r="K284" s="191" t="s">
        <v>42</v>
      </c>
      <c r="L284" s="191" t="s">
        <v>42</v>
      </c>
      <c r="M284" s="191" t="s">
        <v>42</v>
      </c>
      <c r="N284" s="191" t="s">
        <v>42</v>
      </c>
      <c r="O284" s="191" t="s">
        <v>42</v>
      </c>
      <c r="P284" s="191" t="s">
        <v>42</v>
      </c>
      <c r="Q284" s="191" t="s">
        <v>641</v>
      </c>
      <c r="R284" s="191" t="s">
        <v>330</v>
      </c>
      <c r="S284" s="191" t="s">
        <v>44</v>
      </c>
      <c r="T284" s="191" t="s">
        <v>642</v>
      </c>
      <c r="U284" s="191">
        <v>77</v>
      </c>
      <c r="V284" s="191" t="s">
        <v>643</v>
      </c>
      <c r="W284" s="191" t="s">
        <v>644</v>
      </c>
      <c r="X284" s="191"/>
    </row>
    <row r="285" s="145" customFormat="1" ht="45" customHeight="1" spans="1:24">
      <c r="A285" s="206"/>
      <c r="B285" s="191" t="s">
        <v>963</v>
      </c>
      <c r="C285" s="191" t="s">
        <v>35</v>
      </c>
      <c r="D285" s="191" t="s">
        <v>637</v>
      </c>
      <c r="E285" s="191" t="s">
        <v>960</v>
      </c>
      <c r="F285" s="191" t="s">
        <v>50</v>
      </c>
      <c r="G285" s="191" t="s">
        <v>961</v>
      </c>
      <c r="H285" s="191" t="s">
        <v>964</v>
      </c>
      <c r="I285" s="191" t="s">
        <v>71</v>
      </c>
      <c r="J285" s="191">
        <v>7</v>
      </c>
      <c r="K285" s="191" t="s">
        <v>42</v>
      </c>
      <c r="L285" s="191" t="s">
        <v>42</v>
      </c>
      <c r="M285" s="191" t="s">
        <v>42</v>
      </c>
      <c r="N285" s="191" t="s">
        <v>42</v>
      </c>
      <c r="O285" s="191" t="s">
        <v>42</v>
      </c>
      <c r="P285" s="191" t="s">
        <v>42</v>
      </c>
      <c r="Q285" s="191" t="s">
        <v>641</v>
      </c>
      <c r="R285" s="191" t="s">
        <v>330</v>
      </c>
      <c r="S285" s="191" t="s">
        <v>44</v>
      </c>
      <c r="T285" s="191" t="s">
        <v>642</v>
      </c>
      <c r="U285" s="191">
        <v>89</v>
      </c>
      <c r="V285" s="191" t="s">
        <v>643</v>
      </c>
      <c r="W285" s="191" t="s">
        <v>644</v>
      </c>
      <c r="X285" s="191"/>
    </row>
    <row r="286" s="145" customFormat="1" ht="45" customHeight="1" spans="1:24">
      <c r="A286" s="206"/>
      <c r="B286" s="191" t="s">
        <v>965</v>
      </c>
      <c r="C286" s="191" t="s">
        <v>35</v>
      </c>
      <c r="D286" s="191" t="s">
        <v>637</v>
      </c>
      <c r="E286" s="191" t="s">
        <v>960</v>
      </c>
      <c r="F286" s="191" t="s">
        <v>50</v>
      </c>
      <c r="G286" s="191" t="s">
        <v>961</v>
      </c>
      <c r="H286" s="191" t="s">
        <v>833</v>
      </c>
      <c r="I286" s="191" t="s">
        <v>71</v>
      </c>
      <c r="J286" s="191">
        <v>9</v>
      </c>
      <c r="K286" s="191" t="s">
        <v>42</v>
      </c>
      <c r="L286" s="191" t="s">
        <v>42</v>
      </c>
      <c r="M286" s="191" t="s">
        <v>42</v>
      </c>
      <c r="N286" s="191" t="s">
        <v>42</v>
      </c>
      <c r="O286" s="191" t="s">
        <v>42</v>
      </c>
      <c r="P286" s="191" t="s">
        <v>42</v>
      </c>
      <c r="Q286" s="191" t="s">
        <v>641</v>
      </c>
      <c r="R286" s="191" t="s">
        <v>330</v>
      </c>
      <c r="S286" s="191" t="s">
        <v>44</v>
      </c>
      <c r="T286" s="191" t="s">
        <v>642</v>
      </c>
      <c r="U286" s="191">
        <v>26</v>
      </c>
      <c r="V286" s="191" t="s">
        <v>643</v>
      </c>
      <c r="W286" s="191" t="s">
        <v>644</v>
      </c>
      <c r="X286" s="191"/>
    </row>
    <row r="287" s="145" customFormat="1" ht="45" customHeight="1" spans="1:24">
      <c r="A287" s="206"/>
      <c r="B287" s="191" t="s">
        <v>966</v>
      </c>
      <c r="C287" s="191" t="s">
        <v>35</v>
      </c>
      <c r="D287" s="191" t="s">
        <v>637</v>
      </c>
      <c r="E287" s="191" t="s">
        <v>960</v>
      </c>
      <c r="F287" s="191" t="s">
        <v>50</v>
      </c>
      <c r="G287" s="191" t="s">
        <v>961</v>
      </c>
      <c r="H287" s="191" t="s">
        <v>967</v>
      </c>
      <c r="I287" s="191" t="s">
        <v>71</v>
      </c>
      <c r="J287" s="191">
        <v>26</v>
      </c>
      <c r="K287" s="191" t="s">
        <v>42</v>
      </c>
      <c r="L287" s="191" t="s">
        <v>42</v>
      </c>
      <c r="M287" s="191" t="s">
        <v>42</v>
      </c>
      <c r="N287" s="191" t="s">
        <v>42</v>
      </c>
      <c r="O287" s="191" t="s">
        <v>42</v>
      </c>
      <c r="P287" s="191" t="s">
        <v>42</v>
      </c>
      <c r="Q287" s="191" t="s">
        <v>641</v>
      </c>
      <c r="R287" s="191" t="s">
        <v>330</v>
      </c>
      <c r="S287" s="191" t="s">
        <v>44</v>
      </c>
      <c r="T287" s="191" t="s">
        <v>642</v>
      </c>
      <c r="U287" s="191">
        <v>87</v>
      </c>
      <c r="V287" s="191" t="s">
        <v>643</v>
      </c>
      <c r="W287" s="191" t="s">
        <v>644</v>
      </c>
      <c r="X287" s="191"/>
    </row>
    <row r="288" s="145" customFormat="1" ht="45" customHeight="1" spans="1:24">
      <c r="A288" s="206"/>
      <c r="B288" s="191" t="s">
        <v>968</v>
      </c>
      <c r="C288" s="191" t="s">
        <v>35</v>
      </c>
      <c r="D288" s="191" t="s">
        <v>637</v>
      </c>
      <c r="E288" s="191" t="s">
        <v>960</v>
      </c>
      <c r="F288" s="191" t="s">
        <v>50</v>
      </c>
      <c r="G288" s="191" t="s">
        <v>969</v>
      </c>
      <c r="H288" s="191" t="s">
        <v>970</v>
      </c>
      <c r="I288" s="191" t="s">
        <v>71</v>
      </c>
      <c r="J288" s="191">
        <v>24</v>
      </c>
      <c r="K288" s="191" t="s">
        <v>42</v>
      </c>
      <c r="L288" s="191" t="s">
        <v>42</v>
      </c>
      <c r="M288" s="191" t="s">
        <v>42</v>
      </c>
      <c r="N288" s="191" t="s">
        <v>42</v>
      </c>
      <c r="O288" s="191" t="s">
        <v>42</v>
      </c>
      <c r="P288" s="191" t="s">
        <v>42</v>
      </c>
      <c r="Q288" s="191" t="s">
        <v>641</v>
      </c>
      <c r="R288" s="191" t="s">
        <v>330</v>
      </c>
      <c r="S288" s="191" t="s">
        <v>44</v>
      </c>
      <c r="T288" s="191" t="s">
        <v>642</v>
      </c>
      <c r="U288" s="191">
        <v>87</v>
      </c>
      <c r="V288" s="191" t="s">
        <v>643</v>
      </c>
      <c r="W288" s="191" t="s">
        <v>644</v>
      </c>
      <c r="X288" s="191"/>
    </row>
    <row r="289" s="145" customFormat="1" ht="45" customHeight="1" spans="1:24">
      <c r="A289" s="206"/>
      <c r="B289" s="191" t="s">
        <v>971</v>
      </c>
      <c r="C289" s="191" t="s">
        <v>35</v>
      </c>
      <c r="D289" s="191" t="s">
        <v>637</v>
      </c>
      <c r="E289" s="191" t="s">
        <v>972</v>
      </c>
      <c r="F289" s="191" t="s">
        <v>125</v>
      </c>
      <c r="G289" s="191" t="s">
        <v>973</v>
      </c>
      <c r="H289" s="191" t="s">
        <v>974</v>
      </c>
      <c r="I289" s="191" t="s">
        <v>71</v>
      </c>
      <c r="J289" s="191">
        <v>6</v>
      </c>
      <c r="K289" s="191" t="s">
        <v>42</v>
      </c>
      <c r="L289" s="191" t="s">
        <v>42</v>
      </c>
      <c r="M289" s="191" t="s">
        <v>42</v>
      </c>
      <c r="N289" s="191" t="s">
        <v>42</v>
      </c>
      <c r="O289" s="191" t="s">
        <v>42</v>
      </c>
      <c r="P289" s="191" t="s">
        <v>42</v>
      </c>
      <c r="Q289" s="191" t="s">
        <v>641</v>
      </c>
      <c r="R289" s="191" t="s">
        <v>330</v>
      </c>
      <c r="S289" s="191" t="s">
        <v>44</v>
      </c>
      <c r="T289" s="191" t="s">
        <v>642</v>
      </c>
      <c r="U289" s="191">
        <v>78</v>
      </c>
      <c r="V289" s="191" t="s">
        <v>643</v>
      </c>
      <c r="W289" s="191" t="s">
        <v>644</v>
      </c>
      <c r="X289" s="191"/>
    </row>
    <row r="290" s="145" customFormat="1" ht="45" customHeight="1" spans="1:24">
      <c r="A290" s="206"/>
      <c r="B290" s="191" t="s">
        <v>975</v>
      </c>
      <c r="C290" s="191" t="s">
        <v>35</v>
      </c>
      <c r="D290" s="191" t="s">
        <v>637</v>
      </c>
      <c r="E290" s="191" t="s">
        <v>972</v>
      </c>
      <c r="F290" s="191" t="s">
        <v>125</v>
      </c>
      <c r="G290" s="191" t="s">
        <v>976</v>
      </c>
      <c r="H290" s="191" t="s">
        <v>977</v>
      </c>
      <c r="I290" s="191" t="s">
        <v>71</v>
      </c>
      <c r="J290" s="191">
        <v>81</v>
      </c>
      <c r="K290" s="191" t="s">
        <v>42</v>
      </c>
      <c r="L290" s="191" t="s">
        <v>42</v>
      </c>
      <c r="M290" s="191" t="s">
        <v>42</v>
      </c>
      <c r="N290" s="191" t="s">
        <v>42</v>
      </c>
      <c r="O290" s="191" t="s">
        <v>42</v>
      </c>
      <c r="P290" s="191" t="s">
        <v>42</v>
      </c>
      <c r="Q290" s="191" t="s">
        <v>641</v>
      </c>
      <c r="R290" s="191" t="s">
        <v>330</v>
      </c>
      <c r="S290" s="191" t="s">
        <v>44</v>
      </c>
      <c r="T290" s="191" t="s">
        <v>642</v>
      </c>
      <c r="U290" s="191">
        <v>57</v>
      </c>
      <c r="V290" s="191" t="s">
        <v>643</v>
      </c>
      <c r="W290" s="191" t="s">
        <v>644</v>
      </c>
      <c r="X290" s="191"/>
    </row>
    <row r="291" s="145" customFormat="1" ht="45" customHeight="1" spans="1:24">
      <c r="A291" s="206"/>
      <c r="B291" s="191" t="s">
        <v>978</v>
      </c>
      <c r="C291" s="191" t="s">
        <v>35</v>
      </c>
      <c r="D291" s="191" t="s">
        <v>637</v>
      </c>
      <c r="E291" s="191" t="s">
        <v>972</v>
      </c>
      <c r="F291" s="191" t="s">
        <v>125</v>
      </c>
      <c r="G291" s="191" t="s">
        <v>976</v>
      </c>
      <c r="H291" s="191" t="s">
        <v>979</v>
      </c>
      <c r="I291" s="191" t="s">
        <v>71</v>
      </c>
      <c r="J291" s="191">
        <v>20</v>
      </c>
      <c r="K291" s="191" t="s">
        <v>42</v>
      </c>
      <c r="L291" s="191" t="s">
        <v>42</v>
      </c>
      <c r="M291" s="191" t="s">
        <v>42</v>
      </c>
      <c r="N291" s="191" t="s">
        <v>42</v>
      </c>
      <c r="O291" s="191" t="s">
        <v>42</v>
      </c>
      <c r="P291" s="191" t="s">
        <v>42</v>
      </c>
      <c r="Q291" s="191" t="s">
        <v>641</v>
      </c>
      <c r="R291" s="191" t="s">
        <v>330</v>
      </c>
      <c r="S291" s="191" t="s">
        <v>44</v>
      </c>
      <c r="T291" s="191" t="s">
        <v>642</v>
      </c>
      <c r="U291" s="191">
        <v>31</v>
      </c>
      <c r="V291" s="191" t="s">
        <v>643</v>
      </c>
      <c r="W291" s="191" t="s">
        <v>644</v>
      </c>
      <c r="X291" s="191"/>
    </row>
    <row r="292" s="145" customFormat="1" ht="45" customHeight="1" spans="1:24">
      <c r="A292" s="206"/>
      <c r="B292" s="191" t="s">
        <v>980</v>
      </c>
      <c r="C292" s="191" t="s">
        <v>35</v>
      </c>
      <c r="D292" s="191" t="s">
        <v>637</v>
      </c>
      <c r="E292" s="191" t="s">
        <v>972</v>
      </c>
      <c r="F292" s="191" t="s">
        <v>125</v>
      </c>
      <c r="G292" s="191" t="s">
        <v>976</v>
      </c>
      <c r="H292" s="191" t="s">
        <v>981</v>
      </c>
      <c r="I292" s="191" t="s">
        <v>71</v>
      </c>
      <c r="J292" s="191">
        <v>21</v>
      </c>
      <c r="K292" s="191" t="s">
        <v>42</v>
      </c>
      <c r="L292" s="191" t="s">
        <v>42</v>
      </c>
      <c r="M292" s="191" t="s">
        <v>42</v>
      </c>
      <c r="N292" s="191" t="s">
        <v>42</v>
      </c>
      <c r="O292" s="191" t="s">
        <v>42</v>
      </c>
      <c r="P292" s="191" t="s">
        <v>42</v>
      </c>
      <c r="Q292" s="191" t="s">
        <v>641</v>
      </c>
      <c r="R292" s="191" t="s">
        <v>330</v>
      </c>
      <c r="S292" s="191" t="s">
        <v>44</v>
      </c>
      <c r="T292" s="191" t="s">
        <v>642</v>
      </c>
      <c r="U292" s="191">
        <v>58</v>
      </c>
      <c r="V292" s="191" t="s">
        <v>643</v>
      </c>
      <c r="W292" s="191" t="s">
        <v>644</v>
      </c>
      <c r="X292" s="191"/>
    </row>
    <row r="293" s="145" customFormat="1" ht="45" customHeight="1" spans="1:24">
      <c r="A293" s="206"/>
      <c r="B293" s="191" t="s">
        <v>982</v>
      </c>
      <c r="C293" s="191" t="s">
        <v>35</v>
      </c>
      <c r="D293" s="191" t="s">
        <v>637</v>
      </c>
      <c r="E293" s="191" t="s">
        <v>972</v>
      </c>
      <c r="F293" s="191" t="s">
        <v>125</v>
      </c>
      <c r="G293" s="191" t="s">
        <v>983</v>
      </c>
      <c r="H293" s="191" t="s">
        <v>984</v>
      </c>
      <c r="I293" s="191" t="s">
        <v>71</v>
      </c>
      <c r="J293" s="191">
        <v>5</v>
      </c>
      <c r="K293" s="191" t="s">
        <v>42</v>
      </c>
      <c r="L293" s="191" t="s">
        <v>42</v>
      </c>
      <c r="M293" s="191" t="s">
        <v>42</v>
      </c>
      <c r="N293" s="191" t="s">
        <v>42</v>
      </c>
      <c r="O293" s="191" t="s">
        <v>42</v>
      </c>
      <c r="P293" s="191" t="s">
        <v>42</v>
      </c>
      <c r="Q293" s="191" t="s">
        <v>641</v>
      </c>
      <c r="R293" s="191" t="s">
        <v>330</v>
      </c>
      <c r="S293" s="191" t="s">
        <v>44</v>
      </c>
      <c r="T293" s="191" t="s">
        <v>642</v>
      </c>
      <c r="U293" s="191">
        <v>87</v>
      </c>
      <c r="V293" s="191" t="s">
        <v>643</v>
      </c>
      <c r="W293" s="191" t="s">
        <v>644</v>
      </c>
      <c r="X293" s="191"/>
    </row>
    <row r="294" s="145" customFormat="1" ht="45" customHeight="1" spans="1:24">
      <c r="A294" s="206"/>
      <c r="B294" s="191" t="s">
        <v>985</v>
      </c>
      <c r="C294" s="191" t="s">
        <v>35</v>
      </c>
      <c r="D294" s="191" t="s">
        <v>637</v>
      </c>
      <c r="E294" s="191" t="s">
        <v>972</v>
      </c>
      <c r="F294" s="191" t="s">
        <v>125</v>
      </c>
      <c r="G294" s="191" t="s">
        <v>983</v>
      </c>
      <c r="H294" s="191" t="s">
        <v>986</v>
      </c>
      <c r="I294" s="191" t="s">
        <v>71</v>
      </c>
      <c r="J294" s="191">
        <v>51</v>
      </c>
      <c r="K294" s="191" t="s">
        <v>42</v>
      </c>
      <c r="L294" s="191" t="s">
        <v>42</v>
      </c>
      <c r="M294" s="191" t="s">
        <v>42</v>
      </c>
      <c r="N294" s="191" t="s">
        <v>42</v>
      </c>
      <c r="O294" s="191" t="s">
        <v>42</v>
      </c>
      <c r="P294" s="191" t="s">
        <v>42</v>
      </c>
      <c r="Q294" s="191" t="s">
        <v>641</v>
      </c>
      <c r="R294" s="191" t="s">
        <v>330</v>
      </c>
      <c r="S294" s="191" t="s">
        <v>44</v>
      </c>
      <c r="T294" s="191" t="s">
        <v>642</v>
      </c>
      <c r="U294" s="191">
        <v>65</v>
      </c>
      <c r="V294" s="191" t="s">
        <v>643</v>
      </c>
      <c r="W294" s="191" t="s">
        <v>644</v>
      </c>
      <c r="X294" s="191"/>
    </row>
    <row r="295" s="145" customFormat="1" ht="45" customHeight="1" spans="1:24">
      <c r="A295" s="206"/>
      <c r="B295" s="191" t="s">
        <v>987</v>
      </c>
      <c r="C295" s="191" t="s">
        <v>35</v>
      </c>
      <c r="D295" s="191" t="s">
        <v>637</v>
      </c>
      <c r="E295" s="191" t="s">
        <v>972</v>
      </c>
      <c r="F295" s="191" t="s">
        <v>125</v>
      </c>
      <c r="G295" s="191" t="s">
        <v>988</v>
      </c>
      <c r="H295" s="191" t="s">
        <v>698</v>
      </c>
      <c r="I295" s="191" t="s">
        <v>71</v>
      </c>
      <c r="J295" s="191">
        <v>34</v>
      </c>
      <c r="K295" s="191" t="s">
        <v>42</v>
      </c>
      <c r="L295" s="191" t="s">
        <v>42</v>
      </c>
      <c r="M295" s="191" t="s">
        <v>42</v>
      </c>
      <c r="N295" s="191" t="s">
        <v>42</v>
      </c>
      <c r="O295" s="191" t="s">
        <v>42</v>
      </c>
      <c r="P295" s="191" t="s">
        <v>42</v>
      </c>
      <c r="Q295" s="191" t="s">
        <v>641</v>
      </c>
      <c r="R295" s="191" t="s">
        <v>330</v>
      </c>
      <c r="S295" s="191" t="s">
        <v>44</v>
      </c>
      <c r="T295" s="191" t="s">
        <v>642</v>
      </c>
      <c r="U295" s="191">
        <v>87</v>
      </c>
      <c r="V295" s="191" t="s">
        <v>643</v>
      </c>
      <c r="W295" s="191" t="s">
        <v>644</v>
      </c>
      <c r="X295" s="191"/>
    </row>
    <row r="296" s="145" customFormat="1" ht="45" customHeight="1" spans="1:24">
      <c r="A296" s="206"/>
      <c r="B296" s="191" t="s">
        <v>944</v>
      </c>
      <c r="C296" s="191" t="s">
        <v>35</v>
      </c>
      <c r="D296" s="191" t="s">
        <v>637</v>
      </c>
      <c r="E296" s="191" t="s">
        <v>972</v>
      </c>
      <c r="F296" s="191" t="s">
        <v>125</v>
      </c>
      <c r="G296" s="191" t="s">
        <v>989</v>
      </c>
      <c r="H296" s="191" t="s">
        <v>990</v>
      </c>
      <c r="I296" s="191" t="s">
        <v>71</v>
      </c>
      <c r="J296" s="191">
        <v>16</v>
      </c>
      <c r="K296" s="191" t="s">
        <v>42</v>
      </c>
      <c r="L296" s="191" t="s">
        <v>42</v>
      </c>
      <c r="M296" s="191" t="s">
        <v>42</v>
      </c>
      <c r="N296" s="191" t="s">
        <v>42</v>
      </c>
      <c r="O296" s="191" t="s">
        <v>42</v>
      </c>
      <c r="P296" s="191" t="s">
        <v>42</v>
      </c>
      <c r="Q296" s="191" t="s">
        <v>641</v>
      </c>
      <c r="R296" s="191" t="s">
        <v>330</v>
      </c>
      <c r="S296" s="191" t="s">
        <v>44</v>
      </c>
      <c r="T296" s="191" t="s">
        <v>642</v>
      </c>
      <c r="U296" s="191">
        <v>58</v>
      </c>
      <c r="V296" s="191" t="s">
        <v>643</v>
      </c>
      <c r="W296" s="191" t="s">
        <v>644</v>
      </c>
      <c r="X296" s="191"/>
    </row>
    <row r="297" s="145" customFormat="1" ht="45" customHeight="1" spans="1:24">
      <c r="A297" s="206"/>
      <c r="B297" s="191" t="s">
        <v>991</v>
      </c>
      <c r="C297" s="191" t="s">
        <v>35</v>
      </c>
      <c r="D297" s="191" t="s">
        <v>637</v>
      </c>
      <c r="E297" s="191" t="s">
        <v>972</v>
      </c>
      <c r="F297" s="191" t="s">
        <v>125</v>
      </c>
      <c r="G297" s="191" t="s">
        <v>983</v>
      </c>
      <c r="H297" s="191" t="s">
        <v>682</v>
      </c>
      <c r="I297" s="191" t="s">
        <v>71</v>
      </c>
      <c r="J297" s="191">
        <v>24</v>
      </c>
      <c r="K297" s="191" t="s">
        <v>42</v>
      </c>
      <c r="L297" s="191" t="s">
        <v>42</v>
      </c>
      <c r="M297" s="191" t="s">
        <v>42</v>
      </c>
      <c r="N297" s="191" t="s">
        <v>42</v>
      </c>
      <c r="O297" s="191" t="s">
        <v>42</v>
      </c>
      <c r="P297" s="191" t="s">
        <v>42</v>
      </c>
      <c r="Q297" s="191" t="s">
        <v>641</v>
      </c>
      <c r="R297" s="191" t="s">
        <v>330</v>
      </c>
      <c r="S297" s="191" t="s">
        <v>44</v>
      </c>
      <c r="T297" s="191" t="s">
        <v>642</v>
      </c>
      <c r="U297" s="191">
        <v>44</v>
      </c>
      <c r="V297" s="191" t="s">
        <v>643</v>
      </c>
      <c r="W297" s="191" t="s">
        <v>644</v>
      </c>
      <c r="X297" s="191"/>
    </row>
    <row r="298" s="145" customFormat="1" ht="45" customHeight="1" spans="1:24">
      <c r="A298" s="206"/>
      <c r="B298" s="191" t="s">
        <v>992</v>
      </c>
      <c r="C298" s="191" t="s">
        <v>35</v>
      </c>
      <c r="D298" s="191" t="s">
        <v>637</v>
      </c>
      <c r="E298" s="191" t="s">
        <v>972</v>
      </c>
      <c r="F298" s="191" t="s">
        <v>125</v>
      </c>
      <c r="G298" s="191" t="s">
        <v>993</v>
      </c>
      <c r="H298" s="191" t="s">
        <v>994</v>
      </c>
      <c r="I298" s="191" t="s">
        <v>71</v>
      </c>
      <c r="J298" s="191">
        <v>16</v>
      </c>
      <c r="K298" s="191" t="s">
        <v>42</v>
      </c>
      <c r="L298" s="191" t="s">
        <v>42</v>
      </c>
      <c r="M298" s="191" t="s">
        <v>42</v>
      </c>
      <c r="N298" s="191" t="s">
        <v>42</v>
      </c>
      <c r="O298" s="191" t="s">
        <v>42</v>
      </c>
      <c r="P298" s="191" t="s">
        <v>42</v>
      </c>
      <c r="Q298" s="191" t="s">
        <v>641</v>
      </c>
      <c r="R298" s="191" t="s">
        <v>330</v>
      </c>
      <c r="S298" s="191" t="s">
        <v>44</v>
      </c>
      <c r="T298" s="191" t="s">
        <v>642</v>
      </c>
      <c r="U298" s="191">
        <v>55</v>
      </c>
      <c r="V298" s="191" t="s">
        <v>643</v>
      </c>
      <c r="W298" s="191" t="s">
        <v>644</v>
      </c>
      <c r="X298" s="191"/>
    </row>
    <row r="299" s="145" customFormat="1" ht="45" customHeight="1" spans="1:24">
      <c r="A299" s="206"/>
      <c r="B299" s="191" t="s">
        <v>995</v>
      </c>
      <c r="C299" s="191" t="s">
        <v>35</v>
      </c>
      <c r="D299" s="191" t="s">
        <v>637</v>
      </c>
      <c r="E299" s="191" t="s">
        <v>972</v>
      </c>
      <c r="F299" s="191" t="s">
        <v>125</v>
      </c>
      <c r="G299" s="191" t="s">
        <v>996</v>
      </c>
      <c r="H299" s="191" t="s">
        <v>964</v>
      </c>
      <c r="I299" s="191" t="s">
        <v>71</v>
      </c>
      <c r="J299" s="191">
        <v>7</v>
      </c>
      <c r="K299" s="191" t="s">
        <v>42</v>
      </c>
      <c r="L299" s="191" t="s">
        <v>42</v>
      </c>
      <c r="M299" s="191" t="s">
        <v>42</v>
      </c>
      <c r="N299" s="191" t="s">
        <v>42</v>
      </c>
      <c r="O299" s="191" t="s">
        <v>42</v>
      </c>
      <c r="P299" s="191" t="s">
        <v>42</v>
      </c>
      <c r="Q299" s="191" t="s">
        <v>641</v>
      </c>
      <c r="R299" s="191" t="s">
        <v>330</v>
      </c>
      <c r="S299" s="191" t="s">
        <v>44</v>
      </c>
      <c r="T299" s="191" t="s">
        <v>642</v>
      </c>
      <c r="U299" s="191">
        <v>52</v>
      </c>
      <c r="V299" s="191" t="s">
        <v>643</v>
      </c>
      <c r="W299" s="191" t="s">
        <v>644</v>
      </c>
      <c r="X299" s="191"/>
    </row>
    <row r="300" s="145" customFormat="1" ht="45" customHeight="1" spans="1:24">
      <c r="A300" s="206"/>
      <c r="B300" s="191" t="s">
        <v>997</v>
      </c>
      <c r="C300" s="191" t="s">
        <v>35</v>
      </c>
      <c r="D300" s="191" t="s">
        <v>637</v>
      </c>
      <c r="E300" s="191" t="s">
        <v>972</v>
      </c>
      <c r="F300" s="191" t="s">
        <v>125</v>
      </c>
      <c r="G300" s="191" t="s">
        <v>998</v>
      </c>
      <c r="H300" s="191" t="s">
        <v>695</v>
      </c>
      <c r="I300" s="191" t="s">
        <v>71</v>
      </c>
      <c r="J300" s="191">
        <v>68</v>
      </c>
      <c r="K300" s="191" t="s">
        <v>42</v>
      </c>
      <c r="L300" s="191" t="s">
        <v>42</v>
      </c>
      <c r="M300" s="191" t="s">
        <v>42</v>
      </c>
      <c r="N300" s="191" t="s">
        <v>42</v>
      </c>
      <c r="O300" s="191" t="s">
        <v>42</v>
      </c>
      <c r="P300" s="191" t="s">
        <v>42</v>
      </c>
      <c r="Q300" s="191" t="s">
        <v>641</v>
      </c>
      <c r="R300" s="191" t="s">
        <v>330</v>
      </c>
      <c r="S300" s="191" t="s">
        <v>44</v>
      </c>
      <c r="T300" s="191" t="s">
        <v>642</v>
      </c>
      <c r="U300" s="191">
        <v>58</v>
      </c>
      <c r="V300" s="191" t="s">
        <v>643</v>
      </c>
      <c r="W300" s="191" t="s">
        <v>644</v>
      </c>
      <c r="X300" s="191"/>
    </row>
    <row r="301" s="145" customFormat="1" ht="45" customHeight="1" spans="1:24">
      <c r="A301" s="206"/>
      <c r="B301" s="191" t="s">
        <v>999</v>
      </c>
      <c r="C301" s="191" t="s">
        <v>35</v>
      </c>
      <c r="D301" s="191" t="s">
        <v>637</v>
      </c>
      <c r="E301" s="191" t="s">
        <v>972</v>
      </c>
      <c r="F301" s="191" t="s">
        <v>125</v>
      </c>
      <c r="G301" s="191" t="s">
        <v>1000</v>
      </c>
      <c r="H301" s="191" t="s">
        <v>1001</v>
      </c>
      <c r="I301" s="191" t="s">
        <v>71</v>
      </c>
      <c r="J301" s="191">
        <v>9</v>
      </c>
      <c r="K301" s="191" t="s">
        <v>42</v>
      </c>
      <c r="L301" s="191" t="s">
        <v>42</v>
      </c>
      <c r="M301" s="191" t="s">
        <v>42</v>
      </c>
      <c r="N301" s="191" t="s">
        <v>42</v>
      </c>
      <c r="O301" s="191" t="s">
        <v>42</v>
      </c>
      <c r="P301" s="191" t="s">
        <v>42</v>
      </c>
      <c r="Q301" s="191" t="s">
        <v>641</v>
      </c>
      <c r="R301" s="191" t="s">
        <v>330</v>
      </c>
      <c r="S301" s="191" t="s">
        <v>44</v>
      </c>
      <c r="T301" s="191" t="s">
        <v>642</v>
      </c>
      <c r="U301" s="191">
        <v>68</v>
      </c>
      <c r="V301" s="191" t="s">
        <v>643</v>
      </c>
      <c r="W301" s="191" t="s">
        <v>644</v>
      </c>
      <c r="X301" s="191"/>
    </row>
    <row r="302" s="145" customFormat="1" ht="45" customHeight="1" spans="1:24">
      <c r="A302" s="206"/>
      <c r="B302" s="191" t="s">
        <v>1002</v>
      </c>
      <c r="C302" s="191" t="s">
        <v>35</v>
      </c>
      <c r="D302" s="191" t="s">
        <v>637</v>
      </c>
      <c r="E302" s="191" t="s">
        <v>972</v>
      </c>
      <c r="F302" s="191" t="s">
        <v>125</v>
      </c>
      <c r="G302" s="191" t="s">
        <v>1003</v>
      </c>
      <c r="H302" s="191" t="s">
        <v>1004</v>
      </c>
      <c r="I302" s="191" t="s">
        <v>71</v>
      </c>
      <c r="J302" s="191">
        <v>289</v>
      </c>
      <c r="K302" s="191" t="s">
        <v>42</v>
      </c>
      <c r="L302" s="191" t="s">
        <v>42</v>
      </c>
      <c r="M302" s="191" t="s">
        <v>42</v>
      </c>
      <c r="N302" s="191" t="s">
        <v>42</v>
      </c>
      <c r="O302" s="191" t="s">
        <v>42</v>
      </c>
      <c r="P302" s="191" t="s">
        <v>42</v>
      </c>
      <c r="Q302" s="191" t="s">
        <v>641</v>
      </c>
      <c r="R302" s="191" t="s">
        <v>330</v>
      </c>
      <c r="S302" s="191" t="s">
        <v>44</v>
      </c>
      <c r="T302" s="191" t="s">
        <v>642</v>
      </c>
      <c r="U302" s="191">
        <v>87</v>
      </c>
      <c r="V302" s="191" t="s">
        <v>643</v>
      </c>
      <c r="W302" s="191" t="s">
        <v>644</v>
      </c>
      <c r="X302" s="191"/>
    </row>
    <row r="303" s="145" customFormat="1" ht="45" customHeight="1" spans="1:24">
      <c r="A303" s="206"/>
      <c r="B303" s="191" t="s">
        <v>1005</v>
      </c>
      <c r="C303" s="191" t="s">
        <v>35</v>
      </c>
      <c r="D303" s="191" t="s">
        <v>637</v>
      </c>
      <c r="E303" s="191" t="s">
        <v>972</v>
      </c>
      <c r="F303" s="191" t="s">
        <v>125</v>
      </c>
      <c r="G303" s="191" t="s">
        <v>996</v>
      </c>
      <c r="H303" s="191" t="s">
        <v>1006</v>
      </c>
      <c r="I303" s="191" t="s">
        <v>71</v>
      </c>
      <c r="J303" s="191">
        <v>17</v>
      </c>
      <c r="K303" s="191" t="s">
        <v>42</v>
      </c>
      <c r="L303" s="191" t="s">
        <v>42</v>
      </c>
      <c r="M303" s="191" t="s">
        <v>42</v>
      </c>
      <c r="N303" s="191" t="s">
        <v>42</v>
      </c>
      <c r="O303" s="191" t="s">
        <v>42</v>
      </c>
      <c r="P303" s="191" t="s">
        <v>42</v>
      </c>
      <c r="Q303" s="191" t="s">
        <v>641</v>
      </c>
      <c r="R303" s="191" t="s">
        <v>330</v>
      </c>
      <c r="S303" s="191" t="s">
        <v>44</v>
      </c>
      <c r="T303" s="191" t="s">
        <v>642</v>
      </c>
      <c r="U303" s="191">
        <v>69</v>
      </c>
      <c r="V303" s="191" t="s">
        <v>643</v>
      </c>
      <c r="W303" s="191" t="s">
        <v>644</v>
      </c>
      <c r="X303" s="191"/>
    </row>
    <row r="304" s="145" customFormat="1" ht="45" customHeight="1" spans="1:24">
      <c r="A304" s="206"/>
      <c r="B304" s="191" t="s">
        <v>1007</v>
      </c>
      <c r="C304" s="191" t="s">
        <v>35</v>
      </c>
      <c r="D304" s="191" t="s">
        <v>637</v>
      </c>
      <c r="E304" s="191" t="s">
        <v>972</v>
      </c>
      <c r="F304" s="191" t="s">
        <v>125</v>
      </c>
      <c r="G304" s="191" t="s">
        <v>1008</v>
      </c>
      <c r="H304" s="191" t="s">
        <v>1009</v>
      </c>
      <c r="I304" s="191" t="s">
        <v>71</v>
      </c>
      <c r="J304" s="191">
        <v>27</v>
      </c>
      <c r="K304" s="191" t="s">
        <v>42</v>
      </c>
      <c r="L304" s="191" t="s">
        <v>42</v>
      </c>
      <c r="M304" s="191" t="s">
        <v>42</v>
      </c>
      <c r="N304" s="191" t="s">
        <v>42</v>
      </c>
      <c r="O304" s="191" t="s">
        <v>42</v>
      </c>
      <c r="P304" s="191" t="s">
        <v>42</v>
      </c>
      <c r="Q304" s="191" t="s">
        <v>641</v>
      </c>
      <c r="R304" s="191" t="s">
        <v>330</v>
      </c>
      <c r="S304" s="191" t="s">
        <v>44</v>
      </c>
      <c r="T304" s="191" t="s">
        <v>642</v>
      </c>
      <c r="U304" s="191">
        <v>58</v>
      </c>
      <c r="V304" s="191" t="s">
        <v>643</v>
      </c>
      <c r="W304" s="191" t="s">
        <v>644</v>
      </c>
      <c r="X304" s="191"/>
    </row>
    <row r="305" s="145" customFormat="1" ht="45" customHeight="1" spans="1:24">
      <c r="A305" s="206"/>
      <c r="B305" s="191" t="s">
        <v>1010</v>
      </c>
      <c r="C305" s="191" t="s">
        <v>35</v>
      </c>
      <c r="D305" s="191" t="s">
        <v>637</v>
      </c>
      <c r="E305" s="191" t="s">
        <v>972</v>
      </c>
      <c r="F305" s="191" t="s">
        <v>125</v>
      </c>
      <c r="G305" s="191" t="s">
        <v>1011</v>
      </c>
      <c r="H305" s="191" t="s">
        <v>1012</v>
      </c>
      <c r="I305" s="191" t="s">
        <v>71</v>
      </c>
      <c r="J305" s="191">
        <v>34</v>
      </c>
      <c r="K305" s="191" t="s">
        <v>42</v>
      </c>
      <c r="L305" s="191" t="s">
        <v>42</v>
      </c>
      <c r="M305" s="191" t="s">
        <v>42</v>
      </c>
      <c r="N305" s="191" t="s">
        <v>42</v>
      </c>
      <c r="O305" s="191" t="s">
        <v>42</v>
      </c>
      <c r="P305" s="191" t="s">
        <v>42</v>
      </c>
      <c r="Q305" s="191" t="s">
        <v>641</v>
      </c>
      <c r="R305" s="191" t="s">
        <v>330</v>
      </c>
      <c r="S305" s="191" t="s">
        <v>44</v>
      </c>
      <c r="T305" s="191" t="s">
        <v>642</v>
      </c>
      <c r="U305" s="191">
        <v>70</v>
      </c>
      <c r="V305" s="191" t="s">
        <v>643</v>
      </c>
      <c r="W305" s="191" t="s">
        <v>644</v>
      </c>
      <c r="X305" s="191"/>
    </row>
    <row r="306" s="145" customFormat="1" ht="45" customHeight="1" spans="1:24">
      <c r="A306" s="206"/>
      <c r="B306" s="191" t="s">
        <v>1013</v>
      </c>
      <c r="C306" s="191" t="s">
        <v>35</v>
      </c>
      <c r="D306" s="191" t="s">
        <v>637</v>
      </c>
      <c r="E306" s="191" t="s">
        <v>972</v>
      </c>
      <c r="F306" s="191" t="s">
        <v>125</v>
      </c>
      <c r="G306" s="191" t="s">
        <v>1014</v>
      </c>
      <c r="H306" s="191" t="s">
        <v>1015</v>
      </c>
      <c r="I306" s="191" t="s">
        <v>71</v>
      </c>
      <c r="J306" s="191">
        <v>104</v>
      </c>
      <c r="K306" s="191" t="s">
        <v>42</v>
      </c>
      <c r="L306" s="191" t="s">
        <v>42</v>
      </c>
      <c r="M306" s="191" t="s">
        <v>42</v>
      </c>
      <c r="N306" s="191" t="s">
        <v>42</v>
      </c>
      <c r="O306" s="191" t="s">
        <v>42</v>
      </c>
      <c r="P306" s="191" t="s">
        <v>42</v>
      </c>
      <c r="Q306" s="191" t="s">
        <v>641</v>
      </c>
      <c r="R306" s="191" t="s">
        <v>330</v>
      </c>
      <c r="S306" s="191" t="s">
        <v>44</v>
      </c>
      <c r="T306" s="191" t="s">
        <v>642</v>
      </c>
      <c r="U306" s="191">
        <v>58</v>
      </c>
      <c r="V306" s="191" t="s">
        <v>643</v>
      </c>
      <c r="W306" s="191" t="s">
        <v>644</v>
      </c>
      <c r="X306" s="191"/>
    </row>
    <row r="307" s="145" customFormat="1" ht="45" customHeight="1" spans="1:24">
      <c r="A307" s="206"/>
      <c r="B307" s="191" t="s">
        <v>1016</v>
      </c>
      <c r="C307" s="191" t="s">
        <v>35</v>
      </c>
      <c r="D307" s="191" t="s">
        <v>637</v>
      </c>
      <c r="E307" s="191" t="s">
        <v>1017</v>
      </c>
      <c r="F307" s="191" t="s">
        <v>146</v>
      </c>
      <c r="G307" s="191" t="s">
        <v>1018</v>
      </c>
      <c r="H307" s="191" t="s">
        <v>1019</v>
      </c>
      <c r="I307" s="191" t="s">
        <v>71</v>
      </c>
      <c r="J307" s="191">
        <v>16</v>
      </c>
      <c r="K307" s="191" t="s">
        <v>42</v>
      </c>
      <c r="L307" s="191" t="s">
        <v>42</v>
      </c>
      <c r="M307" s="191" t="s">
        <v>42</v>
      </c>
      <c r="N307" s="191" t="s">
        <v>42</v>
      </c>
      <c r="O307" s="191" t="s">
        <v>42</v>
      </c>
      <c r="P307" s="191" t="s">
        <v>42</v>
      </c>
      <c r="Q307" s="191" t="s">
        <v>641</v>
      </c>
      <c r="R307" s="191" t="s">
        <v>330</v>
      </c>
      <c r="S307" s="191" t="s">
        <v>44</v>
      </c>
      <c r="T307" s="191" t="s">
        <v>642</v>
      </c>
      <c r="U307" s="191">
        <v>47</v>
      </c>
      <c r="V307" s="191" t="s">
        <v>643</v>
      </c>
      <c r="W307" s="191" t="s">
        <v>644</v>
      </c>
      <c r="X307" s="191"/>
    </row>
    <row r="308" s="145" customFormat="1" ht="45" customHeight="1" spans="1:24">
      <c r="A308" s="206"/>
      <c r="B308" s="191" t="s">
        <v>1020</v>
      </c>
      <c r="C308" s="191" t="s">
        <v>35</v>
      </c>
      <c r="D308" s="191" t="s">
        <v>637</v>
      </c>
      <c r="E308" s="191" t="s">
        <v>1017</v>
      </c>
      <c r="F308" s="191" t="s">
        <v>146</v>
      </c>
      <c r="G308" s="191" t="s">
        <v>1018</v>
      </c>
      <c r="H308" s="191" t="s">
        <v>1021</v>
      </c>
      <c r="I308" s="191" t="s">
        <v>71</v>
      </c>
      <c r="J308" s="191">
        <v>9</v>
      </c>
      <c r="K308" s="191" t="s">
        <v>42</v>
      </c>
      <c r="L308" s="191" t="s">
        <v>42</v>
      </c>
      <c r="M308" s="191" t="s">
        <v>42</v>
      </c>
      <c r="N308" s="191" t="s">
        <v>42</v>
      </c>
      <c r="O308" s="191" t="s">
        <v>42</v>
      </c>
      <c r="P308" s="191" t="s">
        <v>42</v>
      </c>
      <c r="Q308" s="191" t="s">
        <v>641</v>
      </c>
      <c r="R308" s="191" t="s">
        <v>330</v>
      </c>
      <c r="S308" s="191" t="s">
        <v>44</v>
      </c>
      <c r="T308" s="191" t="s">
        <v>642</v>
      </c>
      <c r="U308" s="191">
        <v>49</v>
      </c>
      <c r="V308" s="191" t="s">
        <v>643</v>
      </c>
      <c r="W308" s="191" t="s">
        <v>644</v>
      </c>
      <c r="X308" s="191"/>
    </row>
    <row r="309" s="145" customFormat="1" ht="45" customHeight="1" spans="1:24">
      <c r="A309" s="206"/>
      <c r="B309" s="191" t="s">
        <v>1022</v>
      </c>
      <c r="C309" s="191" t="s">
        <v>35</v>
      </c>
      <c r="D309" s="191" t="s">
        <v>637</v>
      </c>
      <c r="E309" s="191" t="s">
        <v>1017</v>
      </c>
      <c r="F309" s="191" t="s">
        <v>146</v>
      </c>
      <c r="G309" s="191" t="s">
        <v>1023</v>
      </c>
      <c r="H309" s="191" t="s">
        <v>1024</v>
      </c>
      <c r="I309" s="191" t="s">
        <v>71</v>
      </c>
      <c r="J309" s="191">
        <v>48</v>
      </c>
      <c r="K309" s="191" t="s">
        <v>42</v>
      </c>
      <c r="L309" s="191" t="s">
        <v>42</v>
      </c>
      <c r="M309" s="191" t="s">
        <v>42</v>
      </c>
      <c r="N309" s="191" t="s">
        <v>42</v>
      </c>
      <c r="O309" s="191" t="s">
        <v>42</v>
      </c>
      <c r="P309" s="191" t="s">
        <v>42</v>
      </c>
      <c r="Q309" s="191" t="s">
        <v>641</v>
      </c>
      <c r="R309" s="191" t="s">
        <v>330</v>
      </c>
      <c r="S309" s="191" t="s">
        <v>44</v>
      </c>
      <c r="T309" s="191" t="s">
        <v>642</v>
      </c>
      <c r="U309" s="191">
        <v>68</v>
      </c>
      <c r="V309" s="191" t="s">
        <v>643</v>
      </c>
      <c r="W309" s="191" t="s">
        <v>644</v>
      </c>
      <c r="X309" s="191"/>
    </row>
    <row r="310" s="145" customFormat="1" ht="45" customHeight="1" spans="1:24">
      <c r="A310" s="206"/>
      <c r="B310" s="191" t="s">
        <v>1025</v>
      </c>
      <c r="C310" s="191" t="s">
        <v>35</v>
      </c>
      <c r="D310" s="191" t="s">
        <v>637</v>
      </c>
      <c r="E310" s="191" t="s">
        <v>1017</v>
      </c>
      <c r="F310" s="191" t="s">
        <v>146</v>
      </c>
      <c r="G310" s="191" t="s">
        <v>1023</v>
      </c>
      <c r="H310" s="191" t="s">
        <v>1026</v>
      </c>
      <c r="I310" s="191" t="s">
        <v>71</v>
      </c>
      <c r="J310" s="191">
        <v>71</v>
      </c>
      <c r="K310" s="191" t="s">
        <v>42</v>
      </c>
      <c r="L310" s="191" t="s">
        <v>42</v>
      </c>
      <c r="M310" s="191" t="s">
        <v>42</v>
      </c>
      <c r="N310" s="191" t="s">
        <v>42</v>
      </c>
      <c r="O310" s="191" t="s">
        <v>42</v>
      </c>
      <c r="P310" s="191" t="s">
        <v>42</v>
      </c>
      <c r="Q310" s="191" t="s">
        <v>641</v>
      </c>
      <c r="R310" s="191" t="s">
        <v>330</v>
      </c>
      <c r="S310" s="191" t="s">
        <v>44</v>
      </c>
      <c r="T310" s="191" t="s">
        <v>642</v>
      </c>
      <c r="U310" s="191">
        <v>58</v>
      </c>
      <c r="V310" s="191" t="s">
        <v>643</v>
      </c>
      <c r="W310" s="191" t="s">
        <v>644</v>
      </c>
      <c r="X310" s="191"/>
    </row>
    <row r="311" s="145" customFormat="1" ht="45" customHeight="1" spans="1:24">
      <c r="A311" s="206"/>
      <c r="B311" s="191" t="s">
        <v>1027</v>
      </c>
      <c r="C311" s="191" t="s">
        <v>35</v>
      </c>
      <c r="D311" s="191" t="s">
        <v>637</v>
      </c>
      <c r="E311" s="191" t="s">
        <v>1017</v>
      </c>
      <c r="F311" s="191" t="s">
        <v>146</v>
      </c>
      <c r="G311" s="191" t="s">
        <v>1028</v>
      </c>
      <c r="H311" s="191" t="s">
        <v>1029</v>
      </c>
      <c r="I311" s="191" t="s">
        <v>71</v>
      </c>
      <c r="J311" s="191">
        <v>14</v>
      </c>
      <c r="K311" s="191" t="s">
        <v>42</v>
      </c>
      <c r="L311" s="191" t="s">
        <v>42</v>
      </c>
      <c r="M311" s="191" t="s">
        <v>42</v>
      </c>
      <c r="N311" s="191" t="s">
        <v>42</v>
      </c>
      <c r="O311" s="191" t="s">
        <v>42</v>
      </c>
      <c r="P311" s="191" t="s">
        <v>42</v>
      </c>
      <c r="Q311" s="191" t="s">
        <v>641</v>
      </c>
      <c r="R311" s="191" t="s">
        <v>330</v>
      </c>
      <c r="S311" s="191" t="s">
        <v>44</v>
      </c>
      <c r="T311" s="191" t="s">
        <v>642</v>
      </c>
      <c r="U311" s="191">
        <v>75</v>
      </c>
      <c r="V311" s="191" t="s">
        <v>643</v>
      </c>
      <c r="W311" s="191" t="s">
        <v>644</v>
      </c>
      <c r="X311" s="191"/>
    </row>
    <row r="312" s="145" customFormat="1" ht="45" customHeight="1" spans="1:24">
      <c r="A312" s="206"/>
      <c r="B312" s="191" t="s">
        <v>1030</v>
      </c>
      <c r="C312" s="191" t="s">
        <v>35</v>
      </c>
      <c r="D312" s="191" t="s">
        <v>637</v>
      </c>
      <c r="E312" s="191" t="s">
        <v>1017</v>
      </c>
      <c r="F312" s="191" t="s">
        <v>146</v>
      </c>
      <c r="G312" s="191" t="s">
        <v>1031</v>
      </c>
      <c r="H312" s="191" t="s">
        <v>1032</v>
      </c>
      <c r="I312" s="191" t="s">
        <v>71</v>
      </c>
      <c r="J312" s="191">
        <v>6</v>
      </c>
      <c r="K312" s="191" t="s">
        <v>42</v>
      </c>
      <c r="L312" s="191" t="s">
        <v>42</v>
      </c>
      <c r="M312" s="191" t="s">
        <v>42</v>
      </c>
      <c r="N312" s="191" t="s">
        <v>42</v>
      </c>
      <c r="O312" s="191" t="s">
        <v>42</v>
      </c>
      <c r="P312" s="191" t="s">
        <v>42</v>
      </c>
      <c r="Q312" s="191" t="s">
        <v>641</v>
      </c>
      <c r="R312" s="191" t="s">
        <v>330</v>
      </c>
      <c r="S312" s="191" t="s">
        <v>44</v>
      </c>
      <c r="T312" s="191" t="s">
        <v>642</v>
      </c>
      <c r="U312" s="191">
        <v>90</v>
      </c>
      <c r="V312" s="191" t="s">
        <v>643</v>
      </c>
      <c r="W312" s="191" t="s">
        <v>644</v>
      </c>
      <c r="X312" s="191"/>
    </row>
    <row r="313" s="145" customFormat="1" ht="45" customHeight="1" spans="1:24">
      <c r="A313" s="206"/>
      <c r="B313" s="191" t="s">
        <v>737</v>
      </c>
      <c r="C313" s="191" t="s">
        <v>35</v>
      </c>
      <c r="D313" s="191" t="s">
        <v>637</v>
      </c>
      <c r="E313" s="191" t="s">
        <v>1017</v>
      </c>
      <c r="F313" s="191" t="s">
        <v>146</v>
      </c>
      <c r="G313" s="191" t="s">
        <v>1023</v>
      </c>
      <c r="H313" s="191" t="s">
        <v>1033</v>
      </c>
      <c r="I313" s="191" t="s">
        <v>71</v>
      </c>
      <c r="J313" s="191">
        <v>10</v>
      </c>
      <c r="K313" s="191" t="s">
        <v>42</v>
      </c>
      <c r="L313" s="191" t="s">
        <v>42</v>
      </c>
      <c r="M313" s="191" t="s">
        <v>42</v>
      </c>
      <c r="N313" s="191" t="s">
        <v>42</v>
      </c>
      <c r="O313" s="191" t="s">
        <v>42</v>
      </c>
      <c r="P313" s="191" t="s">
        <v>42</v>
      </c>
      <c r="Q313" s="191" t="s">
        <v>641</v>
      </c>
      <c r="R313" s="191" t="s">
        <v>330</v>
      </c>
      <c r="S313" s="191" t="s">
        <v>44</v>
      </c>
      <c r="T313" s="191" t="s">
        <v>642</v>
      </c>
      <c r="U313" s="191">
        <v>89</v>
      </c>
      <c r="V313" s="191" t="s">
        <v>643</v>
      </c>
      <c r="W313" s="191" t="s">
        <v>644</v>
      </c>
      <c r="X313" s="191"/>
    </row>
    <row r="314" s="145" customFormat="1" ht="45" customHeight="1" spans="1:24">
      <c r="A314" s="206"/>
      <c r="B314" s="191" t="s">
        <v>1034</v>
      </c>
      <c r="C314" s="191" t="s">
        <v>35</v>
      </c>
      <c r="D314" s="191" t="s">
        <v>637</v>
      </c>
      <c r="E314" s="191" t="s">
        <v>1017</v>
      </c>
      <c r="F314" s="191" t="s">
        <v>146</v>
      </c>
      <c r="G314" s="191" t="s">
        <v>1023</v>
      </c>
      <c r="H314" s="191" t="s">
        <v>1035</v>
      </c>
      <c r="I314" s="191" t="s">
        <v>71</v>
      </c>
      <c r="J314" s="191">
        <v>162</v>
      </c>
      <c r="K314" s="191" t="s">
        <v>42</v>
      </c>
      <c r="L314" s="191" t="s">
        <v>42</v>
      </c>
      <c r="M314" s="191" t="s">
        <v>42</v>
      </c>
      <c r="N314" s="191" t="s">
        <v>42</v>
      </c>
      <c r="O314" s="191" t="s">
        <v>42</v>
      </c>
      <c r="P314" s="191" t="s">
        <v>42</v>
      </c>
      <c r="Q314" s="191" t="s">
        <v>641</v>
      </c>
      <c r="R314" s="191" t="s">
        <v>330</v>
      </c>
      <c r="S314" s="191" t="s">
        <v>44</v>
      </c>
      <c r="T314" s="191" t="s">
        <v>642</v>
      </c>
      <c r="U314" s="191">
        <v>102</v>
      </c>
      <c r="V314" s="191" t="s">
        <v>643</v>
      </c>
      <c r="W314" s="191" t="s">
        <v>644</v>
      </c>
      <c r="X314" s="191"/>
    </row>
    <row r="315" s="145" customFormat="1" ht="45" customHeight="1" spans="1:24">
      <c r="A315" s="206"/>
      <c r="B315" s="191" t="s">
        <v>1036</v>
      </c>
      <c r="C315" s="191" t="s">
        <v>35</v>
      </c>
      <c r="D315" s="191" t="s">
        <v>637</v>
      </c>
      <c r="E315" s="191" t="s">
        <v>1037</v>
      </c>
      <c r="F315" s="191" t="s">
        <v>55</v>
      </c>
      <c r="G315" s="191" t="s">
        <v>1038</v>
      </c>
      <c r="H315" s="191" t="s">
        <v>1039</v>
      </c>
      <c r="I315" s="191" t="s">
        <v>71</v>
      </c>
      <c r="J315" s="191">
        <v>95</v>
      </c>
      <c r="K315" s="191" t="s">
        <v>42</v>
      </c>
      <c r="L315" s="191" t="s">
        <v>42</v>
      </c>
      <c r="M315" s="191" t="s">
        <v>42</v>
      </c>
      <c r="N315" s="191" t="s">
        <v>42</v>
      </c>
      <c r="O315" s="191" t="s">
        <v>42</v>
      </c>
      <c r="P315" s="191" t="s">
        <v>42</v>
      </c>
      <c r="Q315" s="191" t="s">
        <v>641</v>
      </c>
      <c r="R315" s="191" t="s">
        <v>330</v>
      </c>
      <c r="S315" s="191" t="s">
        <v>44</v>
      </c>
      <c r="T315" s="191" t="s">
        <v>642</v>
      </c>
      <c r="U315" s="191">
        <v>155</v>
      </c>
      <c r="V315" s="191" t="s">
        <v>643</v>
      </c>
      <c r="W315" s="191" t="s">
        <v>644</v>
      </c>
      <c r="X315" s="191"/>
    </row>
    <row r="316" s="145" customFormat="1" ht="45" customHeight="1" spans="1:24">
      <c r="A316" s="206"/>
      <c r="B316" s="191" t="s">
        <v>886</v>
      </c>
      <c r="C316" s="191" t="s">
        <v>887</v>
      </c>
      <c r="D316" s="191" t="s">
        <v>637</v>
      </c>
      <c r="E316" s="191" t="s">
        <v>1040</v>
      </c>
      <c r="F316" s="191" t="s">
        <v>105</v>
      </c>
      <c r="G316" s="191" t="s">
        <v>888</v>
      </c>
      <c r="H316" s="191" t="s">
        <v>1041</v>
      </c>
      <c r="I316" s="191" t="s">
        <v>71</v>
      </c>
      <c r="J316" s="191">
        <v>825</v>
      </c>
      <c r="K316" s="191" t="s">
        <v>42</v>
      </c>
      <c r="L316" s="191" t="s">
        <v>42</v>
      </c>
      <c r="M316" s="191" t="s">
        <v>42</v>
      </c>
      <c r="N316" s="191" t="s">
        <v>42</v>
      </c>
      <c r="O316" s="191" t="s">
        <v>42</v>
      </c>
      <c r="P316" s="191" t="s">
        <v>42</v>
      </c>
      <c r="Q316" s="191" t="s">
        <v>641</v>
      </c>
      <c r="R316" s="191" t="s">
        <v>330</v>
      </c>
      <c r="S316" s="191" t="s">
        <v>44</v>
      </c>
      <c r="T316" s="191" t="s">
        <v>642</v>
      </c>
      <c r="U316" s="191">
        <v>256</v>
      </c>
      <c r="V316" s="191" t="s">
        <v>643</v>
      </c>
      <c r="W316" s="191" t="s">
        <v>644</v>
      </c>
      <c r="X316" s="191"/>
    </row>
    <row r="317" s="145" customFormat="1" ht="45" customHeight="1" spans="1:24">
      <c r="A317" s="206"/>
      <c r="B317" s="191" t="s">
        <v>1042</v>
      </c>
      <c r="C317" s="191" t="s">
        <v>35</v>
      </c>
      <c r="D317" s="191" t="s">
        <v>637</v>
      </c>
      <c r="E317" s="191" t="s">
        <v>1040</v>
      </c>
      <c r="F317" s="191" t="s">
        <v>105</v>
      </c>
      <c r="G317" s="191" t="s">
        <v>1043</v>
      </c>
      <c r="H317" s="191" t="s">
        <v>1044</v>
      </c>
      <c r="I317" s="191" t="s">
        <v>71</v>
      </c>
      <c r="J317" s="191">
        <v>111</v>
      </c>
      <c r="K317" s="191" t="s">
        <v>42</v>
      </c>
      <c r="L317" s="191" t="s">
        <v>42</v>
      </c>
      <c r="M317" s="191" t="s">
        <v>42</v>
      </c>
      <c r="N317" s="191" t="s">
        <v>42</v>
      </c>
      <c r="O317" s="191" t="s">
        <v>42</v>
      </c>
      <c r="P317" s="191" t="s">
        <v>42</v>
      </c>
      <c r="Q317" s="191" t="s">
        <v>641</v>
      </c>
      <c r="R317" s="191" t="s">
        <v>330</v>
      </c>
      <c r="S317" s="191" t="s">
        <v>44</v>
      </c>
      <c r="T317" s="191" t="s">
        <v>642</v>
      </c>
      <c r="U317" s="191">
        <v>58</v>
      </c>
      <c r="V317" s="191" t="s">
        <v>643</v>
      </c>
      <c r="W317" s="191" t="s">
        <v>644</v>
      </c>
      <c r="X317" s="191"/>
    </row>
    <row r="318" s="145" customFormat="1" ht="45" customHeight="1" spans="1:24">
      <c r="A318" s="206"/>
      <c r="B318" s="191" t="s">
        <v>1045</v>
      </c>
      <c r="C318" s="191" t="s">
        <v>35</v>
      </c>
      <c r="D318" s="191" t="s">
        <v>637</v>
      </c>
      <c r="E318" s="191" t="s">
        <v>1040</v>
      </c>
      <c r="F318" s="191" t="s">
        <v>105</v>
      </c>
      <c r="G318" s="191" t="s">
        <v>1046</v>
      </c>
      <c r="H318" s="191" t="s">
        <v>1047</v>
      </c>
      <c r="I318" s="191" t="s">
        <v>71</v>
      </c>
      <c r="J318" s="191">
        <v>85</v>
      </c>
      <c r="K318" s="191" t="s">
        <v>42</v>
      </c>
      <c r="L318" s="191" t="s">
        <v>42</v>
      </c>
      <c r="M318" s="191" t="s">
        <v>42</v>
      </c>
      <c r="N318" s="191" t="s">
        <v>42</v>
      </c>
      <c r="O318" s="191" t="s">
        <v>42</v>
      </c>
      <c r="P318" s="191" t="s">
        <v>42</v>
      </c>
      <c r="Q318" s="191" t="s">
        <v>641</v>
      </c>
      <c r="R318" s="191" t="s">
        <v>330</v>
      </c>
      <c r="S318" s="191" t="s">
        <v>44</v>
      </c>
      <c r="T318" s="191" t="s">
        <v>642</v>
      </c>
      <c r="U318" s="191">
        <v>102</v>
      </c>
      <c r="V318" s="191" t="s">
        <v>643</v>
      </c>
      <c r="W318" s="191" t="s">
        <v>644</v>
      </c>
      <c r="X318" s="191"/>
    </row>
    <row r="319" s="145" customFormat="1" ht="45" customHeight="1" spans="1:24">
      <c r="A319" s="206"/>
      <c r="B319" s="191" t="s">
        <v>1048</v>
      </c>
      <c r="C319" s="191" t="s">
        <v>35</v>
      </c>
      <c r="D319" s="191" t="s">
        <v>637</v>
      </c>
      <c r="E319" s="191" t="s">
        <v>1040</v>
      </c>
      <c r="F319" s="191" t="s">
        <v>105</v>
      </c>
      <c r="G319" s="191" t="s">
        <v>1046</v>
      </c>
      <c r="H319" s="191" t="s">
        <v>1001</v>
      </c>
      <c r="I319" s="191" t="s">
        <v>71</v>
      </c>
      <c r="J319" s="191">
        <v>9</v>
      </c>
      <c r="K319" s="191" t="s">
        <v>42</v>
      </c>
      <c r="L319" s="191" t="s">
        <v>42</v>
      </c>
      <c r="M319" s="191" t="s">
        <v>42</v>
      </c>
      <c r="N319" s="191" t="s">
        <v>42</v>
      </c>
      <c r="O319" s="191" t="s">
        <v>42</v>
      </c>
      <c r="P319" s="191" t="s">
        <v>42</v>
      </c>
      <c r="Q319" s="191" t="s">
        <v>641</v>
      </c>
      <c r="R319" s="191" t="s">
        <v>330</v>
      </c>
      <c r="S319" s="191" t="s">
        <v>44</v>
      </c>
      <c r="T319" s="191" t="s">
        <v>642</v>
      </c>
      <c r="U319" s="191">
        <v>25</v>
      </c>
      <c r="V319" s="191" t="s">
        <v>643</v>
      </c>
      <c r="W319" s="191" t="s">
        <v>644</v>
      </c>
      <c r="X319" s="191"/>
    </row>
    <row r="320" s="145" customFormat="1" ht="45" customHeight="1" spans="1:24">
      <c r="A320" s="206"/>
      <c r="B320" s="191" t="s">
        <v>664</v>
      </c>
      <c r="C320" s="191" t="s">
        <v>35</v>
      </c>
      <c r="D320" s="191" t="s">
        <v>637</v>
      </c>
      <c r="E320" s="191" t="s">
        <v>1049</v>
      </c>
      <c r="F320" s="191" t="s">
        <v>68</v>
      </c>
      <c r="G320" s="191" t="s">
        <v>1050</v>
      </c>
      <c r="H320" s="191" t="s">
        <v>1051</v>
      </c>
      <c r="I320" s="191" t="s">
        <v>71</v>
      </c>
      <c r="J320" s="191">
        <v>3</v>
      </c>
      <c r="K320" s="191" t="s">
        <v>42</v>
      </c>
      <c r="L320" s="191" t="s">
        <v>42</v>
      </c>
      <c r="M320" s="191" t="s">
        <v>42</v>
      </c>
      <c r="N320" s="191" t="s">
        <v>42</v>
      </c>
      <c r="O320" s="191" t="s">
        <v>42</v>
      </c>
      <c r="P320" s="191" t="s">
        <v>42</v>
      </c>
      <c r="Q320" s="191" t="s">
        <v>641</v>
      </c>
      <c r="R320" s="191" t="s">
        <v>330</v>
      </c>
      <c r="S320" s="191" t="s">
        <v>44</v>
      </c>
      <c r="T320" s="191" t="s">
        <v>642</v>
      </c>
      <c r="U320" s="191">
        <v>16</v>
      </c>
      <c r="V320" s="191" t="s">
        <v>643</v>
      </c>
      <c r="W320" s="191" t="s">
        <v>644</v>
      </c>
      <c r="X320" s="191"/>
    </row>
    <row r="321" s="145" customFormat="1" ht="45" customHeight="1" spans="1:24">
      <c r="A321" s="206"/>
      <c r="B321" s="191" t="s">
        <v>1052</v>
      </c>
      <c r="C321" s="191" t="s">
        <v>35</v>
      </c>
      <c r="D321" s="191" t="s">
        <v>637</v>
      </c>
      <c r="E321" s="191" t="s">
        <v>1049</v>
      </c>
      <c r="F321" s="191" t="s">
        <v>68</v>
      </c>
      <c r="G321" s="191" t="s">
        <v>1053</v>
      </c>
      <c r="H321" s="191" t="s">
        <v>1054</v>
      </c>
      <c r="I321" s="191" t="s">
        <v>71</v>
      </c>
      <c r="J321" s="191">
        <v>7</v>
      </c>
      <c r="K321" s="191" t="s">
        <v>42</v>
      </c>
      <c r="L321" s="191" t="s">
        <v>42</v>
      </c>
      <c r="M321" s="191" t="s">
        <v>42</v>
      </c>
      <c r="N321" s="191" t="s">
        <v>42</v>
      </c>
      <c r="O321" s="191" t="s">
        <v>42</v>
      </c>
      <c r="P321" s="191" t="s">
        <v>42</v>
      </c>
      <c r="Q321" s="191" t="s">
        <v>641</v>
      </c>
      <c r="R321" s="191" t="s">
        <v>330</v>
      </c>
      <c r="S321" s="191" t="s">
        <v>44</v>
      </c>
      <c r="T321" s="191" t="s">
        <v>642</v>
      </c>
      <c r="U321" s="191">
        <v>54</v>
      </c>
      <c r="V321" s="191" t="s">
        <v>643</v>
      </c>
      <c r="W321" s="191" t="s">
        <v>644</v>
      </c>
      <c r="X321" s="191"/>
    </row>
    <row r="322" s="145" customFormat="1" ht="45" customHeight="1" spans="1:24">
      <c r="A322" s="206"/>
      <c r="B322" s="191" t="s">
        <v>1055</v>
      </c>
      <c r="C322" s="191" t="s">
        <v>35</v>
      </c>
      <c r="D322" s="191" t="s">
        <v>637</v>
      </c>
      <c r="E322" s="191" t="s">
        <v>1049</v>
      </c>
      <c r="F322" s="191" t="s">
        <v>68</v>
      </c>
      <c r="G322" s="191" t="s">
        <v>1053</v>
      </c>
      <c r="H322" s="191" t="s">
        <v>1056</v>
      </c>
      <c r="I322" s="191" t="s">
        <v>71</v>
      </c>
      <c r="J322" s="191">
        <v>13</v>
      </c>
      <c r="K322" s="191" t="s">
        <v>42</v>
      </c>
      <c r="L322" s="191" t="s">
        <v>42</v>
      </c>
      <c r="M322" s="191" t="s">
        <v>42</v>
      </c>
      <c r="N322" s="191" t="s">
        <v>42</v>
      </c>
      <c r="O322" s="191" t="s">
        <v>42</v>
      </c>
      <c r="P322" s="191" t="s">
        <v>42</v>
      </c>
      <c r="Q322" s="191" t="s">
        <v>641</v>
      </c>
      <c r="R322" s="191" t="s">
        <v>330</v>
      </c>
      <c r="S322" s="191" t="s">
        <v>44</v>
      </c>
      <c r="T322" s="191" t="s">
        <v>642</v>
      </c>
      <c r="U322" s="191">
        <v>64</v>
      </c>
      <c r="V322" s="191" t="s">
        <v>643</v>
      </c>
      <c r="W322" s="191" t="s">
        <v>644</v>
      </c>
      <c r="X322" s="191"/>
    </row>
    <row r="323" s="145" customFormat="1" ht="45" customHeight="1" spans="1:24">
      <c r="A323" s="206"/>
      <c r="B323" s="191" t="s">
        <v>1057</v>
      </c>
      <c r="C323" s="191" t="s">
        <v>35</v>
      </c>
      <c r="D323" s="191" t="s">
        <v>637</v>
      </c>
      <c r="E323" s="191" t="s">
        <v>1049</v>
      </c>
      <c r="F323" s="191" t="s">
        <v>68</v>
      </c>
      <c r="G323" s="191" t="s">
        <v>1053</v>
      </c>
      <c r="H323" s="191" t="s">
        <v>1058</v>
      </c>
      <c r="I323" s="191" t="s">
        <v>71</v>
      </c>
      <c r="J323" s="191">
        <v>6</v>
      </c>
      <c r="K323" s="191" t="s">
        <v>42</v>
      </c>
      <c r="L323" s="191" t="s">
        <v>42</v>
      </c>
      <c r="M323" s="191" t="s">
        <v>42</v>
      </c>
      <c r="N323" s="191" t="s">
        <v>42</v>
      </c>
      <c r="O323" s="191" t="s">
        <v>42</v>
      </c>
      <c r="P323" s="191" t="s">
        <v>42</v>
      </c>
      <c r="Q323" s="191" t="s">
        <v>641</v>
      </c>
      <c r="R323" s="191" t="s">
        <v>330</v>
      </c>
      <c r="S323" s="191" t="s">
        <v>44</v>
      </c>
      <c r="T323" s="191" t="s">
        <v>642</v>
      </c>
      <c r="U323" s="191">
        <v>21</v>
      </c>
      <c r="V323" s="191" t="s">
        <v>643</v>
      </c>
      <c r="W323" s="191" t="s">
        <v>644</v>
      </c>
      <c r="X323" s="191"/>
    </row>
    <row r="324" s="145" customFormat="1" ht="45" customHeight="1" spans="1:24">
      <c r="A324" s="206"/>
      <c r="B324" s="191" t="s">
        <v>1059</v>
      </c>
      <c r="C324" s="191" t="s">
        <v>35</v>
      </c>
      <c r="D324" s="191" t="s">
        <v>637</v>
      </c>
      <c r="E324" s="191" t="s">
        <v>1049</v>
      </c>
      <c r="F324" s="191" t="s">
        <v>68</v>
      </c>
      <c r="G324" s="191" t="s">
        <v>1053</v>
      </c>
      <c r="H324" s="191" t="s">
        <v>1060</v>
      </c>
      <c r="I324" s="191" t="s">
        <v>71</v>
      </c>
      <c r="J324" s="191">
        <v>10</v>
      </c>
      <c r="K324" s="191" t="s">
        <v>42</v>
      </c>
      <c r="L324" s="191" t="s">
        <v>42</v>
      </c>
      <c r="M324" s="191" t="s">
        <v>42</v>
      </c>
      <c r="N324" s="191" t="s">
        <v>42</v>
      </c>
      <c r="O324" s="191" t="s">
        <v>42</v>
      </c>
      <c r="P324" s="191" t="s">
        <v>42</v>
      </c>
      <c r="Q324" s="191" t="s">
        <v>641</v>
      </c>
      <c r="R324" s="191" t="s">
        <v>330</v>
      </c>
      <c r="S324" s="191" t="s">
        <v>44</v>
      </c>
      <c r="T324" s="191" t="s">
        <v>642</v>
      </c>
      <c r="U324" s="191">
        <v>54</v>
      </c>
      <c r="V324" s="191" t="s">
        <v>643</v>
      </c>
      <c r="W324" s="191" t="s">
        <v>644</v>
      </c>
      <c r="X324" s="191"/>
    </row>
    <row r="325" s="145" customFormat="1" ht="45" customHeight="1" spans="1:24">
      <c r="A325" s="206"/>
      <c r="B325" s="191" t="s">
        <v>1061</v>
      </c>
      <c r="C325" s="191" t="s">
        <v>35</v>
      </c>
      <c r="D325" s="191" t="s">
        <v>637</v>
      </c>
      <c r="E325" s="191" t="s">
        <v>1049</v>
      </c>
      <c r="F325" s="191" t="s">
        <v>68</v>
      </c>
      <c r="G325" s="191" t="s">
        <v>1053</v>
      </c>
      <c r="H325" s="191" t="s">
        <v>1062</v>
      </c>
      <c r="I325" s="191" t="s">
        <v>71</v>
      </c>
      <c r="J325" s="191">
        <v>11</v>
      </c>
      <c r="K325" s="191" t="s">
        <v>42</v>
      </c>
      <c r="L325" s="191" t="s">
        <v>42</v>
      </c>
      <c r="M325" s="191" t="s">
        <v>42</v>
      </c>
      <c r="N325" s="191" t="s">
        <v>42</v>
      </c>
      <c r="O325" s="191" t="s">
        <v>42</v>
      </c>
      <c r="P325" s="191" t="s">
        <v>42</v>
      </c>
      <c r="Q325" s="191" t="s">
        <v>641</v>
      </c>
      <c r="R325" s="191" t="s">
        <v>330</v>
      </c>
      <c r="S325" s="191" t="s">
        <v>44</v>
      </c>
      <c r="T325" s="191" t="s">
        <v>642</v>
      </c>
      <c r="U325" s="191">
        <v>36</v>
      </c>
      <c r="V325" s="191" t="s">
        <v>643</v>
      </c>
      <c r="W325" s="191" t="s">
        <v>644</v>
      </c>
      <c r="X325" s="191"/>
    </row>
    <row r="326" s="145" customFormat="1" ht="45" customHeight="1" spans="1:24">
      <c r="A326" s="206"/>
      <c r="B326" s="191" t="s">
        <v>1063</v>
      </c>
      <c r="C326" s="191" t="s">
        <v>35</v>
      </c>
      <c r="D326" s="191" t="s">
        <v>637</v>
      </c>
      <c r="E326" s="191" t="s">
        <v>1049</v>
      </c>
      <c r="F326" s="191" t="s">
        <v>68</v>
      </c>
      <c r="G326" s="191" t="s">
        <v>1053</v>
      </c>
      <c r="H326" s="191" t="s">
        <v>1064</v>
      </c>
      <c r="I326" s="191" t="s">
        <v>71</v>
      </c>
      <c r="J326" s="191">
        <v>5</v>
      </c>
      <c r="K326" s="191" t="s">
        <v>42</v>
      </c>
      <c r="L326" s="191" t="s">
        <v>42</v>
      </c>
      <c r="M326" s="191" t="s">
        <v>42</v>
      </c>
      <c r="N326" s="191" t="s">
        <v>42</v>
      </c>
      <c r="O326" s="191" t="s">
        <v>42</v>
      </c>
      <c r="P326" s="191" t="s">
        <v>42</v>
      </c>
      <c r="Q326" s="191" t="s">
        <v>641</v>
      </c>
      <c r="R326" s="191" t="s">
        <v>330</v>
      </c>
      <c r="S326" s="191" t="s">
        <v>44</v>
      </c>
      <c r="T326" s="191" t="s">
        <v>642</v>
      </c>
      <c r="U326" s="191">
        <v>28</v>
      </c>
      <c r="V326" s="191" t="s">
        <v>643</v>
      </c>
      <c r="W326" s="191" t="s">
        <v>644</v>
      </c>
      <c r="X326" s="191"/>
    </row>
    <row r="327" s="145" customFormat="1" ht="45" customHeight="1" spans="1:24">
      <c r="A327" s="206"/>
      <c r="B327" s="191" t="s">
        <v>1065</v>
      </c>
      <c r="C327" s="191" t="s">
        <v>35</v>
      </c>
      <c r="D327" s="191" t="s">
        <v>637</v>
      </c>
      <c r="E327" s="191" t="s">
        <v>1049</v>
      </c>
      <c r="F327" s="191" t="s">
        <v>68</v>
      </c>
      <c r="G327" s="191" t="s">
        <v>1053</v>
      </c>
      <c r="H327" s="191" t="s">
        <v>1066</v>
      </c>
      <c r="I327" s="191" t="s">
        <v>71</v>
      </c>
      <c r="J327" s="191">
        <v>10</v>
      </c>
      <c r="K327" s="191" t="s">
        <v>42</v>
      </c>
      <c r="L327" s="191" t="s">
        <v>42</v>
      </c>
      <c r="M327" s="191" t="s">
        <v>42</v>
      </c>
      <c r="N327" s="191" t="s">
        <v>42</v>
      </c>
      <c r="O327" s="191" t="s">
        <v>42</v>
      </c>
      <c r="P327" s="191" t="s">
        <v>42</v>
      </c>
      <c r="Q327" s="191" t="s">
        <v>641</v>
      </c>
      <c r="R327" s="191" t="s">
        <v>330</v>
      </c>
      <c r="S327" s="191" t="s">
        <v>44</v>
      </c>
      <c r="T327" s="191" t="s">
        <v>642</v>
      </c>
      <c r="U327" s="191">
        <v>35</v>
      </c>
      <c r="V327" s="191" t="s">
        <v>643</v>
      </c>
      <c r="W327" s="191" t="s">
        <v>644</v>
      </c>
      <c r="X327" s="191"/>
    </row>
    <row r="328" s="145" customFormat="1" ht="45" customHeight="1" spans="1:24">
      <c r="A328" s="206"/>
      <c r="B328" s="191" t="s">
        <v>1067</v>
      </c>
      <c r="C328" s="191" t="s">
        <v>35</v>
      </c>
      <c r="D328" s="191" t="s">
        <v>637</v>
      </c>
      <c r="E328" s="191" t="s">
        <v>1049</v>
      </c>
      <c r="F328" s="191" t="s">
        <v>68</v>
      </c>
      <c r="G328" s="191" t="s">
        <v>1068</v>
      </c>
      <c r="H328" s="191" t="s">
        <v>1069</v>
      </c>
      <c r="I328" s="191" t="s">
        <v>71</v>
      </c>
      <c r="J328" s="191">
        <v>35</v>
      </c>
      <c r="K328" s="191" t="s">
        <v>42</v>
      </c>
      <c r="L328" s="191" t="s">
        <v>42</v>
      </c>
      <c r="M328" s="191" t="s">
        <v>42</v>
      </c>
      <c r="N328" s="191" t="s">
        <v>42</v>
      </c>
      <c r="O328" s="191" t="s">
        <v>42</v>
      </c>
      <c r="P328" s="191" t="s">
        <v>42</v>
      </c>
      <c r="Q328" s="191" t="s">
        <v>641</v>
      </c>
      <c r="R328" s="191" t="s">
        <v>330</v>
      </c>
      <c r="S328" s="191" t="s">
        <v>44</v>
      </c>
      <c r="T328" s="191" t="s">
        <v>642</v>
      </c>
      <c r="U328" s="191">
        <v>64</v>
      </c>
      <c r="V328" s="191" t="s">
        <v>643</v>
      </c>
      <c r="W328" s="191" t="s">
        <v>644</v>
      </c>
      <c r="X328" s="191"/>
    </row>
    <row r="329" s="145" customFormat="1" ht="45" customHeight="1" spans="1:24">
      <c r="A329" s="206"/>
      <c r="B329" s="191" t="s">
        <v>1070</v>
      </c>
      <c r="C329" s="191" t="s">
        <v>35</v>
      </c>
      <c r="D329" s="191" t="s">
        <v>637</v>
      </c>
      <c r="E329" s="191" t="s">
        <v>1071</v>
      </c>
      <c r="F329" s="191" t="s">
        <v>141</v>
      </c>
      <c r="G329" s="191" t="s">
        <v>1072</v>
      </c>
      <c r="H329" s="191" t="s">
        <v>1073</v>
      </c>
      <c r="I329" s="191" t="s">
        <v>71</v>
      </c>
      <c r="J329" s="191">
        <v>34</v>
      </c>
      <c r="K329" s="191" t="s">
        <v>42</v>
      </c>
      <c r="L329" s="191" t="s">
        <v>42</v>
      </c>
      <c r="M329" s="191" t="s">
        <v>42</v>
      </c>
      <c r="N329" s="191" t="s">
        <v>42</v>
      </c>
      <c r="O329" s="191" t="s">
        <v>42</v>
      </c>
      <c r="P329" s="191" t="s">
        <v>42</v>
      </c>
      <c r="Q329" s="191" t="s">
        <v>641</v>
      </c>
      <c r="R329" s="191" t="s">
        <v>330</v>
      </c>
      <c r="S329" s="191" t="s">
        <v>44</v>
      </c>
      <c r="T329" s="191" t="s">
        <v>642</v>
      </c>
      <c r="U329" s="191">
        <v>87</v>
      </c>
      <c r="V329" s="191" t="s">
        <v>643</v>
      </c>
      <c r="W329" s="191" t="s">
        <v>644</v>
      </c>
      <c r="X329" s="191"/>
    </row>
    <row r="330" s="145" customFormat="1" ht="45" customHeight="1" spans="1:24">
      <c r="A330" s="206"/>
      <c r="B330" s="191" t="s">
        <v>1074</v>
      </c>
      <c r="C330" s="191" t="s">
        <v>35</v>
      </c>
      <c r="D330" s="191" t="s">
        <v>637</v>
      </c>
      <c r="E330" s="191" t="s">
        <v>1071</v>
      </c>
      <c r="F330" s="191" t="s">
        <v>141</v>
      </c>
      <c r="G330" s="191" t="s">
        <v>1072</v>
      </c>
      <c r="H330" s="191" t="s">
        <v>1075</v>
      </c>
      <c r="I330" s="191" t="s">
        <v>71</v>
      </c>
      <c r="J330" s="191">
        <v>65</v>
      </c>
      <c r="K330" s="191" t="s">
        <v>42</v>
      </c>
      <c r="L330" s="191" t="s">
        <v>42</v>
      </c>
      <c r="M330" s="191" t="s">
        <v>42</v>
      </c>
      <c r="N330" s="191" t="s">
        <v>42</v>
      </c>
      <c r="O330" s="191" t="s">
        <v>42</v>
      </c>
      <c r="P330" s="191" t="s">
        <v>42</v>
      </c>
      <c r="Q330" s="191" t="s">
        <v>641</v>
      </c>
      <c r="R330" s="191" t="s">
        <v>330</v>
      </c>
      <c r="S330" s="191" t="s">
        <v>44</v>
      </c>
      <c r="T330" s="191" t="s">
        <v>642</v>
      </c>
      <c r="U330" s="191">
        <v>96</v>
      </c>
      <c r="V330" s="191" t="s">
        <v>643</v>
      </c>
      <c r="W330" s="191" t="s">
        <v>644</v>
      </c>
      <c r="X330" s="191"/>
    </row>
    <row r="331" s="145" customFormat="1" ht="45" customHeight="1" spans="1:24">
      <c r="A331" s="206"/>
      <c r="B331" s="191" t="s">
        <v>1076</v>
      </c>
      <c r="C331" s="191" t="s">
        <v>35</v>
      </c>
      <c r="D331" s="191" t="s">
        <v>637</v>
      </c>
      <c r="E331" s="191" t="s">
        <v>1071</v>
      </c>
      <c r="F331" s="191" t="s">
        <v>141</v>
      </c>
      <c r="G331" s="191" t="s">
        <v>1077</v>
      </c>
      <c r="H331" s="191" t="s">
        <v>1078</v>
      </c>
      <c r="I331" s="191" t="s">
        <v>71</v>
      </c>
      <c r="J331" s="191">
        <v>14</v>
      </c>
      <c r="K331" s="191" t="s">
        <v>42</v>
      </c>
      <c r="L331" s="191" t="s">
        <v>42</v>
      </c>
      <c r="M331" s="191" t="s">
        <v>42</v>
      </c>
      <c r="N331" s="191" t="s">
        <v>42</v>
      </c>
      <c r="O331" s="191" t="s">
        <v>42</v>
      </c>
      <c r="P331" s="191" t="s">
        <v>42</v>
      </c>
      <c r="Q331" s="191" t="s">
        <v>641</v>
      </c>
      <c r="R331" s="191" t="s">
        <v>330</v>
      </c>
      <c r="S331" s="191" t="s">
        <v>44</v>
      </c>
      <c r="T331" s="191" t="s">
        <v>642</v>
      </c>
      <c r="U331" s="191">
        <v>25</v>
      </c>
      <c r="V331" s="191" t="s">
        <v>643</v>
      </c>
      <c r="W331" s="191" t="s">
        <v>644</v>
      </c>
      <c r="X331" s="191"/>
    </row>
    <row r="332" s="145" customFormat="1" ht="45" customHeight="1" spans="1:24">
      <c r="A332" s="206"/>
      <c r="B332" s="191" t="s">
        <v>1079</v>
      </c>
      <c r="C332" s="191" t="s">
        <v>35</v>
      </c>
      <c r="D332" s="191" t="s">
        <v>637</v>
      </c>
      <c r="E332" s="191" t="s">
        <v>82</v>
      </c>
      <c r="F332" s="191" t="s">
        <v>83</v>
      </c>
      <c r="G332" s="191" t="s">
        <v>1080</v>
      </c>
      <c r="H332" s="191" t="s">
        <v>1081</v>
      </c>
      <c r="I332" s="191" t="s">
        <v>71</v>
      </c>
      <c r="J332" s="191">
        <v>42</v>
      </c>
      <c r="K332" s="191" t="s">
        <v>42</v>
      </c>
      <c r="L332" s="191" t="s">
        <v>42</v>
      </c>
      <c r="M332" s="191" t="s">
        <v>42</v>
      </c>
      <c r="N332" s="191" t="s">
        <v>42</v>
      </c>
      <c r="O332" s="191" t="s">
        <v>42</v>
      </c>
      <c r="P332" s="191" t="s">
        <v>42</v>
      </c>
      <c r="Q332" s="191" t="s">
        <v>641</v>
      </c>
      <c r="R332" s="191" t="s">
        <v>330</v>
      </c>
      <c r="S332" s="191" t="s">
        <v>44</v>
      </c>
      <c r="T332" s="191" t="s">
        <v>642</v>
      </c>
      <c r="U332" s="191">
        <v>78</v>
      </c>
      <c r="V332" s="191" t="s">
        <v>643</v>
      </c>
      <c r="W332" s="191" t="s">
        <v>644</v>
      </c>
      <c r="X332" s="191"/>
    </row>
    <row r="333" s="145" customFormat="1" ht="45" customHeight="1" spans="1:24">
      <c r="A333" s="206"/>
      <c r="B333" s="191" t="s">
        <v>1082</v>
      </c>
      <c r="C333" s="191" t="s">
        <v>35</v>
      </c>
      <c r="D333" s="191" t="s">
        <v>637</v>
      </c>
      <c r="E333" s="191" t="s">
        <v>82</v>
      </c>
      <c r="F333" s="191" t="s">
        <v>83</v>
      </c>
      <c r="G333" s="191" t="s">
        <v>1083</v>
      </c>
      <c r="H333" s="191" t="s">
        <v>1026</v>
      </c>
      <c r="I333" s="191" t="s">
        <v>71</v>
      </c>
      <c r="J333" s="191">
        <v>71</v>
      </c>
      <c r="K333" s="191" t="s">
        <v>42</v>
      </c>
      <c r="L333" s="191" t="s">
        <v>42</v>
      </c>
      <c r="M333" s="191" t="s">
        <v>42</v>
      </c>
      <c r="N333" s="191" t="s">
        <v>42</v>
      </c>
      <c r="O333" s="191" t="s">
        <v>42</v>
      </c>
      <c r="P333" s="191" t="s">
        <v>42</v>
      </c>
      <c r="Q333" s="191" t="s">
        <v>641</v>
      </c>
      <c r="R333" s="191" t="s">
        <v>330</v>
      </c>
      <c r="S333" s="191" t="s">
        <v>44</v>
      </c>
      <c r="T333" s="191" t="s">
        <v>642</v>
      </c>
      <c r="U333" s="191">
        <v>133</v>
      </c>
      <c r="V333" s="191" t="s">
        <v>643</v>
      </c>
      <c r="W333" s="191" t="s">
        <v>644</v>
      </c>
      <c r="X333" s="191"/>
    </row>
    <row r="334" s="145" customFormat="1" ht="45" customHeight="1" spans="1:24">
      <c r="A334" s="206"/>
      <c r="B334" s="191" t="s">
        <v>1084</v>
      </c>
      <c r="C334" s="191" t="s">
        <v>35</v>
      </c>
      <c r="D334" s="191" t="s">
        <v>637</v>
      </c>
      <c r="E334" s="191" t="s">
        <v>82</v>
      </c>
      <c r="F334" s="191" t="s">
        <v>83</v>
      </c>
      <c r="G334" s="191" t="s">
        <v>1085</v>
      </c>
      <c r="H334" s="191" t="s">
        <v>1086</v>
      </c>
      <c r="I334" s="191" t="s">
        <v>71</v>
      </c>
      <c r="J334" s="191">
        <v>11</v>
      </c>
      <c r="K334" s="191" t="s">
        <v>42</v>
      </c>
      <c r="L334" s="191" t="s">
        <v>42</v>
      </c>
      <c r="M334" s="191" t="s">
        <v>42</v>
      </c>
      <c r="N334" s="191" t="s">
        <v>42</v>
      </c>
      <c r="O334" s="191" t="s">
        <v>42</v>
      </c>
      <c r="P334" s="191" t="s">
        <v>42</v>
      </c>
      <c r="Q334" s="191" t="s">
        <v>641</v>
      </c>
      <c r="R334" s="191" t="s">
        <v>330</v>
      </c>
      <c r="S334" s="191" t="s">
        <v>44</v>
      </c>
      <c r="T334" s="191" t="s">
        <v>642</v>
      </c>
      <c r="U334" s="191">
        <v>21</v>
      </c>
      <c r="V334" s="191" t="s">
        <v>643</v>
      </c>
      <c r="W334" s="191" t="s">
        <v>644</v>
      </c>
      <c r="X334" s="191"/>
    </row>
    <row r="335" s="145" customFormat="1" ht="45" customHeight="1" spans="1:24">
      <c r="A335" s="206"/>
      <c r="B335" s="191" t="s">
        <v>1087</v>
      </c>
      <c r="C335" s="191" t="s">
        <v>35</v>
      </c>
      <c r="D335" s="191" t="s">
        <v>637</v>
      </c>
      <c r="E335" s="191" t="s">
        <v>82</v>
      </c>
      <c r="F335" s="191" t="s">
        <v>83</v>
      </c>
      <c r="G335" s="191" t="s">
        <v>1085</v>
      </c>
      <c r="H335" s="191" t="s">
        <v>1088</v>
      </c>
      <c r="I335" s="191" t="s">
        <v>71</v>
      </c>
      <c r="J335" s="191">
        <v>4</v>
      </c>
      <c r="K335" s="191" t="s">
        <v>42</v>
      </c>
      <c r="L335" s="191" t="s">
        <v>42</v>
      </c>
      <c r="M335" s="191" t="s">
        <v>42</v>
      </c>
      <c r="N335" s="191" t="s">
        <v>42</v>
      </c>
      <c r="O335" s="191" t="s">
        <v>42</v>
      </c>
      <c r="P335" s="191" t="s">
        <v>42</v>
      </c>
      <c r="Q335" s="191" t="s">
        <v>641</v>
      </c>
      <c r="R335" s="191" t="s">
        <v>330</v>
      </c>
      <c r="S335" s="191" t="s">
        <v>44</v>
      </c>
      <c r="T335" s="191" t="s">
        <v>642</v>
      </c>
      <c r="U335" s="191">
        <v>40</v>
      </c>
      <c r="V335" s="191" t="s">
        <v>643</v>
      </c>
      <c r="W335" s="191" t="s">
        <v>644</v>
      </c>
      <c r="X335" s="191"/>
    </row>
    <row r="336" s="145" customFormat="1" ht="45" customHeight="1" spans="1:24">
      <c r="A336" s="206"/>
      <c r="B336" s="191" t="s">
        <v>1089</v>
      </c>
      <c r="C336" s="191" t="s">
        <v>35</v>
      </c>
      <c r="D336" s="191" t="s">
        <v>637</v>
      </c>
      <c r="E336" s="191" t="s">
        <v>1090</v>
      </c>
      <c r="F336" s="191" t="s">
        <v>77</v>
      </c>
      <c r="G336" s="191" t="s">
        <v>1091</v>
      </c>
      <c r="H336" s="191" t="s">
        <v>1092</v>
      </c>
      <c r="I336" s="191" t="s">
        <v>71</v>
      </c>
      <c r="J336" s="191">
        <v>13</v>
      </c>
      <c r="K336" s="191" t="s">
        <v>42</v>
      </c>
      <c r="L336" s="191" t="s">
        <v>42</v>
      </c>
      <c r="M336" s="191" t="s">
        <v>42</v>
      </c>
      <c r="N336" s="191" t="s">
        <v>42</v>
      </c>
      <c r="O336" s="191" t="s">
        <v>42</v>
      </c>
      <c r="P336" s="191" t="s">
        <v>42</v>
      </c>
      <c r="Q336" s="191" t="s">
        <v>641</v>
      </c>
      <c r="R336" s="191" t="s">
        <v>330</v>
      </c>
      <c r="S336" s="191" t="s">
        <v>44</v>
      </c>
      <c r="T336" s="191" t="s">
        <v>642</v>
      </c>
      <c r="U336" s="191">
        <v>60</v>
      </c>
      <c r="V336" s="191" t="s">
        <v>643</v>
      </c>
      <c r="W336" s="191" t="s">
        <v>644</v>
      </c>
      <c r="X336" s="191"/>
    </row>
    <row r="337" s="145" customFormat="1" ht="45" customHeight="1" spans="1:24">
      <c r="A337" s="206"/>
      <c r="B337" s="191" t="s">
        <v>1093</v>
      </c>
      <c r="C337" s="191" t="s">
        <v>35</v>
      </c>
      <c r="D337" s="191" t="s">
        <v>637</v>
      </c>
      <c r="E337" s="191" t="s">
        <v>517</v>
      </c>
      <c r="F337" s="191" t="s">
        <v>90</v>
      </c>
      <c r="G337" s="191" t="s">
        <v>1094</v>
      </c>
      <c r="H337" s="191" t="s">
        <v>1095</v>
      </c>
      <c r="I337" s="191" t="s">
        <v>71</v>
      </c>
      <c r="J337" s="191">
        <v>24</v>
      </c>
      <c r="K337" s="191" t="s">
        <v>42</v>
      </c>
      <c r="L337" s="191" t="s">
        <v>42</v>
      </c>
      <c r="M337" s="191" t="s">
        <v>42</v>
      </c>
      <c r="N337" s="191" t="s">
        <v>42</v>
      </c>
      <c r="O337" s="191" t="s">
        <v>42</v>
      </c>
      <c r="P337" s="191" t="s">
        <v>42</v>
      </c>
      <c r="Q337" s="191" t="s">
        <v>641</v>
      </c>
      <c r="R337" s="191" t="s">
        <v>330</v>
      </c>
      <c r="S337" s="191" t="s">
        <v>44</v>
      </c>
      <c r="T337" s="191" t="s">
        <v>642</v>
      </c>
      <c r="U337" s="191">
        <v>255</v>
      </c>
      <c r="V337" s="191" t="s">
        <v>643</v>
      </c>
      <c r="W337" s="191" t="s">
        <v>644</v>
      </c>
      <c r="X337" s="191"/>
    </row>
    <row r="338" s="145" customFormat="1" ht="45" customHeight="1" spans="1:24">
      <c r="A338" s="206"/>
      <c r="B338" s="191" t="s">
        <v>1096</v>
      </c>
      <c r="C338" s="191" t="s">
        <v>35</v>
      </c>
      <c r="D338" s="191" t="s">
        <v>637</v>
      </c>
      <c r="E338" s="191" t="s">
        <v>851</v>
      </c>
      <c r="F338" s="191" t="s">
        <v>166</v>
      </c>
      <c r="G338" s="191" t="s">
        <v>865</v>
      </c>
      <c r="H338" s="191" t="s">
        <v>1097</v>
      </c>
      <c r="I338" s="191" t="s">
        <v>71</v>
      </c>
      <c r="J338" s="191">
        <v>169.6</v>
      </c>
      <c r="K338" s="191" t="s">
        <v>42</v>
      </c>
      <c r="L338" s="191" t="s">
        <v>42</v>
      </c>
      <c r="M338" s="191" t="s">
        <v>42</v>
      </c>
      <c r="N338" s="191" t="s">
        <v>42</v>
      </c>
      <c r="O338" s="191" t="s">
        <v>42</v>
      </c>
      <c r="P338" s="191" t="s">
        <v>42</v>
      </c>
      <c r="Q338" s="191" t="s">
        <v>641</v>
      </c>
      <c r="R338" s="191" t="s">
        <v>330</v>
      </c>
      <c r="S338" s="191" t="s">
        <v>44</v>
      </c>
      <c r="T338" s="191" t="s">
        <v>642</v>
      </c>
      <c r="U338" s="191">
        <v>389</v>
      </c>
      <c r="V338" s="191" t="s">
        <v>643</v>
      </c>
      <c r="W338" s="191" t="s">
        <v>644</v>
      </c>
      <c r="X338" s="191"/>
    </row>
    <row r="339" s="145" customFormat="1" ht="45" customHeight="1" spans="1:24">
      <c r="A339" s="206"/>
      <c r="B339" s="191" t="s">
        <v>1098</v>
      </c>
      <c r="C339" s="191" t="s">
        <v>35</v>
      </c>
      <c r="D339" s="191" t="s">
        <v>637</v>
      </c>
      <c r="E339" s="191" t="s">
        <v>1040</v>
      </c>
      <c r="F339" s="191" t="s">
        <v>105</v>
      </c>
      <c r="G339" s="191" t="s">
        <v>1099</v>
      </c>
      <c r="H339" s="191" t="s">
        <v>1100</v>
      </c>
      <c r="I339" s="191" t="s">
        <v>71</v>
      </c>
      <c r="J339" s="191">
        <v>630</v>
      </c>
      <c r="K339" s="191" t="s">
        <v>42</v>
      </c>
      <c r="L339" s="191" t="s">
        <v>42</v>
      </c>
      <c r="M339" s="191" t="s">
        <v>42</v>
      </c>
      <c r="N339" s="191" t="s">
        <v>42</v>
      </c>
      <c r="O339" s="191" t="s">
        <v>42</v>
      </c>
      <c r="P339" s="191" t="s">
        <v>42</v>
      </c>
      <c r="Q339" s="191" t="s">
        <v>641</v>
      </c>
      <c r="R339" s="191" t="s">
        <v>330</v>
      </c>
      <c r="S339" s="191" t="s">
        <v>44</v>
      </c>
      <c r="T339" s="191" t="s">
        <v>642</v>
      </c>
      <c r="U339" s="191">
        <v>240</v>
      </c>
      <c r="V339" s="191" t="s">
        <v>643</v>
      </c>
      <c r="W339" s="191" t="s">
        <v>644</v>
      </c>
      <c r="X339" s="191"/>
    </row>
    <row r="340" s="145" customFormat="1" ht="45" customHeight="1" spans="1:24">
      <c r="A340" s="206"/>
      <c r="B340" s="227" t="s">
        <v>1101</v>
      </c>
      <c r="C340" s="191"/>
      <c r="D340" s="191"/>
      <c r="E340" s="191"/>
      <c r="F340" s="191"/>
      <c r="G340" s="191"/>
      <c r="H340" s="191"/>
      <c r="I340" s="191"/>
      <c r="J340" s="259" t="s">
        <v>1102</v>
      </c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</row>
    <row r="341" s="145" customFormat="1" ht="45" customHeight="1" spans="1:24">
      <c r="A341" s="206" t="s">
        <v>566</v>
      </c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</row>
    <row r="342" s="145" customFormat="1" ht="45" customHeight="1" spans="1:24">
      <c r="A342" s="206" t="s">
        <v>1103</v>
      </c>
      <c r="B342" s="19"/>
      <c r="C342" s="19"/>
      <c r="D342" s="19"/>
      <c r="E342" s="19"/>
      <c r="F342" s="19"/>
      <c r="G342" s="19"/>
      <c r="H342" s="19"/>
      <c r="I342" s="19"/>
      <c r="J342" s="108"/>
      <c r="K342" s="19"/>
      <c r="L342" s="19"/>
      <c r="M342" s="260"/>
      <c r="N342" s="260"/>
      <c r="O342" s="260"/>
      <c r="P342" s="260"/>
      <c r="Q342" s="260"/>
      <c r="R342" s="19"/>
      <c r="S342" s="108"/>
      <c r="T342" s="19"/>
      <c r="U342" s="108"/>
      <c r="V342" s="260"/>
      <c r="W342" s="261"/>
      <c r="X342" s="108"/>
    </row>
    <row r="343" s="145" customFormat="1" ht="45" customHeight="1" spans="1:24">
      <c r="A343" s="254"/>
      <c r="B343" s="255" t="s">
        <v>1104</v>
      </c>
      <c r="C343" s="19" t="s">
        <v>35</v>
      </c>
      <c r="D343" s="256" t="s">
        <v>1105</v>
      </c>
      <c r="E343" s="71" t="s">
        <v>1106</v>
      </c>
      <c r="F343" s="257" t="s">
        <v>135</v>
      </c>
      <c r="G343" s="257" t="s">
        <v>1107</v>
      </c>
      <c r="H343" s="255" t="s">
        <v>1108</v>
      </c>
      <c r="I343" s="19">
        <v>2020.12</v>
      </c>
      <c r="J343" s="39">
        <v>70</v>
      </c>
      <c r="K343" s="19" t="s">
        <v>42</v>
      </c>
      <c r="L343" s="19" t="s">
        <v>42</v>
      </c>
      <c r="M343" s="19" t="s">
        <v>42</v>
      </c>
      <c r="N343" s="19" t="s">
        <v>42</v>
      </c>
      <c r="O343" s="19" t="s">
        <v>42</v>
      </c>
      <c r="P343" s="19" t="s">
        <v>42</v>
      </c>
      <c r="Q343" s="19">
        <v>1</v>
      </c>
      <c r="R343" s="19" t="s">
        <v>284</v>
      </c>
      <c r="S343" s="19" t="s">
        <v>72</v>
      </c>
      <c r="T343" s="262" t="s">
        <v>1109</v>
      </c>
      <c r="U343" s="41" t="s">
        <v>1110</v>
      </c>
      <c r="V343" s="59">
        <v>1</v>
      </c>
      <c r="W343" s="41" t="s">
        <v>1111</v>
      </c>
      <c r="X343" s="254"/>
    </row>
    <row r="344" s="145" customFormat="1" ht="45" customHeight="1" spans="1:24">
      <c r="A344" s="258"/>
      <c r="B344" s="255" t="s">
        <v>1104</v>
      </c>
      <c r="C344" s="19" t="s">
        <v>35</v>
      </c>
      <c r="D344" s="256" t="s">
        <v>1105</v>
      </c>
      <c r="E344" s="71" t="s">
        <v>1106</v>
      </c>
      <c r="F344" s="257" t="s">
        <v>146</v>
      </c>
      <c r="G344" s="257" t="s">
        <v>1112</v>
      </c>
      <c r="H344" s="255" t="s">
        <v>1113</v>
      </c>
      <c r="I344" s="19">
        <v>2020.12</v>
      </c>
      <c r="J344" s="39">
        <v>130</v>
      </c>
      <c r="K344" s="19" t="s">
        <v>42</v>
      </c>
      <c r="L344" s="19" t="s">
        <v>42</v>
      </c>
      <c r="M344" s="19" t="s">
        <v>42</v>
      </c>
      <c r="N344" s="19" t="s">
        <v>42</v>
      </c>
      <c r="O344" s="19" t="s">
        <v>42</v>
      </c>
      <c r="P344" s="19" t="s">
        <v>42</v>
      </c>
      <c r="Q344" s="19">
        <v>1</v>
      </c>
      <c r="R344" s="19" t="s">
        <v>284</v>
      </c>
      <c r="S344" s="19" t="s">
        <v>72</v>
      </c>
      <c r="T344" s="262" t="s">
        <v>1114</v>
      </c>
      <c r="U344" s="41" t="s">
        <v>1115</v>
      </c>
      <c r="V344" s="59">
        <v>1</v>
      </c>
      <c r="W344" s="41" t="s">
        <v>1116</v>
      </c>
      <c r="X344" s="254"/>
    </row>
    <row r="345" s="145" customFormat="1" ht="45" customHeight="1" spans="1:24">
      <c r="A345" s="258"/>
      <c r="B345" s="255" t="s">
        <v>1104</v>
      </c>
      <c r="C345" s="19" t="s">
        <v>35</v>
      </c>
      <c r="D345" s="256" t="s">
        <v>1105</v>
      </c>
      <c r="E345" s="71" t="s">
        <v>1106</v>
      </c>
      <c r="F345" s="257" t="s">
        <v>118</v>
      </c>
      <c r="G345" s="257" t="s">
        <v>1117</v>
      </c>
      <c r="H345" s="255" t="s">
        <v>1118</v>
      </c>
      <c r="I345" s="19">
        <v>2020.12</v>
      </c>
      <c r="J345" s="39">
        <v>15</v>
      </c>
      <c r="K345" s="19" t="s">
        <v>42</v>
      </c>
      <c r="L345" s="19" t="s">
        <v>42</v>
      </c>
      <c r="M345" s="19" t="s">
        <v>42</v>
      </c>
      <c r="N345" s="19" t="s">
        <v>42</v>
      </c>
      <c r="O345" s="19" t="s">
        <v>42</v>
      </c>
      <c r="P345" s="19" t="s">
        <v>42</v>
      </c>
      <c r="Q345" s="19">
        <v>1</v>
      </c>
      <c r="R345" s="19" t="s">
        <v>284</v>
      </c>
      <c r="S345" s="19" t="s">
        <v>72</v>
      </c>
      <c r="T345" s="262" t="s">
        <v>1119</v>
      </c>
      <c r="U345" s="41" t="s">
        <v>1120</v>
      </c>
      <c r="V345" s="59">
        <v>1</v>
      </c>
      <c r="W345" s="41" t="s">
        <v>1121</v>
      </c>
      <c r="X345" s="254"/>
    </row>
    <row r="346" s="145" customFormat="1" ht="45" customHeight="1" spans="1:24">
      <c r="A346" s="258"/>
      <c r="B346" s="255" t="s">
        <v>1104</v>
      </c>
      <c r="C346" s="19" t="s">
        <v>35</v>
      </c>
      <c r="D346" s="256" t="s">
        <v>1105</v>
      </c>
      <c r="E346" s="71" t="s">
        <v>1106</v>
      </c>
      <c r="F346" s="257" t="s">
        <v>118</v>
      </c>
      <c r="G346" s="257" t="s">
        <v>1122</v>
      </c>
      <c r="H346" s="255" t="s">
        <v>1123</v>
      </c>
      <c r="I346" s="19">
        <v>2020.12</v>
      </c>
      <c r="J346" s="39">
        <v>40</v>
      </c>
      <c r="K346" s="19" t="s">
        <v>42</v>
      </c>
      <c r="L346" s="19" t="s">
        <v>42</v>
      </c>
      <c r="M346" s="19" t="s">
        <v>42</v>
      </c>
      <c r="N346" s="19" t="s">
        <v>42</v>
      </c>
      <c r="O346" s="19" t="s">
        <v>42</v>
      </c>
      <c r="P346" s="19" t="s">
        <v>42</v>
      </c>
      <c r="Q346" s="19">
        <v>1</v>
      </c>
      <c r="R346" s="19" t="s">
        <v>284</v>
      </c>
      <c r="S346" s="19" t="s">
        <v>72</v>
      </c>
      <c r="T346" s="262" t="s">
        <v>1124</v>
      </c>
      <c r="U346" s="41" t="s">
        <v>1125</v>
      </c>
      <c r="V346" s="59">
        <v>1</v>
      </c>
      <c r="W346" s="41" t="s">
        <v>1126</v>
      </c>
      <c r="X346" s="254"/>
    </row>
    <row r="347" s="145" customFormat="1" ht="45" customHeight="1" spans="1:24">
      <c r="A347" s="258"/>
      <c r="B347" s="255" t="s">
        <v>1104</v>
      </c>
      <c r="C347" s="19" t="s">
        <v>35</v>
      </c>
      <c r="D347" s="256" t="s">
        <v>1105</v>
      </c>
      <c r="E347" s="71" t="s">
        <v>1106</v>
      </c>
      <c r="F347" s="257" t="s">
        <v>118</v>
      </c>
      <c r="G347" s="257" t="s">
        <v>1127</v>
      </c>
      <c r="H347" s="255" t="s">
        <v>1128</v>
      </c>
      <c r="I347" s="19">
        <v>2020.12</v>
      </c>
      <c r="J347" s="39">
        <v>15</v>
      </c>
      <c r="K347" s="19" t="s">
        <v>42</v>
      </c>
      <c r="L347" s="19" t="s">
        <v>42</v>
      </c>
      <c r="M347" s="19" t="s">
        <v>42</v>
      </c>
      <c r="N347" s="19" t="s">
        <v>42</v>
      </c>
      <c r="O347" s="19" t="s">
        <v>42</v>
      </c>
      <c r="P347" s="19" t="s">
        <v>42</v>
      </c>
      <c r="Q347" s="111">
        <v>1</v>
      </c>
      <c r="R347" s="19" t="s">
        <v>284</v>
      </c>
      <c r="S347" s="19" t="s">
        <v>72</v>
      </c>
      <c r="T347" s="262" t="s">
        <v>1119</v>
      </c>
      <c r="U347" s="41" t="s">
        <v>1129</v>
      </c>
      <c r="V347" s="59">
        <v>1</v>
      </c>
      <c r="W347" s="41" t="s">
        <v>1130</v>
      </c>
      <c r="X347" s="19"/>
    </row>
    <row r="348" s="145" customFormat="1" ht="45" customHeight="1" spans="1:24">
      <c r="A348" s="258"/>
      <c r="B348" s="255" t="s">
        <v>1104</v>
      </c>
      <c r="C348" s="19" t="s">
        <v>35</v>
      </c>
      <c r="D348" s="256" t="s">
        <v>1105</v>
      </c>
      <c r="E348" s="71" t="s">
        <v>1106</v>
      </c>
      <c r="F348" s="257" t="s">
        <v>118</v>
      </c>
      <c r="G348" s="257" t="s">
        <v>1131</v>
      </c>
      <c r="H348" s="255" t="s">
        <v>1132</v>
      </c>
      <c r="I348" s="19">
        <v>2020.12</v>
      </c>
      <c r="J348" s="39">
        <v>15</v>
      </c>
      <c r="K348" s="19" t="s">
        <v>42</v>
      </c>
      <c r="L348" s="19" t="s">
        <v>42</v>
      </c>
      <c r="M348" s="19" t="s">
        <v>42</v>
      </c>
      <c r="N348" s="19" t="s">
        <v>42</v>
      </c>
      <c r="O348" s="19" t="s">
        <v>42</v>
      </c>
      <c r="P348" s="19" t="s">
        <v>42</v>
      </c>
      <c r="Q348" s="19">
        <v>1</v>
      </c>
      <c r="R348" s="19" t="s">
        <v>284</v>
      </c>
      <c r="S348" s="19" t="s">
        <v>72</v>
      </c>
      <c r="T348" s="262" t="s">
        <v>1119</v>
      </c>
      <c r="U348" s="41" t="s">
        <v>1133</v>
      </c>
      <c r="V348" s="59">
        <v>1</v>
      </c>
      <c r="W348" s="41" t="s">
        <v>1134</v>
      </c>
      <c r="X348" s="19"/>
    </row>
    <row r="349" s="145" customFormat="1" ht="45" customHeight="1" spans="1:24">
      <c r="A349" s="258"/>
      <c r="B349" s="255" t="s">
        <v>1104</v>
      </c>
      <c r="C349" s="19" t="s">
        <v>35</v>
      </c>
      <c r="D349" s="256" t="s">
        <v>1105</v>
      </c>
      <c r="E349" s="71" t="s">
        <v>1106</v>
      </c>
      <c r="F349" s="257" t="s">
        <v>77</v>
      </c>
      <c r="G349" s="257" t="s">
        <v>1135</v>
      </c>
      <c r="H349" s="255" t="s">
        <v>1136</v>
      </c>
      <c r="I349" s="19">
        <v>2020.12</v>
      </c>
      <c r="J349" s="39">
        <v>45</v>
      </c>
      <c r="K349" s="19" t="s">
        <v>42</v>
      </c>
      <c r="L349" s="19" t="s">
        <v>42</v>
      </c>
      <c r="M349" s="19" t="s">
        <v>42</v>
      </c>
      <c r="N349" s="19" t="s">
        <v>42</v>
      </c>
      <c r="O349" s="19" t="s">
        <v>42</v>
      </c>
      <c r="P349" s="19" t="s">
        <v>42</v>
      </c>
      <c r="Q349" s="19">
        <v>1</v>
      </c>
      <c r="R349" s="19" t="s">
        <v>284</v>
      </c>
      <c r="S349" s="19" t="s">
        <v>72</v>
      </c>
      <c r="T349" s="262" t="s">
        <v>1137</v>
      </c>
      <c r="U349" s="41" t="s">
        <v>1138</v>
      </c>
      <c r="V349" s="59">
        <v>1</v>
      </c>
      <c r="W349" s="28" t="s">
        <v>1139</v>
      </c>
      <c r="X349" s="19"/>
    </row>
    <row r="350" s="145" customFormat="1" ht="45" customHeight="1" spans="1:24">
      <c r="A350" s="254"/>
      <c r="B350" s="255" t="s">
        <v>1104</v>
      </c>
      <c r="C350" s="19" t="s">
        <v>35</v>
      </c>
      <c r="D350" s="256" t="s">
        <v>1105</v>
      </c>
      <c r="E350" s="71" t="s">
        <v>1106</v>
      </c>
      <c r="F350" s="257" t="s">
        <v>77</v>
      </c>
      <c r="G350" s="257" t="s">
        <v>1140</v>
      </c>
      <c r="H350" s="255" t="s">
        <v>1141</v>
      </c>
      <c r="I350" s="19">
        <v>2020.12</v>
      </c>
      <c r="J350" s="39">
        <v>60</v>
      </c>
      <c r="K350" s="19" t="s">
        <v>42</v>
      </c>
      <c r="L350" s="19" t="s">
        <v>42</v>
      </c>
      <c r="M350" s="19" t="s">
        <v>42</v>
      </c>
      <c r="N350" s="19" t="s">
        <v>42</v>
      </c>
      <c r="O350" s="19" t="s">
        <v>42</v>
      </c>
      <c r="P350" s="19" t="s">
        <v>42</v>
      </c>
      <c r="Q350" s="19">
        <v>1</v>
      </c>
      <c r="R350" s="19" t="s">
        <v>284</v>
      </c>
      <c r="S350" s="19" t="s">
        <v>72</v>
      </c>
      <c r="T350" s="262" t="s">
        <v>1137</v>
      </c>
      <c r="U350" s="41" t="s">
        <v>1142</v>
      </c>
      <c r="V350" s="59">
        <v>1</v>
      </c>
      <c r="W350" s="28" t="s">
        <v>1143</v>
      </c>
      <c r="X350" s="19"/>
    </row>
    <row r="351" s="145" customFormat="1" ht="45" customHeight="1" spans="1:24">
      <c r="A351" s="254"/>
      <c r="B351" s="255" t="s">
        <v>1104</v>
      </c>
      <c r="C351" s="19" t="s">
        <v>35</v>
      </c>
      <c r="D351" s="256" t="s">
        <v>1105</v>
      </c>
      <c r="E351" s="71" t="s">
        <v>1106</v>
      </c>
      <c r="F351" s="257" t="s">
        <v>160</v>
      </c>
      <c r="G351" s="257" t="s">
        <v>1144</v>
      </c>
      <c r="H351" s="255" t="s">
        <v>1145</v>
      </c>
      <c r="I351" s="19">
        <v>2020.12</v>
      </c>
      <c r="J351" s="39">
        <v>80</v>
      </c>
      <c r="K351" s="19" t="s">
        <v>42</v>
      </c>
      <c r="L351" s="19" t="s">
        <v>42</v>
      </c>
      <c r="M351" s="19" t="s">
        <v>42</v>
      </c>
      <c r="N351" s="19" t="s">
        <v>42</v>
      </c>
      <c r="O351" s="19" t="s">
        <v>42</v>
      </c>
      <c r="P351" s="19" t="s">
        <v>42</v>
      </c>
      <c r="Q351" s="19">
        <v>1</v>
      </c>
      <c r="R351" s="19" t="s">
        <v>284</v>
      </c>
      <c r="S351" s="19" t="s">
        <v>72</v>
      </c>
      <c r="T351" s="262" t="s">
        <v>1146</v>
      </c>
      <c r="U351" s="41" t="s">
        <v>1147</v>
      </c>
      <c r="V351" s="59">
        <v>1</v>
      </c>
      <c r="W351" s="28" t="s">
        <v>1148</v>
      </c>
      <c r="X351" s="19"/>
    </row>
    <row r="352" s="145" customFormat="1" ht="45" customHeight="1" spans="1:24">
      <c r="A352" s="254"/>
      <c r="B352" s="255" t="s">
        <v>1104</v>
      </c>
      <c r="C352" s="19" t="s">
        <v>35</v>
      </c>
      <c r="D352" s="256" t="s">
        <v>1105</v>
      </c>
      <c r="E352" s="71" t="s">
        <v>1106</v>
      </c>
      <c r="F352" s="257" t="s">
        <v>68</v>
      </c>
      <c r="G352" s="257" t="s">
        <v>1149</v>
      </c>
      <c r="H352" s="255" t="s">
        <v>1150</v>
      </c>
      <c r="I352" s="19">
        <v>2020.12</v>
      </c>
      <c r="J352" s="39">
        <v>130</v>
      </c>
      <c r="K352" s="19" t="s">
        <v>42</v>
      </c>
      <c r="L352" s="19" t="s">
        <v>42</v>
      </c>
      <c r="M352" s="19" t="s">
        <v>42</v>
      </c>
      <c r="N352" s="19" t="s">
        <v>42</v>
      </c>
      <c r="O352" s="19" t="s">
        <v>42</v>
      </c>
      <c r="P352" s="19" t="s">
        <v>42</v>
      </c>
      <c r="Q352" s="19">
        <v>1</v>
      </c>
      <c r="R352" s="19" t="s">
        <v>284</v>
      </c>
      <c r="S352" s="19" t="s">
        <v>72</v>
      </c>
      <c r="T352" s="262" t="s">
        <v>1146</v>
      </c>
      <c r="U352" s="41" t="s">
        <v>1151</v>
      </c>
      <c r="V352" s="59">
        <v>1</v>
      </c>
      <c r="W352" s="28" t="s">
        <v>1152</v>
      </c>
      <c r="X352" s="19"/>
    </row>
    <row r="353" s="145" customFormat="1" ht="45" customHeight="1" spans="1:24">
      <c r="A353" s="254"/>
      <c r="B353" s="255" t="s">
        <v>1104</v>
      </c>
      <c r="C353" s="19" t="s">
        <v>35</v>
      </c>
      <c r="D353" s="256" t="s">
        <v>1105</v>
      </c>
      <c r="E353" s="71" t="s">
        <v>1106</v>
      </c>
      <c r="F353" s="257" t="s">
        <v>111</v>
      </c>
      <c r="G353" s="257" t="s">
        <v>1153</v>
      </c>
      <c r="H353" s="71" t="s">
        <v>1154</v>
      </c>
      <c r="I353" s="19">
        <v>2020.12</v>
      </c>
      <c r="J353" s="39">
        <v>200</v>
      </c>
      <c r="K353" s="19" t="s">
        <v>42</v>
      </c>
      <c r="L353" s="19" t="s">
        <v>42</v>
      </c>
      <c r="M353" s="19" t="s">
        <v>42</v>
      </c>
      <c r="N353" s="19" t="s">
        <v>42</v>
      </c>
      <c r="O353" s="19" t="s">
        <v>42</v>
      </c>
      <c r="P353" s="19" t="s">
        <v>42</v>
      </c>
      <c r="Q353" s="19">
        <v>1</v>
      </c>
      <c r="R353" s="19" t="s">
        <v>284</v>
      </c>
      <c r="S353" s="19" t="s">
        <v>72</v>
      </c>
      <c r="T353" s="262" t="s">
        <v>1155</v>
      </c>
      <c r="U353" s="41" t="s">
        <v>1156</v>
      </c>
      <c r="V353" s="59">
        <v>1</v>
      </c>
      <c r="W353" s="28" t="s">
        <v>1157</v>
      </c>
      <c r="X353" s="19"/>
    </row>
    <row r="354" s="145" customFormat="1" ht="45" customHeight="1" spans="1:24">
      <c r="A354" s="254"/>
      <c r="B354" s="255" t="s">
        <v>1104</v>
      </c>
      <c r="C354" s="19" t="s">
        <v>35</v>
      </c>
      <c r="D354" s="256" t="s">
        <v>1105</v>
      </c>
      <c r="E354" s="71" t="s">
        <v>1106</v>
      </c>
      <c r="F354" s="257" t="s">
        <v>98</v>
      </c>
      <c r="G354" s="257" t="s">
        <v>1158</v>
      </c>
      <c r="H354" s="71" t="s">
        <v>1159</v>
      </c>
      <c r="I354" s="19">
        <v>2020.12</v>
      </c>
      <c r="J354" s="39">
        <v>24</v>
      </c>
      <c r="K354" s="19" t="s">
        <v>42</v>
      </c>
      <c r="L354" s="19" t="s">
        <v>42</v>
      </c>
      <c r="M354" s="19" t="s">
        <v>42</v>
      </c>
      <c r="N354" s="19" t="s">
        <v>42</v>
      </c>
      <c r="O354" s="19" t="s">
        <v>42</v>
      </c>
      <c r="P354" s="19" t="s">
        <v>42</v>
      </c>
      <c r="Q354" s="19">
        <v>1</v>
      </c>
      <c r="R354" s="65" t="s">
        <v>284</v>
      </c>
      <c r="S354" s="19" t="s">
        <v>72</v>
      </c>
      <c r="T354" s="262" t="s">
        <v>1160</v>
      </c>
      <c r="U354" s="41" t="s">
        <v>1161</v>
      </c>
      <c r="V354" s="59">
        <v>1</v>
      </c>
      <c r="W354" s="28" t="s">
        <v>1162</v>
      </c>
      <c r="X354" s="27"/>
    </row>
    <row r="355" s="145" customFormat="1" ht="45" customHeight="1" spans="1:24">
      <c r="A355" s="254"/>
      <c r="B355" s="255" t="s">
        <v>1104</v>
      </c>
      <c r="C355" s="19" t="s">
        <v>35</v>
      </c>
      <c r="D355" s="256" t="s">
        <v>1105</v>
      </c>
      <c r="E355" s="71" t="s">
        <v>1106</v>
      </c>
      <c r="F355" s="257" t="s">
        <v>63</v>
      </c>
      <c r="G355" s="257" t="s">
        <v>1163</v>
      </c>
      <c r="H355" s="71" t="s">
        <v>1164</v>
      </c>
      <c r="I355" s="19">
        <v>2020.12</v>
      </c>
      <c r="J355" s="39">
        <v>220</v>
      </c>
      <c r="K355" s="19" t="s">
        <v>42</v>
      </c>
      <c r="L355" s="19" t="s">
        <v>42</v>
      </c>
      <c r="M355" s="19" t="s">
        <v>42</v>
      </c>
      <c r="N355" s="19" t="s">
        <v>42</v>
      </c>
      <c r="O355" s="19" t="s">
        <v>42</v>
      </c>
      <c r="P355" s="19" t="s">
        <v>42</v>
      </c>
      <c r="Q355" s="19">
        <v>1</v>
      </c>
      <c r="R355" s="19" t="s">
        <v>284</v>
      </c>
      <c r="S355" s="19" t="s">
        <v>72</v>
      </c>
      <c r="T355" s="262" t="s">
        <v>1165</v>
      </c>
      <c r="U355" s="41" t="s">
        <v>1166</v>
      </c>
      <c r="V355" s="59">
        <v>1</v>
      </c>
      <c r="W355" s="28" t="s">
        <v>1162</v>
      </c>
      <c r="X355" s="19"/>
    </row>
    <row r="356" s="145" customFormat="1" ht="45" customHeight="1" spans="1:24">
      <c r="A356" s="254"/>
      <c r="B356" s="255" t="s">
        <v>1104</v>
      </c>
      <c r="C356" s="19" t="s">
        <v>35</v>
      </c>
      <c r="D356" s="256" t="s">
        <v>1105</v>
      </c>
      <c r="E356" s="71" t="s">
        <v>1106</v>
      </c>
      <c r="F356" s="257" t="s">
        <v>50</v>
      </c>
      <c r="G356" s="257" t="s">
        <v>1167</v>
      </c>
      <c r="H356" s="71" t="s">
        <v>1168</v>
      </c>
      <c r="I356" s="19">
        <v>2020.12</v>
      </c>
      <c r="J356" s="39">
        <v>40</v>
      </c>
      <c r="K356" s="19" t="s">
        <v>42</v>
      </c>
      <c r="L356" s="19" t="s">
        <v>42</v>
      </c>
      <c r="M356" s="19" t="s">
        <v>42</v>
      </c>
      <c r="N356" s="19" t="s">
        <v>42</v>
      </c>
      <c r="O356" s="19" t="s">
        <v>42</v>
      </c>
      <c r="P356" s="19" t="s">
        <v>42</v>
      </c>
      <c r="Q356" s="19">
        <v>1</v>
      </c>
      <c r="R356" s="19" t="s">
        <v>284</v>
      </c>
      <c r="S356" s="19" t="s">
        <v>72</v>
      </c>
      <c r="T356" s="262" t="s">
        <v>1169</v>
      </c>
      <c r="U356" s="41" t="s">
        <v>1170</v>
      </c>
      <c r="V356" s="59">
        <v>1</v>
      </c>
      <c r="W356" s="28" t="s">
        <v>1162</v>
      </c>
      <c r="X356" s="19"/>
    </row>
    <row r="357" s="145" customFormat="1" ht="45" customHeight="1" spans="1:24">
      <c r="A357" s="254"/>
      <c r="B357" s="255" t="s">
        <v>1104</v>
      </c>
      <c r="C357" s="19" t="s">
        <v>35</v>
      </c>
      <c r="D357" s="256" t="s">
        <v>1105</v>
      </c>
      <c r="E357" s="71" t="s">
        <v>1106</v>
      </c>
      <c r="F357" s="257" t="s">
        <v>125</v>
      </c>
      <c r="G357" s="257" t="s">
        <v>1171</v>
      </c>
      <c r="H357" s="71" t="s">
        <v>1172</v>
      </c>
      <c r="I357" s="19">
        <v>2020.12</v>
      </c>
      <c r="J357" s="39">
        <v>30</v>
      </c>
      <c r="K357" s="19" t="s">
        <v>42</v>
      </c>
      <c r="L357" s="19" t="s">
        <v>42</v>
      </c>
      <c r="M357" s="19" t="s">
        <v>42</v>
      </c>
      <c r="N357" s="19" t="s">
        <v>42</v>
      </c>
      <c r="O357" s="19" t="s">
        <v>42</v>
      </c>
      <c r="P357" s="19" t="s">
        <v>42</v>
      </c>
      <c r="Q357" s="19">
        <v>1</v>
      </c>
      <c r="R357" s="19" t="s">
        <v>284</v>
      </c>
      <c r="S357" s="19" t="s">
        <v>72</v>
      </c>
      <c r="T357" s="262" t="s">
        <v>1173</v>
      </c>
      <c r="U357" s="41" t="s">
        <v>1174</v>
      </c>
      <c r="V357" s="59">
        <v>1</v>
      </c>
      <c r="W357" s="28" t="s">
        <v>1162</v>
      </c>
      <c r="X357" s="19"/>
    </row>
    <row r="358" s="145" customFormat="1" ht="45" customHeight="1" spans="1:24">
      <c r="A358" s="254"/>
      <c r="B358" s="255" t="s">
        <v>1104</v>
      </c>
      <c r="C358" s="19" t="s">
        <v>35</v>
      </c>
      <c r="D358" s="256" t="s">
        <v>1105</v>
      </c>
      <c r="E358" s="71" t="s">
        <v>1106</v>
      </c>
      <c r="F358" s="257" t="s">
        <v>135</v>
      </c>
      <c r="G358" s="257" t="s">
        <v>1175</v>
      </c>
      <c r="H358" s="71" t="s">
        <v>1168</v>
      </c>
      <c r="I358" s="19">
        <v>2020.12</v>
      </c>
      <c r="J358" s="39">
        <v>40</v>
      </c>
      <c r="K358" s="19" t="s">
        <v>42</v>
      </c>
      <c r="L358" s="19" t="s">
        <v>42</v>
      </c>
      <c r="M358" s="19" t="s">
        <v>42</v>
      </c>
      <c r="N358" s="19" t="s">
        <v>42</v>
      </c>
      <c r="O358" s="19" t="s">
        <v>42</v>
      </c>
      <c r="P358" s="19" t="s">
        <v>42</v>
      </c>
      <c r="Q358" s="19">
        <v>1</v>
      </c>
      <c r="R358" s="19" t="s">
        <v>284</v>
      </c>
      <c r="S358" s="19" t="s">
        <v>72</v>
      </c>
      <c r="T358" s="262" t="s">
        <v>1169</v>
      </c>
      <c r="U358" s="41" t="s">
        <v>1176</v>
      </c>
      <c r="V358" s="59">
        <v>1</v>
      </c>
      <c r="W358" s="28" t="s">
        <v>1162</v>
      </c>
      <c r="X358" s="19"/>
    </row>
    <row r="359" s="145" customFormat="1" ht="45" customHeight="1" spans="1:24">
      <c r="A359" s="254"/>
      <c r="B359" s="255" t="s">
        <v>1104</v>
      </c>
      <c r="C359" s="19" t="s">
        <v>35</v>
      </c>
      <c r="D359" s="256" t="s">
        <v>1105</v>
      </c>
      <c r="E359" s="71" t="s">
        <v>1106</v>
      </c>
      <c r="F359" s="257" t="s">
        <v>105</v>
      </c>
      <c r="G359" s="257" t="s">
        <v>1177</v>
      </c>
      <c r="H359" s="71" t="s">
        <v>1178</v>
      </c>
      <c r="I359" s="19">
        <v>2020.12</v>
      </c>
      <c r="J359" s="39">
        <v>45</v>
      </c>
      <c r="K359" s="19" t="s">
        <v>42</v>
      </c>
      <c r="L359" s="19" t="s">
        <v>42</v>
      </c>
      <c r="M359" s="19" t="s">
        <v>42</v>
      </c>
      <c r="N359" s="19" t="s">
        <v>42</v>
      </c>
      <c r="O359" s="19" t="s">
        <v>42</v>
      </c>
      <c r="P359" s="19" t="s">
        <v>42</v>
      </c>
      <c r="Q359" s="19">
        <v>1</v>
      </c>
      <c r="R359" s="19" t="s">
        <v>284</v>
      </c>
      <c r="S359" s="19" t="s">
        <v>72</v>
      </c>
      <c r="T359" s="262" t="s">
        <v>1179</v>
      </c>
      <c r="U359" s="41" t="s">
        <v>1180</v>
      </c>
      <c r="V359" s="59">
        <v>1</v>
      </c>
      <c r="W359" s="28" t="s">
        <v>1162</v>
      </c>
      <c r="X359" s="19"/>
    </row>
    <row r="360" s="145" customFormat="1" ht="45" customHeight="1" spans="1:24">
      <c r="A360" s="254"/>
      <c r="B360" s="255" t="s">
        <v>1104</v>
      </c>
      <c r="C360" s="19" t="s">
        <v>35</v>
      </c>
      <c r="D360" s="256" t="s">
        <v>1105</v>
      </c>
      <c r="E360" s="71" t="s">
        <v>1106</v>
      </c>
      <c r="F360" s="257" t="s">
        <v>135</v>
      </c>
      <c r="G360" s="257" t="s">
        <v>1181</v>
      </c>
      <c r="H360" s="71" t="s">
        <v>1178</v>
      </c>
      <c r="I360" s="19">
        <v>2020.12</v>
      </c>
      <c r="J360" s="39">
        <v>20</v>
      </c>
      <c r="K360" s="19" t="s">
        <v>42</v>
      </c>
      <c r="L360" s="19" t="s">
        <v>42</v>
      </c>
      <c r="M360" s="19" t="s">
        <v>42</v>
      </c>
      <c r="N360" s="19" t="s">
        <v>42</v>
      </c>
      <c r="O360" s="19" t="s">
        <v>42</v>
      </c>
      <c r="P360" s="19" t="s">
        <v>42</v>
      </c>
      <c r="Q360" s="19">
        <v>1</v>
      </c>
      <c r="R360" s="19" t="s">
        <v>284</v>
      </c>
      <c r="S360" s="19" t="s">
        <v>72</v>
      </c>
      <c r="T360" s="262" t="s">
        <v>1182</v>
      </c>
      <c r="U360" s="41" t="s">
        <v>1183</v>
      </c>
      <c r="V360" s="59">
        <v>1</v>
      </c>
      <c r="W360" s="28" t="s">
        <v>1162</v>
      </c>
      <c r="X360" s="19"/>
    </row>
    <row r="361" s="145" customFormat="1" ht="45" customHeight="1" spans="1:24">
      <c r="A361" s="254"/>
      <c r="B361" s="255" t="s">
        <v>1104</v>
      </c>
      <c r="C361" s="19" t="s">
        <v>35</v>
      </c>
      <c r="D361" s="256" t="s">
        <v>1105</v>
      </c>
      <c r="E361" s="71" t="s">
        <v>1106</v>
      </c>
      <c r="F361" s="257" t="s">
        <v>135</v>
      </c>
      <c r="G361" s="257" t="s">
        <v>1184</v>
      </c>
      <c r="H361" s="71" t="s">
        <v>1178</v>
      </c>
      <c r="I361" s="19">
        <v>2020.12</v>
      </c>
      <c r="J361" s="39">
        <v>8</v>
      </c>
      <c r="K361" s="19" t="s">
        <v>42</v>
      </c>
      <c r="L361" s="19" t="s">
        <v>42</v>
      </c>
      <c r="M361" s="19" t="s">
        <v>42</v>
      </c>
      <c r="N361" s="19" t="s">
        <v>42</v>
      </c>
      <c r="O361" s="19" t="s">
        <v>42</v>
      </c>
      <c r="P361" s="19" t="s">
        <v>42</v>
      </c>
      <c r="Q361" s="19">
        <v>1</v>
      </c>
      <c r="R361" s="19" t="s">
        <v>284</v>
      </c>
      <c r="S361" s="19" t="s">
        <v>72</v>
      </c>
      <c r="T361" s="262" t="s">
        <v>1179</v>
      </c>
      <c r="U361" s="41" t="s">
        <v>1185</v>
      </c>
      <c r="V361" s="59">
        <v>1</v>
      </c>
      <c r="W361" s="28" t="s">
        <v>1162</v>
      </c>
      <c r="X361" s="19"/>
    </row>
    <row r="362" s="145" customFormat="1" ht="45" customHeight="1" spans="1:24">
      <c r="A362" s="254"/>
      <c r="B362" s="255" t="s">
        <v>1104</v>
      </c>
      <c r="C362" s="19" t="s">
        <v>35</v>
      </c>
      <c r="D362" s="256" t="s">
        <v>1105</v>
      </c>
      <c r="E362" s="71" t="s">
        <v>1106</v>
      </c>
      <c r="F362" s="257" t="s">
        <v>83</v>
      </c>
      <c r="G362" s="257" t="s">
        <v>1186</v>
      </c>
      <c r="H362" s="71" t="s">
        <v>1178</v>
      </c>
      <c r="I362" s="19">
        <v>2020.12</v>
      </c>
      <c r="J362" s="39">
        <v>45</v>
      </c>
      <c r="K362" s="19" t="s">
        <v>42</v>
      </c>
      <c r="L362" s="19" t="s">
        <v>42</v>
      </c>
      <c r="M362" s="19" t="s">
        <v>42</v>
      </c>
      <c r="N362" s="19" t="s">
        <v>42</v>
      </c>
      <c r="O362" s="19" t="s">
        <v>42</v>
      </c>
      <c r="P362" s="19" t="s">
        <v>42</v>
      </c>
      <c r="Q362" s="19">
        <v>1</v>
      </c>
      <c r="R362" s="19" t="s">
        <v>284</v>
      </c>
      <c r="S362" s="19" t="s">
        <v>72</v>
      </c>
      <c r="T362" s="262" t="s">
        <v>1179</v>
      </c>
      <c r="U362" s="41" t="s">
        <v>1187</v>
      </c>
      <c r="V362" s="59">
        <v>1</v>
      </c>
      <c r="W362" s="28" t="s">
        <v>1162</v>
      </c>
      <c r="X362" s="19"/>
    </row>
    <row r="363" s="145" customFormat="1" ht="45" customHeight="1" spans="1:24">
      <c r="A363" s="254"/>
      <c r="B363" s="255" t="s">
        <v>1104</v>
      </c>
      <c r="C363" s="19" t="s">
        <v>35</v>
      </c>
      <c r="D363" s="256" t="s">
        <v>1105</v>
      </c>
      <c r="E363" s="71" t="s">
        <v>1106</v>
      </c>
      <c r="F363" s="257" t="s">
        <v>77</v>
      </c>
      <c r="G363" s="257" t="s">
        <v>1188</v>
      </c>
      <c r="H363" s="71" t="s">
        <v>1178</v>
      </c>
      <c r="I363" s="19">
        <v>2020.12</v>
      </c>
      <c r="J363" s="39">
        <v>15</v>
      </c>
      <c r="K363" s="19" t="s">
        <v>42</v>
      </c>
      <c r="L363" s="19" t="s">
        <v>42</v>
      </c>
      <c r="M363" s="19" t="s">
        <v>42</v>
      </c>
      <c r="N363" s="19" t="s">
        <v>42</v>
      </c>
      <c r="O363" s="19" t="s">
        <v>42</v>
      </c>
      <c r="P363" s="19" t="s">
        <v>42</v>
      </c>
      <c r="Q363" s="19">
        <v>1</v>
      </c>
      <c r="R363" s="19" t="s">
        <v>284</v>
      </c>
      <c r="S363" s="19" t="s">
        <v>72</v>
      </c>
      <c r="T363" s="262" t="s">
        <v>1179</v>
      </c>
      <c r="U363" s="41" t="s">
        <v>1189</v>
      </c>
      <c r="V363" s="59">
        <v>1</v>
      </c>
      <c r="W363" s="28" t="s">
        <v>1162</v>
      </c>
      <c r="X363" s="19"/>
    </row>
    <row r="364" s="145" customFormat="1" ht="45" customHeight="1" spans="1:24">
      <c r="A364" s="254"/>
      <c r="B364" s="255" t="s">
        <v>1104</v>
      </c>
      <c r="C364" s="19" t="s">
        <v>35</v>
      </c>
      <c r="D364" s="256" t="s">
        <v>1105</v>
      </c>
      <c r="E364" s="71" t="s">
        <v>1106</v>
      </c>
      <c r="F364" s="257" t="s">
        <v>77</v>
      </c>
      <c r="G364" s="257" t="s">
        <v>1188</v>
      </c>
      <c r="H364" s="71" t="s">
        <v>1178</v>
      </c>
      <c r="I364" s="19">
        <v>2020.12</v>
      </c>
      <c r="J364" s="39">
        <v>8</v>
      </c>
      <c r="K364" s="19" t="s">
        <v>42</v>
      </c>
      <c r="L364" s="19" t="s">
        <v>42</v>
      </c>
      <c r="M364" s="19" t="s">
        <v>42</v>
      </c>
      <c r="N364" s="19" t="s">
        <v>42</v>
      </c>
      <c r="O364" s="19" t="s">
        <v>42</v>
      </c>
      <c r="P364" s="19" t="s">
        <v>42</v>
      </c>
      <c r="Q364" s="19">
        <v>1</v>
      </c>
      <c r="R364" s="19" t="s">
        <v>284</v>
      </c>
      <c r="S364" s="19" t="s">
        <v>72</v>
      </c>
      <c r="T364" s="262" t="s">
        <v>1179</v>
      </c>
      <c r="U364" s="41" t="s">
        <v>1189</v>
      </c>
      <c r="V364" s="59">
        <v>1</v>
      </c>
      <c r="W364" s="28" t="s">
        <v>1162</v>
      </c>
      <c r="X364" s="19"/>
    </row>
    <row r="365" s="145" customFormat="1" ht="45" customHeight="1" spans="1:24">
      <c r="A365" s="254"/>
      <c r="B365" s="255" t="s">
        <v>1104</v>
      </c>
      <c r="C365" s="19" t="s">
        <v>35</v>
      </c>
      <c r="D365" s="256" t="s">
        <v>1105</v>
      </c>
      <c r="E365" s="71" t="s">
        <v>1106</v>
      </c>
      <c r="F365" s="257" t="s">
        <v>105</v>
      </c>
      <c r="G365" s="257" t="s">
        <v>1190</v>
      </c>
      <c r="H365" s="71" t="s">
        <v>1178</v>
      </c>
      <c r="I365" s="19">
        <v>2020.12</v>
      </c>
      <c r="J365" s="39">
        <v>3</v>
      </c>
      <c r="K365" s="19" t="s">
        <v>42</v>
      </c>
      <c r="L365" s="19" t="s">
        <v>42</v>
      </c>
      <c r="M365" s="19" t="s">
        <v>42</v>
      </c>
      <c r="N365" s="19" t="s">
        <v>42</v>
      </c>
      <c r="O365" s="19" t="s">
        <v>42</v>
      </c>
      <c r="P365" s="19" t="s">
        <v>42</v>
      </c>
      <c r="Q365" s="19">
        <v>1</v>
      </c>
      <c r="R365" s="19" t="s">
        <v>284</v>
      </c>
      <c r="S365" s="19" t="s">
        <v>72</v>
      </c>
      <c r="T365" s="262" t="s">
        <v>1179</v>
      </c>
      <c r="U365" s="41" t="s">
        <v>1191</v>
      </c>
      <c r="V365" s="59">
        <v>1</v>
      </c>
      <c r="W365" s="28" t="s">
        <v>1162</v>
      </c>
      <c r="X365" s="19"/>
    </row>
    <row r="366" s="145" customFormat="1" ht="45" customHeight="1" spans="1:24">
      <c r="A366" s="254"/>
      <c r="B366" s="255" t="s">
        <v>1104</v>
      </c>
      <c r="C366" s="19" t="s">
        <v>35</v>
      </c>
      <c r="D366" s="256" t="s">
        <v>1105</v>
      </c>
      <c r="E366" s="71" t="s">
        <v>1106</v>
      </c>
      <c r="F366" s="257" t="s">
        <v>105</v>
      </c>
      <c r="G366" s="257" t="s">
        <v>1190</v>
      </c>
      <c r="H366" s="71" t="s">
        <v>1178</v>
      </c>
      <c r="I366" s="19">
        <v>2020.12</v>
      </c>
      <c r="J366" s="39">
        <v>3</v>
      </c>
      <c r="K366" s="19" t="s">
        <v>42</v>
      </c>
      <c r="L366" s="19" t="s">
        <v>42</v>
      </c>
      <c r="M366" s="19" t="s">
        <v>42</v>
      </c>
      <c r="N366" s="19" t="s">
        <v>42</v>
      </c>
      <c r="O366" s="19" t="s">
        <v>42</v>
      </c>
      <c r="P366" s="19" t="s">
        <v>42</v>
      </c>
      <c r="Q366" s="19">
        <v>1</v>
      </c>
      <c r="R366" s="19" t="s">
        <v>284</v>
      </c>
      <c r="S366" s="19" t="s">
        <v>72</v>
      </c>
      <c r="T366" s="262" t="s">
        <v>1179</v>
      </c>
      <c r="U366" s="41" t="s">
        <v>1191</v>
      </c>
      <c r="V366" s="59">
        <v>1</v>
      </c>
      <c r="W366" s="28" t="s">
        <v>1162</v>
      </c>
      <c r="X366" s="19"/>
    </row>
    <row r="367" s="145" customFormat="1" ht="45" customHeight="1" spans="1:24">
      <c r="A367" s="254"/>
      <c r="B367" s="255" t="s">
        <v>1104</v>
      </c>
      <c r="C367" s="19" t="s">
        <v>35</v>
      </c>
      <c r="D367" s="256" t="s">
        <v>1105</v>
      </c>
      <c r="E367" s="71" t="s">
        <v>1106</v>
      </c>
      <c r="F367" s="257" t="s">
        <v>83</v>
      </c>
      <c r="G367" s="257" t="s">
        <v>1192</v>
      </c>
      <c r="H367" s="71" t="s">
        <v>1193</v>
      </c>
      <c r="I367" s="19">
        <v>2020.12</v>
      </c>
      <c r="J367" s="39">
        <v>10</v>
      </c>
      <c r="K367" s="19" t="s">
        <v>42</v>
      </c>
      <c r="L367" s="19" t="s">
        <v>42</v>
      </c>
      <c r="M367" s="19" t="s">
        <v>42</v>
      </c>
      <c r="N367" s="19" t="s">
        <v>42</v>
      </c>
      <c r="O367" s="19" t="s">
        <v>42</v>
      </c>
      <c r="P367" s="19" t="s">
        <v>42</v>
      </c>
      <c r="Q367" s="19">
        <v>1</v>
      </c>
      <c r="R367" s="19" t="s">
        <v>284</v>
      </c>
      <c r="S367" s="19" t="s">
        <v>72</v>
      </c>
      <c r="T367" s="262" t="s">
        <v>1194</v>
      </c>
      <c r="U367" s="41" t="s">
        <v>1195</v>
      </c>
      <c r="V367" s="59">
        <v>1</v>
      </c>
      <c r="W367" s="28" t="s">
        <v>1162</v>
      </c>
      <c r="X367" s="19"/>
    </row>
    <row r="368" s="145" customFormat="1" ht="45" customHeight="1" spans="1:24">
      <c r="A368" s="254"/>
      <c r="B368" s="255" t="s">
        <v>1104</v>
      </c>
      <c r="C368" s="19" t="s">
        <v>35</v>
      </c>
      <c r="D368" s="256" t="s">
        <v>1105</v>
      </c>
      <c r="E368" s="71" t="s">
        <v>1106</v>
      </c>
      <c r="F368" s="257" t="s">
        <v>141</v>
      </c>
      <c r="G368" s="257" t="s">
        <v>1196</v>
      </c>
      <c r="H368" s="71" t="s">
        <v>1178</v>
      </c>
      <c r="I368" s="19">
        <v>2020.12</v>
      </c>
      <c r="J368" s="39">
        <v>10</v>
      </c>
      <c r="K368" s="19" t="s">
        <v>42</v>
      </c>
      <c r="L368" s="19" t="s">
        <v>42</v>
      </c>
      <c r="M368" s="19" t="s">
        <v>42</v>
      </c>
      <c r="N368" s="19" t="s">
        <v>42</v>
      </c>
      <c r="O368" s="19" t="s">
        <v>42</v>
      </c>
      <c r="P368" s="19" t="s">
        <v>42</v>
      </c>
      <c r="Q368" s="19">
        <v>1</v>
      </c>
      <c r="R368" s="19" t="s">
        <v>284</v>
      </c>
      <c r="S368" s="19" t="s">
        <v>72</v>
      </c>
      <c r="T368" s="262" t="s">
        <v>1179</v>
      </c>
      <c r="U368" s="41" t="s">
        <v>1197</v>
      </c>
      <c r="V368" s="59">
        <v>1</v>
      </c>
      <c r="W368" s="28" t="s">
        <v>1162</v>
      </c>
      <c r="X368" s="19"/>
    </row>
    <row r="369" s="145" customFormat="1" ht="45" customHeight="1" spans="1:24">
      <c r="A369" s="254"/>
      <c r="B369" s="255" t="s">
        <v>1104</v>
      </c>
      <c r="C369" s="19" t="s">
        <v>35</v>
      </c>
      <c r="D369" s="256" t="s">
        <v>1105</v>
      </c>
      <c r="E369" s="71" t="s">
        <v>1106</v>
      </c>
      <c r="F369" s="257" t="s">
        <v>141</v>
      </c>
      <c r="G369" s="257" t="s">
        <v>1196</v>
      </c>
      <c r="H369" s="71" t="s">
        <v>1178</v>
      </c>
      <c r="I369" s="19">
        <v>2020.12</v>
      </c>
      <c r="J369" s="39">
        <v>10</v>
      </c>
      <c r="K369" s="19" t="s">
        <v>42</v>
      </c>
      <c r="L369" s="19" t="s">
        <v>42</v>
      </c>
      <c r="M369" s="19" t="s">
        <v>42</v>
      </c>
      <c r="N369" s="19" t="s">
        <v>42</v>
      </c>
      <c r="O369" s="19" t="s">
        <v>42</v>
      </c>
      <c r="P369" s="19" t="s">
        <v>42</v>
      </c>
      <c r="Q369" s="19">
        <v>1</v>
      </c>
      <c r="R369" s="19" t="s">
        <v>284</v>
      </c>
      <c r="S369" s="19" t="s">
        <v>72</v>
      </c>
      <c r="T369" s="262" t="s">
        <v>1179</v>
      </c>
      <c r="U369" s="41" t="s">
        <v>1197</v>
      </c>
      <c r="V369" s="59">
        <v>1</v>
      </c>
      <c r="W369" s="28" t="s">
        <v>1162</v>
      </c>
      <c r="X369" s="19"/>
    </row>
    <row r="370" s="145" customFormat="1" ht="45" customHeight="1" spans="1:24">
      <c r="A370" s="254"/>
      <c r="B370" s="255" t="s">
        <v>1104</v>
      </c>
      <c r="C370" s="19" t="s">
        <v>35</v>
      </c>
      <c r="D370" s="256" t="s">
        <v>1105</v>
      </c>
      <c r="E370" s="71" t="s">
        <v>1106</v>
      </c>
      <c r="F370" s="257" t="s">
        <v>141</v>
      </c>
      <c r="G370" s="257" t="s">
        <v>1196</v>
      </c>
      <c r="H370" s="71" t="s">
        <v>1178</v>
      </c>
      <c r="I370" s="19">
        <v>2020.12</v>
      </c>
      <c r="J370" s="39">
        <v>15</v>
      </c>
      <c r="K370" s="19" t="s">
        <v>42</v>
      </c>
      <c r="L370" s="19" t="s">
        <v>42</v>
      </c>
      <c r="M370" s="19" t="s">
        <v>42</v>
      </c>
      <c r="N370" s="19" t="s">
        <v>42</v>
      </c>
      <c r="O370" s="19" t="s">
        <v>42</v>
      </c>
      <c r="P370" s="19" t="s">
        <v>42</v>
      </c>
      <c r="Q370" s="19">
        <v>1</v>
      </c>
      <c r="R370" s="19" t="s">
        <v>284</v>
      </c>
      <c r="S370" s="19" t="s">
        <v>72</v>
      </c>
      <c r="T370" s="262" t="s">
        <v>1179</v>
      </c>
      <c r="U370" s="41" t="s">
        <v>1197</v>
      </c>
      <c r="V370" s="59">
        <v>1</v>
      </c>
      <c r="W370" s="28" t="s">
        <v>1162</v>
      </c>
      <c r="X370" s="19"/>
    </row>
    <row r="371" s="145" customFormat="1" ht="45" customHeight="1" spans="1:24">
      <c r="A371" s="254"/>
      <c r="B371" s="255" t="s">
        <v>1104</v>
      </c>
      <c r="C371" s="19" t="s">
        <v>35</v>
      </c>
      <c r="D371" s="256" t="s">
        <v>1105</v>
      </c>
      <c r="E371" s="71" t="s">
        <v>1106</v>
      </c>
      <c r="F371" s="257" t="s">
        <v>50</v>
      </c>
      <c r="G371" s="257" t="s">
        <v>1198</v>
      </c>
      <c r="H371" s="71" t="s">
        <v>1178</v>
      </c>
      <c r="I371" s="19">
        <v>2020.12</v>
      </c>
      <c r="J371" s="39">
        <v>8</v>
      </c>
      <c r="K371" s="19" t="s">
        <v>42</v>
      </c>
      <c r="L371" s="19" t="s">
        <v>42</v>
      </c>
      <c r="M371" s="19" t="s">
        <v>42</v>
      </c>
      <c r="N371" s="19" t="s">
        <v>42</v>
      </c>
      <c r="O371" s="19" t="s">
        <v>42</v>
      </c>
      <c r="P371" s="19" t="s">
        <v>42</v>
      </c>
      <c r="Q371" s="19">
        <v>1</v>
      </c>
      <c r="R371" s="19" t="s">
        <v>284</v>
      </c>
      <c r="S371" s="19" t="s">
        <v>72</v>
      </c>
      <c r="T371" s="262" t="s">
        <v>1179</v>
      </c>
      <c r="U371" s="41" t="s">
        <v>1199</v>
      </c>
      <c r="V371" s="59">
        <v>1</v>
      </c>
      <c r="W371" s="28" t="s">
        <v>1162</v>
      </c>
      <c r="X371" s="19"/>
    </row>
    <row r="372" s="145" customFormat="1" ht="45" customHeight="1" spans="1:24">
      <c r="A372" s="254"/>
      <c r="B372" s="255" t="s">
        <v>1104</v>
      </c>
      <c r="C372" s="19" t="s">
        <v>35</v>
      </c>
      <c r="D372" s="256" t="s">
        <v>1105</v>
      </c>
      <c r="E372" s="71" t="s">
        <v>1106</v>
      </c>
      <c r="F372" s="257" t="s">
        <v>98</v>
      </c>
      <c r="G372" s="257" t="s">
        <v>1200</v>
      </c>
      <c r="H372" s="71" t="s">
        <v>1201</v>
      </c>
      <c r="I372" s="19">
        <v>2020.12</v>
      </c>
      <c r="J372" s="39">
        <v>30</v>
      </c>
      <c r="K372" s="19" t="s">
        <v>42</v>
      </c>
      <c r="L372" s="19" t="s">
        <v>42</v>
      </c>
      <c r="M372" s="19" t="s">
        <v>42</v>
      </c>
      <c r="N372" s="19" t="s">
        <v>42</v>
      </c>
      <c r="O372" s="19" t="s">
        <v>42</v>
      </c>
      <c r="P372" s="19" t="s">
        <v>42</v>
      </c>
      <c r="Q372" s="19">
        <v>1</v>
      </c>
      <c r="R372" s="19" t="s">
        <v>284</v>
      </c>
      <c r="S372" s="19" t="s">
        <v>72</v>
      </c>
      <c r="T372" s="262" t="s">
        <v>1202</v>
      </c>
      <c r="U372" s="41" t="s">
        <v>1203</v>
      </c>
      <c r="V372" s="59">
        <v>1</v>
      </c>
      <c r="W372" s="28" t="s">
        <v>1162</v>
      </c>
      <c r="X372" s="19"/>
    </row>
    <row r="373" s="145" customFormat="1" ht="45" customHeight="1" spans="1:24">
      <c r="A373" s="254"/>
      <c r="B373" s="255" t="s">
        <v>1104</v>
      </c>
      <c r="C373" s="19" t="s">
        <v>35</v>
      </c>
      <c r="D373" s="256" t="s">
        <v>1105</v>
      </c>
      <c r="E373" s="71" t="s">
        <v>1106</v>
      </c>
      <c r="F373" s="257" t="s">
        <v>130</v>
      </c>
      <c r="G373" s="257" t="s">
        <v>1204</v>
      </c>
      <c r="H373" s="71" t="s">
        <v>1205</v>
      </c>
      <c r="I373" s="19">
        <v>2020.12</v>
      </c>
      <c r="J373" s="39">
        <v>25</v>
      </c>
      <c r="K373" s="19" t="s">
        <v>42</v>
      </c>
      <c r="L373" s="19" t="s">
        <v>42</v>
      </c>
      <c r="M373" s="19" t="s">
        <v>42</v>
      </c>
      <c r="N373" s="19" t="s">
        <v>42</v>
      </c>
      <c r="O373" s="19" t="s">
        <v>42</v>
      </c>
      <c r="P373" s="19" t="s">
        <v>42</v>
      </c>
      <c r="Q373" s="19">
        <v>1</v>
      </c>
      <c r="R373" s="19" t="s">
        <v>284</v>
      </c>
      <c r="S373" s="19" t="s">
        <v>72</v>
      </c>
      <c r="T373" s="262" t="s">
        <v>1206</v>
      </c>
      <c r="U373" s="41" t="s">
        <v>1207</v>
      </c>
      <c r="V373" s="59">
        <v>1</v>
      </c>
      <c r="W373" s="28" t="s">
        <v>1162</v>
      </c>
      <c r="X373" s="19"/>
    </row>
    <row r="374" s="145" customFormat="1" ht="45" customHeight="1" spans="1:24">
      <c r="A374" s="254"/>
      <c r="B374" s="255" t="s">
        <v>1104</v>
      </c>
      <c r="C374" s="19" t="s">
        <v>35</v>
      </c>
      <c r="D374" s="256" t="s">
        <v>1105</v>
      </c>
      <c r="E374" s="71" t="s">
        <v>1106</v>
      </c>
      <c r="F374" s="257" t="s">
        <v>90</v>
      </c>
      <c r="G374" s="257" t="s">
        <v>1208</v>
      </c>
      <c r="H374" s="71" t="s">
        <v>1209</v>
      </c>
      <c r="I374" s="19">
        <v>2020.12</v>
      </c>
      <c r="J374" s="39">
        <v>25</v>
      </c>
      <c r="K374" s="19" t="s">
        <v>42</v>
      </c>
      <c r="L374" s="19" t="s">
        <v>42</v>
      </c>
      <c r="M374" s="19" t="s">
        <v>42</v>
      </c>
      <c r="N374" s="19" t="s">
        <v>42</v>
      </c>
      <c r="O374" s="19" t="s">
        <v>42</v>
      </c>
      <c r="P374" s="19" t="s">
        <v>42</v>
      </c>
      <c r="Q374" s="19">
        <v>1</v>
      </c>
      <c r="R374" s="19" t="s">
        <v>284</v>
      </c>
      <c r="S374" s="19" t="s">
        <v>72</v>
      </c>
      <c r="T374" s="262" t="s">
        <v>1210</v>
      </c>
      <c r="U374" s="41" t="s">
        <v>1211</v>
      </c>
      <c r="V374" s="59">
        <v>1</v>
      </c>
      <c r="W374" s="28" t="s">
        <v>1162</v>
      </c>
      <c r="X374" s="19"/>
    </row>
    <row r="375" s="145" customFormat="1" ht="45" customHeight="1" spans="1:24">
      <c r="A375" s="258"/>
      <c r="B375" s="255" t="s">
        <v>1104</v>
      </c>
      <c r="C375" s="19" t="s">
        <v>35</v>
      </c>
      <c r="D375" s="256" t="s">
        <v>1105</v>
      </c>
      <c r="E375" s="71" t="s">
        <v>1106</v>
      </c>
      <c r="F375" s="257" t="s">
        <v>105</v>
      </c>
      <c r="G375" s="257" t="s">
        <v>1212</v>
      </c>
      <c r="H375" s="71" t="s">
        <v>1213</v>
      </c>
      <c r="I375" s="19">
        <v>2020.12</v>
      </c>
      <c r="J375" s="39">
        <v>35</v>
      </c>
      <c r="K375" s="19" t="s">
        <v>42</v>
      </c>
      <c r="L375" s="19" t="s">
        <v>42</v>
      </c>
      <c r="M375" s="19" t="s">
        <v>42</v>
      </c>
      <c r="N375" s="19" t="s">
        <v>42</v>
      </c>
      <c r="O375" s="19" t="s">
        <v>42</v>
      </c>
      <c r="P375" s="19" t="s">
        <v>42</v>
      </c>
      <c r="Q375" s="19">
        <v>1</v>
      </c>
      <c r="R375" s="19" t="s">
        <v>284</v>
      </c>
      <c r="S375" s="19" t="s">
        <v>72</v>
      </c>
      <c r="T375" s="262" t="s">
        <v>1214</v>
      </c>
      <c r="U375" s="41" t="s">
        <v>1215</v>
      </c>
      <c r="V375" s="23" t="s">
        <v>643</v>
      </c>
      <c r="W375" s="28" t="s">
        <v>1162</v>
      </c>
      <c r="X375" s="19"/>
    </row>
    <row r="376" s="145" customFormat="1" ht="45" customHeight="1" spans="1:24">
      <c r="A376" s="254"/>
      <c r="B376" s="255" t="s">
        <v>1104</v>
      </c>
      <c r="C376" s="19" t="s">
        <v>35</v>
      </c>
      <c r="D376" s="256" t="s">
        <v>1105</v>
      </c>
      <c r="E376" s="71" t="s">
        <v>1106</v>
      </c>
      <c r="F376" s="257" t="s">
        <v>160</v>
      </c>
      <c r="G376" s="257" t="s">
        <v>1216</v>
      </c>
      <c r="H376" s="71" t="s">
        <v>1217</v>
      </c>
      <c r="I376" s="19">
        <v>2020.12</v>
      </c>
      <c r="J376" s="39">
        <v>15</v>
      </c>
      <c r="K376" s="19" t="s">
        <v>42</v>
      </c>
      <c r="L376" s="19" t="s">
        <v>42</v>
      </c>
      <c r="M376" s="19" t="s">
        <v>42</v>
      </c>
      <c r="N376" s="19" t="s">
        <v>42</v>
      </c>
      <c r="O376" s="19" t="s">
        <v>42</v>
      </c>
      <c r="P376" s="19" t="s">
        <v>42</v>
      </c>
      <c r="Q376" s="19">
        <v>1</v>
      </c>
      <c r="R376" s="19" t="s">
        <v>284</v>
      </c>
      <c r="S376" s="19" t="s">
        <v>72</v>
      </c>
      <c r="T376" s="262" t="s">
        <v>1218</v>
      </c>
      <c r="U376" s="41" t="s">
        <v>1219</v>
      </c>
      <c r="V376" s="23" t="s">
        <v>643</v>
      </c>
      <c r="W376" s="28" t="s">
        <v>1162</v>
      </c>
      <c r="X376" s="19"/>
    </row>
    <row r="377" s="145" customFormat="1" ht="45" customHeight="1" spans="1:24">
      <c r="A377" s="254"/>
      <c r="B377" s="255" t="s">
        <v>1104</v>
      </c>
      <c r="C377" s="19" t="s">
        <v>35</v>
      </c>
      <c r="D377" s="256" t="s">
        <v>1105</v>
      </c>
      <c r="E377" s="71" t="s">
        <v>1106</v>
      </c>
      <c r="F377" s="257" t="s">
        <v>98</v>
      </c>
      <c r="G377" s="257" t="s">
        <v>1220</v>
      </c>
      <c r="H377" s="71" t="s">
        <v>1209</v>
      </c>
      <c r="I377" s="19">
        <v>2020.12</v>
      </c>
      <c r="J377" s="39">
        <v>25</v>
      </c>
      <c r="K377" s="19" t="s">
        <v>42</v>
      </c>
      <c r="L377" s="19" t="s">
        <v>42</v>
      </c>
      <c r="M377" s="19" t="s">
        <v>42</v>
      </c>
      <c r="N377" s="19" t="s">
        <v>42</v>
      </c>
      <c r="O377" s="19" t="s">
        <v>42</v>
      </c>
      <c r="P377" s="19" t="s">
        <v>42</v>
      </c>
      <c r="Q377" s="19">
        <v>1</v>
      </c>
      <c r="R377" s="19" t="s">
        <v>284</v>
      </c>
      <c r="S377" s="19" t="s">
        <v>72</v>
      </c>
      <c r="T377" s="262" t="s">
        <v>1210</v>
      </c>
      <c r="U377" s="41" t="s">
        <v>1221</v>
      </c>
      <c r="V377" s="23" t="s">
        <v>643</v>
      </c>
      <c r="W377" s="28" t="s">
        <v>1162</v>
      </c>
      <c r="X377" s="19"/>
    </row>
    <row r="378" s="145" customFormat="1" ht="45" customHeight="1" spans="1:24">
      <c r="A378" s="254"/>
      <c r="B378" s="255" t="s">
        <v>1104</v>
      </c>
      <c r="C378" s="19" t="s">
        <v>35</v>
      </c>
      <c r="D378" s="256" t="s">
        <v>1105</v>
      </c>
      <c r="E378" s="71" t="s">
        <v>1106</v>
      </c>
      <c r="F378" s="257" t="s">
        <v>98</v>
      </c>
      <c r="G378" s="257" t="s">
        <v>1222</v>
      </c>
      <c r="H378" s="71" t="s">
        <v>1223</v>
      </c>
      <c r="I378" s="19">
        <v>2020.12</v>
      </c>
      <c r="J378" s="39">
        <v>20</v>
      </c>
      <c r="K378" s="19" t="s">
        <v>42</v>
      </c>
      <c r="L378" s="19" t="s">
        <v>42</v>
      </c>
      <c r="M378" s="19" t="s">
        <v>42</v>
      </c>
      <c r="N378" s="19" t="s">
        <v>42</v>
      </c>
      <c r="O378" s="19" t="s">
        <v>42</v>
      </c>
      <c r="P378" s="19" t="s">
        <v>42</v>
      </c>
      <c r="Q378" s="19">
        <v>1</v>
      </c>
      <c r="R378" s="19" t="s">
        <v>284</v>
      </c>
      <c r="S378" s="19" t="s">
        <v>72</v>
      </c>
      <c r="T378" s="262" t="s">
        <v>1224</v>
      </c>
      <c r="U378" s="41" t="s">
        <v>1225</v>
      </c>
      <c r="V378" s="23" t="s">
        <v>643</v>
      </c>
      <c r="W378" s="28" t="s">
        <v>1162</v>
      </c>
      <c r="X378" s="19"/>
    </row>
    <row r="379" s="145" customFormat="1" ht="45" customHeight="1" spans="1:24">
      <c r="A379" s="254"/>
      <c r="B379" s="255" t="s">
        <v>1104</v>
      </c>
      <c r="C379" s="19" t="s">
        <v>35</v>
      </c>
      <c r="D379" s="256" t="s">
        <v>1105</v>
      </c>
      <c r="E379" s="71" t="s">
        <v>1106</v>
      </c>
      <c r="F379" s="19" t="s">
        <v>135</v>
      </c>
      <c r="G379" s="19" t="s">
        <v>1181</v>
      </c>
      <c r="H379" s="19" t="s">
        <v>1226</v>
      </c>
      <c r="I379" s="19">
        <v>2020.12</v>
      </c>
      <c r="J379" s="39">
        <v>55</v>
      </c>
      <c r="K379" s="19" t="s">
        <v>42</v>
      </c>
      <c r="L379" s="19" t="s">
        <v>42</v>
      </c>
      <c r="M379" s="19" t="s">
        <v>42</v>
      </c>
      <c r="N379" s="19" t="s">
        <v>42</v>
      </c>
      <c r="O379" s="19" t="s">
        <v>42</v>
      </c>
      <c r="P379" s="19" t="s">
        <v>42</v>
      </c>
      <c r="Q379" s="19">
        <v>1</v>
      </c>
      <c r="R379" s="19" t="s">
        <v>284</v>
      </c>
      <c r="S379" s="19" t="s">
        <v>72</v>
      </c>
      <c r="T379" s="262" t="s">
        <v>1227</v>
      </c>
      <c r="U379" s="41" t="s">
        <v>1183</v>
      </c>
      <c r="V379" s="23" t="s">
        <v>643</v>
      </c>
      <c r="W379" s="82" t="s">
        <v>1162</v>
      </c>
      <c r="X379" s="19"/>
    </row>
    <row r="380" s="145" customFormat="1" ht="45" customHeight="1" spans="1:24">
      <c r="A380" s="254"/>
      <c r="B380" s="118" t="s">
        <v>1228</v>
      </c>
      <c r="C380" s="19" t="s">
        <v>35</v>
      </c>
      <c r="D380" s="256" t="s">
        <v>1105</v>
      </c>
      <c r="E380" s="118" t="s">
        <v>1229</v>
      </c>
      <c r="F380" s="118" t="s">
        <v>166</v>
      </c>
      <c r="G380" s="118" t="s">
        <v>1230</v>
      </c>
      <c r="H380" s="118" t="s">
        <v>1231</v>
      </c>
      <c r="I380" s="19">
        <v>2020.12</v>
      </c>
      <c r="J380" s="118">
        <v>180</v>
      </c>
      <c r="K380" s="19" t="s">
        <v>42</v>
      </c>
      <c r="L380" s="19" t="s">
        <v>42</v>
      </c>
      <c r="M380" s="19" t="s">
        <v>42</v>
      </c>
      <c r="N380" s="19" t="s">
        <v>42</v>
      </c>
      <c r="O380" s="19" t="s">
        <v>42</v>
      </c>
      <c r="P380" s="19" t="s">
        <v>42</v>
      </c>
      <c r="Q380" s="51" t="s">
        <v>1232</v>
      </c>
      <c r="R380" s="19" t="s">
        <v>284</v>
      </c>
      <c r="S380" s="19" t="s">
        <v>72</v>
      </c>
      <c r="T380" s="19" t="s">
        <v>1233</v>
      </c>
      <c r="U380" s="41" t="s">
        <v>1234</v>
      </c>
      <c r="V380" s="59">
        <v>1</v>
      </c>
      <c r="W380" s="41" t="s">
        <v>1235</v>
      </c>
      <c r="X380" s="19"/>
    </row>
    <row r="381" s="145" customFormat="1" ht="45" customHeight="1" spans="1:24">
      <c r="A381" s="254"/>
      <c r="B381" s="118" t="s">
        <v>1236</v>
      </c>
      <c r="C381" s="19" t="s">
        <v>35</v>
      </c>
      <c r="D381" s="256" t="s">
        <v>1105</v>
      </c>
      <c r="E381" s="118" t="s">
        <v>1229</v>
      </c>
      <c r="F381" s="118" t="s">
        <v>38</v>
      </c>
      <c r="G381" s="118" t="s">
        <v>1237</v>
      </c>
      <c r="H381" s="118" t="s">
        <v>1238</v>
      </c>
      <c r="I381" s="19">
        <v>2020.12</v>
      </c>
      <c r="J381" s="118">
        <v>60</v>
      </c>
      <c r="K381" s="19" t="s">
        <v>42</v>
      </c>
      <c r="L381" s="19" t="s">
        <v>42</v>
      </c>
      <c r="M381" s="19" t="s">
        <v>42</v>
      </c>
      <c r="N381" s="19" t="s">
        <v>42</v>
      </c>
      <c r="O381" s="19" t="s">
        <v>42</v>
      </c>
      <c r="P381" s="19" t="s">
        <v>42</v>
      </c>
      <c r="Q381" s="51" t="s">
        <v>1239</v>
      </c>
      <c r="R381" s="19" t="s">
        <v>284</v>
      </c>
      <c r="S381" s="19" t="s">
        <v>72</v>
      </c>
      <c r="T381" s="19" t="s">
        <v>1233</v>
      </c>
      <c r="U381" s="41" t="s">
        <v>1240</v>
      </c>
      <c r="V381" s="59">
        <v>1</v>
      </c>
      <c r="W381" s="41" t="s">
        <v>1241</v>
      </c>
      <c r="X381" s="19"/>
    </row>
    <row r="382" s="145" customFormat="1" ht="45" customHeight="1" spans="1:24">
      <c r="A382" s="254"/>
      <c r="B382" s="118" t="s">
        <v>1242</v>
      </c>
      <c r="C382" s="19" t="s">
        <v>35</v>
      </c>
      <c r="D382" s="256" t="s">
        <v>1105</v>
      </c>
      <c r="E382" s="118" t="s">
        <v>1229</v>
      </c>
      <c r="F382" s="118" t="s">
        <v>38</v>
      </c>
      <c r="G382" s="118" t="s">
        <v>389</v>
      </c>
      <c r="H382" s="118" t="s">
        <v>1243</v>
      </c>
      <c r="I382" s="19">
        <v>2020.12</v>
      </c>
      <c r="J382" s="118">
        <v>40</v>
      </c>
      <c r="K382" s="19" t="s">
        <v>42</v>
      </c>
      <c r="L382" s="19" t="s">
        <v>42</v>
      </c>
      <c r="M382" s="19" t="s">
        <v>42</v>
      </c>
      <c r="N382" s="19" t="s">
        <v>42</v>
      </c>
      <c r="O382" s="19" t="s">
        <v>42</v>
      </c>
      <c r="P382" s="19" t="s">
        <v>42</v>
      </c>
      <c r="Q382" s="51" t="s">
        <v>1239</v>
      </c>
      <c r="R382" s="19" t="s">
        <v>284</v>
      </c>
      <c r="S382" s="19" t="s">
        <v>72</v>
      </c>
      <c r="T382" s="19" t="s">
        <v>1233</v>
      </c>
      <c r="U382" s="41" t="s">
        <v>1244</v>
      </c>
      <c r="V382" s="59">
        <v>1</v>
      </c>
      <c r="W382" s="41" t="s">
        <v>1245</v>
      </c>
      <c r="X382" s="19"/>
    </row>
    <row r="383" s="145" customFormat="1" ht="45" customHeight="1" spans="1:24">
      <c r="A383" s="254"/>
      <c r="B383" s="118" t="s">
        <v>1246</v>
      </c>
      <c r="C383" s="19" t="s">
        <v>35</v>
      </c>
      <c r="D383" s="256" t="s">
        <v>1105</v>
      </c>
      <c r="E383" s="118" t="s">
        <v>1229</v>
      </c>
      <c r="F383" s="118" t="s">
        <v>38</v>
      </c>
      <c r="G383" s="118" t="s">
        <v>1247</v>
      </c>
      <c r="H383" s="118" t="s">
        <v>1248</v>
      </c>
      <c r="I383" s="19">
        <v>2020.12</v>
      </c>
      <c r="J383" s="118">
        <v>40</v>
      </c>
      <c r="K383" s="19" t="s">
        <v>42</v>
      </c>
      <c r="L383" s="19" t="s">
        <v>42</v>
      </c>
      <c r="M383" s="19" t="s">
        <v>42</v>
      </c>
      <c r="N383" s="19" t="s">
        <v>42</v>
      </c>
      <c r="O383" s="19" t="s">
        <v>42</v>
      </c>
      <c r="P383" s="19" t="s">
        <v>42</v>
      </c>
      <c r="Q383" s="51" t="s">
        <v>1239</v>
      </c>
      <c r="R383" s="19" t="s">
        <v>284</v>
      </c>
      <c r="S383" s="19" t="s">
        <v>72</v>
      </c>
      <c r="T383" s="19" t="s">
        <v>1233</v>
      </c>
      <c r="U383" s="41" t="s">
        <v>1249</v>
      </c>
      <c r="V383" s="59">
        <v>1</v>
      </c>
      <c r="W383" s="41" t="s">
        <v>1250</v>
      </c>
      <c r="X383" s="19"/>
    </row>
    <row r="384" s="145" customFormat="1" ht="45" customHeight="1" spans="1:24">
      <c r="A384" s="254"/>
      <c r="B384" s="118" t="s">
        <v>1251</v>
      </c>
      <c r="C384" s="19" t="s">
        <v>35</v>
      </c>
      <c r="D384" s="256" t="s">
        <v>1105</v>
      </c>
      <c r="E384" s="118" t="s">
        <v>1229</v>
      </c>
      <c r="F384" s="118" t="s">
        <v>130</v>
      </c>
      <c r="G384" s="118" t="s">
        <v>1252</v>
      </c>
      <c r="H384" s="118" t="s">
        <v>1253</v>
      </c>
      <c r="I384" s="19">
        <v>2020.12</v>
      </c>
      <c r="J384" s="118">
        <v>70</v>
      </c>
      <c r="K384" s="19" t="s">
        <v>42</v>
      </c>
      <c r="L384" s="19" t="s">
        <v>42</v>
      </c>
      <c r="M384" s="19" t="s">
        <v>42</v>
      </c>
      <c r="N384" s="19" t="s">
        <v>42</v>
      </c>
      <c r="O384" s="19" t="s">
        <v>42</v>
      </c>
      <c r="P384" s="19" t="s">
        <v>42</v>
      </c>
      <c r="Q384" s="51" t="s">
        <v>1254</v>
      </c>
      <c r="R384" s="19" t="s">
        <v>284</v>
      </c>
      <c r="S384" s="19" t="s">
        <v>72</v>
      </c>
      <c r="T384" s="19" t="s">
        <v>1233</v>
      </c>
      <c r="U384" s="41" t="s">
        <v>1255</v>
      </c>
      <c r="V384" s="59">
        <v>1</v>
      </c>
      <c r="W384" s="41" t="s">
        <v>1256</v>
      </c>
      <c r="X384" s="19"/>
    </row>
    <row r="385" s="145" customFormat="1" ht="45" customHeight="1" spans="1:24">
      <c r="A385" s="254"/>
      <c r="B385" s="118" t="s">
        <v>1257</v>
      </c>
      <c r="C385" s="19" t="s">
        <v>35</v>
      </c>
      <c r="D385" s="256" t="s">
        <v>1105</v>
      </c>
      <c r="E385" s="118" t="s">
        <v>1229</v>
      </c>
      <c r="F385" s="118" t="s">
        <v>141</v>
      </c>
      <c r="G385" s="118" t="s">
        <v>600</v>
      </c>
      <c r="H385" s="118" t="s">
        <v>1258</v>
      </c>
      <c r="I385" s="19">
        <v>2020.12</v>
      </c>
      <c r="J385" s="118">
        <v>150</v>
      </c>
      <c r="K385" s="19" t="s">
        <v>42</v>
      </c>
      <c r="L385" s="19" t="s">
        <v>42</v>
      </c>
      <c r="M385" s="19" t="s">
        <v>42</v>
      </c>
      <c r="N385" s="19" t="s">
        <v>42</v>
      </c>
      <c r="O385" s="19" t="s">
        <v>42</v>
      </c>
      <c r="P385" s="19" t="s">
        <v>42</v>
      </c>
      <c r="Q385" s="51" t="s">
        <v>1259</v>
      </c>
      <c r="R385" s="19" t="s">
        <v>284</v>
      </c>
      <c r="S385" s="19" t="s">
        <v>72</v>
      </c>
      <c r="T385" s="19" t="s">
        <v>1233</v>
      </c>
      <c r="U385" s="41" t="s">
        <v>1260</v>
      </c>
      <c r="V385" s="59">
        <v>1</v>
      </c>
      <c r="W385" s="41" t="s">
        <v>1261</v>
      </c>
      <c r="X385" s="19"/>
    </row>
    <row r="386" s="145" customFormat="1" ht="45" customHeight="1" spans="1:24">
      <c r="A386" s="254"/>
      <c r="B386" s="118" t="s">
        <v>1262</v>
      </c>
      <c r="C386" s="19" t="s">
        <v>35</v>
      </c>
      <c r="D386" s="256" t="s">
        <v>1105</v>
      </c>
      <c r="E386" s="118" t="s">
        <v>1229</v>
      </c>
      <c r="F386" s="118" t="s">
        <v>55</v>
      </c>
      <c r="G386" s="118" t="s">
        <v>196</v>
      </c>
      <c r="H386" s="118" t="s">
        <v>1263</v>
      </c>
      <c r="I386" s="19">
        <v>2020.12</v>
      </c>
      <c r="J386" s="118">
        <v>70</v>
      </c>
      <c r="K386" s="19" t="s">
        <v>42</v>
      </c>
      <c r="L386" s="19" t="s">
        <v>42</v>
      </c>
      <c r="M386" s="19" t="s">
        <v>42</v>
      </c>
      <c r="N386" s="19" t="s">
        <v>42</v>
      </c>
      <c r="O386" s="19" t="s">
        <v>42</v>
      </c>
      <c r="P386" s="19" t="s">
        <v>42</v>
      </c>
      <c r="Q386" s="51" t="s">
        <v>1264</v>
      </c>
      <c r="R386" s="19" t="s">
        <v>284</v>
      </c>
      <c r="S386" s="19" t="s">
        <v>72</v>
      </c>
      <c r="T386" s="19" t="s">
        <v>1233</v>
      </c>
      <c r="U386" s="41" t="s">
        <v>1265</v>
      </c>
      <c r="V386" s="59">
        <v>1</v>
      </c>
      <c r="W386" s="41" t="s">
        <v>1266</v>
      </c>
      <c r="X386" s="19"/>
    </row>
    <row r="387" s="145" customFormat="1" ht="45" customHeight="1" spans="1:24">
      <c r="A387" s="254"/>
      <c r="B387" s="118" t="s">
        <v>1267</v>
      </c>
      <c r="C387" s="19" t="s">
        <v>35</v>
      </c>
      <c r="D387" s="256" t="s">
        <v>1105</v>
      </c>
      <c r="E387" s="118" t="s">
        <v>1229</v>
      </c>
      <c r="F387" s="118" t="s">
        <v>125</v>
      </c>
      <c r="G387" s="118" t="s">
        <v>1268</v>
      </c>
      <c r="H387" s="118" t="s">
        <v>1269</v>
      </c>
      <c r="I387" s="19">
        <v>2020.12</v>
      </c>
      <c r="J387" s="118">
        <v>200</v>
      </c>
      <c r="K387" s="19" t="s">
        <v>42</v>
      </c>
      <c r="L387" s="19" t="s">
        <v>42</v>
      </c>
      <c r="M387" s="19" t="s">
        <v>42</v>
      </c>
      <c r="N387" s="19" t="s">
        <v>42</v>
      </c>
      <c r="O387" s="19" t="s">
        <v>42</v>
      </c>
      <c r="P387" s="19" t="s">
        <v>42</v>
      </c>
      <c r="Q387" s="51" t="s">
        <v>1264</v>
      </c>
      <c r="R387" s="19" t="s">
        <v>284</v>
      </c>
      <c r="S387" s="19" t="s">
        <v>72</v>
      </c>
      <c r="T387" s="19" t="s">
        <v>1233</v>
      </c>
      <c r="U387" s="41" t="s">
        <v>1270</v>
      </c>
      <c r="V387" s="59">
        <v>1</v>
      </c>
      <c r="W387" s="41" t="s">
        <v>1271</v>
      </c>
      <c r="X387" s="19"/>
    </row>
    <row r="388" s="145" customFormat="1" ht="45" customHeight="1" spans="1:24">
      <c r="A388" s="254"/>
      <c r="B388" s="118" t="s">
        <v>1272</v>
      </c>
      <c r="C388" s="19" t="s">
        <v>35</v>
      </c>
      <c r="D388" s="256" t="s">
        <v>1105</v>
      </c>
      <c r="E388" s="118" t="s">
        <v>1229</v>
      </c>
      <c r="F388" s="118" t="s">
        <v>141</v>
      </c>
      <c r="G388" s="118" t="s">
        <v>261</v>
      </c>
      <c r="H388" s="118" t="s">
        <v>1273</v>
      </c>
      <c r="I388" s="19">
        <v>2020.12</v>
      </c>
      <c r="J388" s="118">
        <v>180</v>
      </c>
      <c r="K388" s="19" t="s">
        <v>42</v>
      </c>
      <c r="L388" s="19" t="s">
        <v>42</v>
      </c>
      <c r="M388" s="19" t="s">
        <v>42</v>
      </c>
      <c r="N388" s="19" t="s">
        <v>42</v>
      </c>
      <c r="O388" s="19" t="s">
        <v>42</v>
      </c>
      <c r="P388" s="19" t="s">
        <v>42</v>
      </c>
      <c r="Q388" s="51" t="s">
        <v>1274</v>
      </c>
      <c r="R388" s="19" t="s">
        <v>284</v>
      </c>
      <c r="S388" s="19" t="s">
        <v>72</v>
      </c>
      <c r="T388" s="19" t="s">
        <v>1233</v>
      </c>
      <c r="U388" s="41" t="s">
        <v>1275</v>
      </c>
      <c r="V388" s="59">
        <v>1</v>
      </c>
      <c r="W388" s="41" t="s">
        <v>1276</v>
      </c>
      <c r="X388" s="19"/>
    </row>
    <row r="389" s="145" customFormat="1" ht="45" customHeight="1" spans="1:24">
      <c r="A389" s="254"/>
      <c r="B389" s="118" t="s">
        <v>1277</v>
      </c>
      <c r="C389" s="19" t="s">
        <v>35</v>
      </c>
      <c r="D389" s="256" t="s">
        <v>1105</v>
      </c>
      <c r="E389" s="118" t="s">
        <v>1229</v>
      </c>
      <c r="F389" s="118" t="s">
        <v>98</v>
      </c>
      <c r="G389" s="118" t="s">
        <v>1278</v>
      </c>
      <c r="H389" s="118" t="s">
        <v>1279</v>
      </c>
      <c r="I389" s="19">
        <v>2020.12</v>
      </c>
      <c r="J389" s="118">
        <v>50</v>
      </c>
      <c r="K389" s="19" t="s">
        <v>42</v>
      </c>
      <c r="L389" s="19" t="s">
        <v>42</v>
      </c>
      <c r="M389" s="19" t="s">
        <v>42</v>
      </c>
      <c r="N389" s="19" t="s">
        <v>42</v>
      </c>
      <c r="O389" s="19" t="s">
        <v>42</v>
      </c>
      <c r="P389" s="19" t="s">
        <v>42</v>
      </c>
      <c r="Q389" s="51" t="s">
        <v>1280</v>
      </c>
      <c r="R389" s="19" t="s">
        <v>284</v>
      </c>
      <c r="S389" s="19" t="s">
        <v>72</v>
      </c>
      <c r="T389" s="19" t="s">
        <v>1233</v>
      </c>
      <c r="U389" s="41" t="s">
        <v>1281</v>
      </c>
      <c r="V389" s="59">
        <v>1</v>
      </c>
      <c r="W389" s="41" t="s">
        <v>1282</v>
      </c>
      <c r="X389" s="19"/>
    </row>
    <row r="390" s="145" customFormat="1" ht="45" customHeight="1" spans="1:24">
      <c r="A390" s="254"/>
      <c r="B390" s="118" t="s">
        <v>1283</v>
      </c>
      <c r="C390" s="19" t="s">
        <v>35</v>
      </c>
      <c r="D390" s="256" t="s">
        <v>1105</v>
      </c>
      <c r="E390" s="118" t="s">
        <v>1229</v>
      </c>
      <c r="F390" s="118" t="s">
        <v>125</v>
      </c>
      <c r="G390" s="118" t="s">
        <v>1284</v>
      </c>
      <c r="H390" s="118" t="s">
        <v>1285</v>
      </c>
      <c r="I390" s="19">
        <v>2020.12</v>
      </c>
      <c r="J390" s="118">
        <v>50</v>
      </c>
      <c r="K390" s="19" t="s">
        <v>42</v>
      </c>
      <c r="L390" s="19" t="s">
        <v>42</v>
      </c>
      <c r="M390" s="19" t="s">
        <v>42</v>
      </c>
      <c r="N390" s="19" t="s">
        <v>42</v>
      </c>
      <c r="O390" s="19" t="s">
        <v>42</v>
      </c>
      <c r="P390" s="19" t="s">
        <v>42</v>
      </c>
      <c r="Q390" s="51" t="s">
        <v>1280</v>
      </c>
      <c r="R390" s="19" t="s">
        <v>284</v>
      </c>
      <c r="S390" s="19" t="s">
        <v>72</v>
      </c>
      <c r="T390" s="19" t="s">
        <v>1233</v>
      </c>
      <c r="U390" s="41" t="s">
        <v>1286</v>
      </c>
      <c r="V390" s="59">
        <v>1</v>
      </c>
      <c r="W390" s="41" t="s">
        <v>1282</v>
      </c>
      <c r="X390" s="19"/>
    </row>
    <row r="391" s="145" customFormat="1" ht="45" customHeight="1" spans="1:24">
      <c r="A391" s="254"/>
      <c r="B391" s="19" t="s">
        <v>1287</v>
      </c>
      <c r="C391" s="19" t="s">
        <v>35</v>
      </c>
      <c r="D391" s="256" t="s">
        <v>1105</v>
      </c>
      <c r="E391" s="118" t="s">
        <v>1229</v>
      </c>
      <c r="F391" s="19" t="s">
        <v>1288</v>
      </c>
      <c r="G391" s="19" t="s">
        <v>1289</v>
      </c>
      <c r="H391" s="19" t="s">
        <v>1290</v>
      </c>
      <c r="I391" s="19">
        <v>2020.12</v>
      </c>
      <c r="J391" s="19">
        <v>1700</v>
      </c>
      <c r="K391" s="19" t="s">
        <v>42</v>
      </c>
      <c r="L391" s="19" t="s">
        <v>42</v>
      </c>
      <c r="M391" s="19" t="s">
        <v>42</v>
      </c>
      <c r="N391" s="19" t="s">
        <v>42</v>
      </c>
      <c r="O391" s="19" t="s">
        <v>42</v>
      </c>
      <c r="P391" s="19" t="s">
        <v>42</v>
      </c>
      <c r="Q391" s="19" t="s">
        <v>1291</v>
      </c>
      <c r="R391" s="19" t="s">
        <v>284</v>
      </c>
      <c r="S391" s="19" t="s">
        <v>72</v>
      </c>
      <c r="T391" s="19" t="s">
        <v>1233</v>
      </c>
      <c r="U391" s="41" t="s">
        <v>1292</v>
      </c>
      <c r="V391" s="59">
        <v>1</v>
      </c>
      <c r="W391" s="19" t="s">
        <v>1293</v>
      </c>
      <c r="X391" s="19"/>
    </row>
    <row r="392" s="145" customFormat="1" ht="45" customHeight="1" spans="1:24">
      <c r="A392" s="9"/>
      <c r="B392" s="19" t="s">
        <v>1294</v>
      </c>
      <c r="C392" s="19" t="s">
        <v>35</v>
      </c>
      <c r="D392" s="256" t="s">
        <v>1105</v>
      </c>
      <c r="E392" s="118" t="s">
        <v>1229</v>
      </c>
      <c r="F392" s="19" t="s">
        <v>125</v>
      </c>
      <c r="G392" s="19" t="s">
        <v>265</v>
      </c>
      <c r="H392" s="19" t="s">
        <v>1295</v>
      </c>
      <c r="I392" s="19">
        <v>2020.12</v>
      </c>
      <c r="J392" s="19">
        <v>900</v>
      </c>
      <c r="K392" s="19" t="s">
        <v>42</v>
      </c>
      <c r="L392" s="19" t="s">
        <v>42</v>
      </c>
      <c r="M392" s="19" t="s">
        <v>42</v>
      </c>
      <c r="N392" s="19" t="s">
        <v>42</v>
      </c>
      <c r="O392" s="19" t="s">
        <v>42</v>
      </c>
      <c r="P392" s="19" t="s">
        <v>42</v>
      </c>
      <c r="Q392" s="19" t="s">
        <v>1291</v>
      </c>
      <c r="R392" s="19" t="s">
        <v>284</v>
      </c>
      <c r="S392" s="19" t="s">
        <v>72</v>
      </c>
      <c r="T392" s="19" t="s">
        <v>1233</v>
      </c>
      <c r="U392" s="41" t="s">
        <v>1296</v>
      </c>
      <c r="V392" s="264">
        <v>1</v>
      </c>
      <c r="W392" s="19" t="s">
        <v>1297</v>
      </c>
      <c r="X392" s="19"/>
    </row>
    <row r="393" s="145" customFormat="1" ht="45" customHeight="1" spans="1:24">
      <c r="A393" s="9"/>
      <c r="B393" s="19" t="s">
        <v>1298</v>
      </c>
      <c r="C393" s="19" t="s">
        <v>35</v>
      </c>
      <c r="D393" s="256" t="s">
        <v>1105</v>
      </c>
      <c r="E393" s="118" t="s">
        <v>1229</v>
      </c>
      <c r="F393" s="19" t="s">
        <v>111</v>
      </c>
      <c r="G393" s="19" t="s">
        <v>1299</v>
      </c>
      <c r="H393" s="19" t="s">
        <v>1300</v>
      </c>
      <c r="I393" s="19">
        <v>2020.12</v>
      </c>
      <c r="J393" s="19">
        <f>160+160</f>
        <v>320</v>
      </c>
      <c r="K393" s="19" t="s">
        <v>42</v>
      </c>
      <c r="L393" s="19" t="s">
        <v>42</v>
      </c>
      <c r="M393" s="19" t="s">
        <v>42</v>
      </c>
      <c r="N393" s="19" t="s">
        <v>42</v>
      </c>
      <c r="O393" s="19" t="s">
        <v>42</v>
      </c>
      <c r="P393" s="19" t="s">
        <v>42</v>
      </c>
      <c r="Q393" s="19" t="s">
        <v>1301</v>
      </c>
      <c r="R393" s="19" t="s">
        <v>284</v>
      </c>
      <c r="S393" s="19" t="s">
        <v>72</v>
      </c>
      <c r="T393" s="19" t="s">
        <v>1233</v>
      </c>
      <c r="U393" s="41" t="s">
        <v>1302</v>
      </c>
      <c r="V393" s="264">
        <v>1</v>
      </c>
      <c r="W393" s="19" t="s">
        <v>1303</v>
      </c>
      <c r="X393" s="19"/>
    </row>
    <row r="394" s="145" customFormat="1" ht="45" customHeight="1" spans="1:24">
      <c r="A394" s="9"/>
      <c r="B394" s="19" t="s">
        <v>1304</v>
      </c>
      <c r="C394" s="19" t="s">
        <v>35</v>
      </c>
      <c r="D394" s="256" t="s">
        <v>1105</v>
      </c>
      <c r="E394" s="118" t="s">
        <v>1229</v>
      </c>
      <c r="F394" s="19" t="s">
        <v>98</v>
      </c>
      <c r="G394" s="19" t="s">
        <v>1305</v>
      </c>
      <c r="H394" s="19" t="s">
        <v>1306</v>
      </c>
      <c r="I394" s="19">
        <v>2020.12</v>
      </c>
      <c r="J394" s="19">
        <v>160</v>
      </c>
      <c r="K394" s="19" t="s">
        <v>42</v>
      </c>
      <c r="L394" s="19" t="s">
        <v>42</v>
      </c>
      <c r="M394" s="19" t="s">
        <v>42</v>
      </c>
      <c r="N394" s="19" t="s">
        <v>42</v>
      </c>
      <c r="O394" s="19" t="s">
        <v>42</v>
      </c>
      <c r="P394" s="19" t="s">
        <v>42</v>
      </c>
      <c r="Q394" s="19" t="s">
        <v>1264</v>
      </c>
      <c r="R394" s="19" t="s">
        <v>284</v>
      </c>
      <c r="S394" s="19" t="s">
        <v>72</v>
      </c>
      <c r="T394" s="19" t="s">
        <v>1233</v>
      </c>
      <c r="U394" s="41" t="s">
        <v>1307</v>
      </c>
      <c r="V394" s="264">
        <v>1</v>
      </c>
      <c r="W394" s="19" t="s">
        <v>1308</v>
      </c>
      <c r="X394" s="19"/>
    </row>
    <row r="395" s="145" customFormat="1" ht="45" customHeight="1" spans="1:24">
      <c r="A395" s="9"/>
      <c r="B395" s="19" t="s">
        <v>1309</v>
      </c>
      <c r="C395" s="19" t="s">
        <v>35</v>
      </c>
      <c r="D395" s="256" t="s">
        <v>1105</v>
      </c>
      <c r="E395" s="118" t="s">
        <v>1229</v>
      </c>
      <c r="F395" s="19" t="s">
        <v>98</v>
      </c>
      <c r="G395" s="19" t="s">
        <v>1305</v>
      </c>
      <c r="H395" s="19" t="s">
        <v>1310</v>
      </c>
      <c r="I395" s="19">
        <v>2020.12</v>
      </c>
      <c r="J395" s="19">
        <v>40</v>
      </c>
      <c r="K395" s="19" t="s">
        <v>42</v>
      </c>
      <c r="L395" s="19" t="s">
        <v>42</v>
      </c>
      <c r="M395" s="19" t="s">
        <v>42</v>
      </c>
      <c r="N395" s="19" t="s">
        <v>42</v>
      </c>
      <c r="O395" s="19" t="s">
        <v>42</v>
      </c>
      <c r="P395" s="19" t="s">
        <v>42</v>
      </c>
      <c r="Q395" s="51" t="s">
        <v>1311</v>
      </c>
      <c r="R395" s="19" t="s">
        <v>284</v>
      </c>
      <c r="S395" s="19" t="s">
        <v>72</v>
      </c>
      <c r="T395" s="19" t="s">
        <v>1233</v>
      </c>
      <c r="U395" s="41" t="s">
        <v>1307</v>
      </c>
      <c r="V395" s="59">
        <v>1</v>
      </c>
      <c r="W395" s="41" t="s">
        <v>1312</v>
      </c>
      <c r="X395" s="19"/>
    </row>
    <row r="396" s="145" customFormat="1" ht="45" customHeight="1" spans="1:24">
      <c r="A396" s="9"/>
      <c r="B396" s="19" t="s">
        <v>1313</v>
      </c>
      <c r="C396" s="19" t="s">
        <v>35</v>
      </c>
      <c r="D396" s="256" t="s">
        <v>1105</v>
      </c>
      <c r="E396" s="118" t="s">
        <v>1229</v>
      </c>
      <c r="F396" s="19" t="s">
        <v>77</v>
      </c>
      <c r="G396" s="19" t="s">
        <v>1314</v>
      </c>
      <c r="H396" s="19" t="s">
        <v>1315</v>
      </c>
      <c r="I396" s="19">
        <v>2020.12</v>
      </c>
      <c r="J396" s="19">
        <f>120+160</f>
        <v>280</v>
      </c>
      <c r="K396" s="19" t="s">
        <v>42</v>
      </c>
      <c r="L396" s="19" t="s">
        <v>42</v>
      </c>
      <c r="M396" s="19" t="s">
        <v>42</v>
      </c>
      <c r="N396" s="19" t="s">
        <v>42</v>
      </c>
      <c r="O396" s="19" t="s">
        <v>42</v>
      </c>
      <c r="P396" s="19" t="s">
        <v>42</v>
      </c>
      <c r="Q396" s="19" t="s">
        <v>1301</v>
      </c>
      <c r="R396" s="19" t="s">
        <v>284</v>
      </c>
      <c r="S396" s="19" t="s">
        <v>72</v>
      </c>
      <c r="T396" s="19" t="s">
        <v>1233</v>
      </c>
      <c r="U396" s="41" t="s">
        <v>1316</v>
      </c>
      <c r="V396" s="59">
        <v>1</v>
      </c>
      <c r="W396" s="19" t="s">
        <v>1317</v>
      </c>
      <c r="X396" s="19"/>
    </row>
    <row r="397" s="145" customFormat="1" ht="45" customHeight="1" spans="1:24">
      <c r="A397" s="9"/>
      <c r="B397" s="19" t="s">
        <v>1318</v>
      </c>
      <c r="C397" s="19" t="s">
        <v>35</v>
      </c>
      <c r="D397" s="256" t="s">
        <v>1105</v>
      </c>
      <c r="E397" s="118" t="s">
        <v>1229</v>
      </c>
      <c r="F397" s="19" t="s">
        <v>135</v>
      </c>
      <c r="G397" s="19" t="s">
        <v>1319</v>
      </c>
      <c r="H397" s="19" t="s">
        <v>1320</v>
      </c>
      <c r="I397" s="19">
        <v>2020.12</v>
      </c>
      <c r="J397" s="19">
        <v>200</v>
      </c>
      <c r="K397" s="19" t="s">
        <v>42</v>
      </c>
      <c r="L397" s="19" t="s">
        <v>42</v>
      </c>
      <c r="M397" s="19" t="s">
        <v>42</v>
      </c>
      <c r="N397" s="19" t="s">
        <v>42</v>
      </c>
      <c r="O397" s="19" t="s">
        <v>42</v>
      </c>
      <c r="P397" s="19" t="s">
        <v>42</v>
      </c>
      <c r="Q397" s="19" t="s">
        <v>1264</v>
      </c>
      <c r="R397" s="19" t="s">
        <v>284</v>
      </c>
      <c r="S397" s="19" t="s">
        <v>72</v>
      </c>
      <c r="T397" s="19" t="s">
        <v>1233</v>
      </c>
      <c r="U397" s="41" t="s">
        <v>1321</v>
      </c>
      <c r="V397" s="59">
        <v>1</v>
      </c>
      <c r="W397" s="19" t="s">
        <v>1322</v>
      </c>
      <c r="X397" s="19"/>
    </row>
    <row r="398" s="145" customFormat="1" ht="45" customHeight="1" spans="1:24">
      <c r="A398" s="9"/>
      <c r="B398" s="19" t="s">
        <v>1323</v>
      </c>
      <c r="C398" s="19" t="s">
        <v>35</v>
      </c>
      <c r="D398" s="256" t="s">
        <v>1105</v>
      </c>
      <c r="E398" s="118" t="s">
        <v>1229</v>
      </c>
      <c r="F398" s="19" t="s">
        <v>1324</v>
      </c>
      <c r="G398" s="19" t="s">
        <v>1325</v>
      </c>
      <c r="H398" s="19" t="s">
        <v>1326</v>
      </c>
      <c r="I398" s="19">
        <v>2020.12</v>
      </c>
      <c r="J398" s="19">
        <v>180</v>
      </c>
      <c r="K398" s="19" t="s">
        <v>42</v>
      </c>
      <c r="L398" s="19" t="s">
        <v>42</v>
      </c>
      <c r="M398" s="19" t="s">
        <v>42</v>
      </c>
      <c r="N398" s="19" t="s">
        <v>42</v>
      </c>
      <c r="O398" s="19" t="s">
        <v>42</v>
      </c>
      <c r="P398" s="19" t="s">
        <v>42</v>
      </c>
      <c r="Q398" s="51" t="s">
        <v>1327</v>
      </c>
      <c r="R398" s="19" t="s">
        <v>284</v>
      </c>
      <c r="S398" s="19" t="s">
        <v>72</v>
      </c>
      <c r="T398" s="19" t="s">
        <v>1233</v>
      </c>
      <c r="U398" s="41" t="s">
        <v>1328</v>
      </c>
      <c r="V398" s="59">
        <v>1</v>
      </c>
      <c r="W398" s="41" t="s">
        <v>1329</v>
      </c>
      <c r="X398" s="19"/>
    </row>
    <row r="399" s="145" customFormat="1" ht="45" customHeight="1" spans="1:24">
      <c r="A399" s="9"/>
      <c r="B399" s="19" t="s">
        <v>1330</v>
      </c>
      <c r="C399" s="19" t="s">
        <v>35</v>
      </c>
      <c r="D399" s="256" t="s">
        <v>1105</v>
      </c>
      <c r="E399" s="118" t="s">
        <v>1229</v>
      </c>
      <c r="F399" s="19" t="s">
        <v>1331</v>
      </c>
      <c r="G399" s="19" t="s">
        <v>1332</v>
      </c>
      <c r="H399" s="19" t="s">
        <v>1333</v>
      </c>
      <c r="I399" s="19">
        <v>2020.12</v>
      </c>
      <c r="J399" s="19">
        <v>350</v>
      </c>
      <c r="K399" s="19" t="s">
        <v>42</v>
      </c>
      <c r="L399" s="19" t="s">
        <v>42</v>
      </c>
      <c r="M399" s="19" t="s">
        <v>42</v>
      </c>
      <c r="N399" s="19" t="s">
        <v>42</v>
      </c>
      <c r="O399" s="19" t="s">
        <v>42</v>
      </c>
      <c r="P399" s="19" t="s">
        <v>42</v>
      </c>
      <c r="Q399" s="51" t="s">
        <v>1334</v>
      </c>
      <c r="R399" s="19" t="s">
        <v>284</v>
      </c>
      <c r="S399" s="19" t="s">
        <v>72</v>
      </c>
      <c r="T399" s="19" t="s">
        <v>1233</v>
      </c>
      <c r="U399" s="41" t="s">
        <v>1335</v>
      </c>
      <c r="V399" s="59">
        <v>1</v>
      </c>
      <c r="W399" s="41" t="s">
        <v>1329</v>
      </c>
      <c r="X399" s="19"/>
    </row>
    <row r="400" s="145" customFormat="1" ht="45" customHeight="1" spans="1:24">
      <c r="A400" s="9"/>
      <c r="B400" s="118" t="s">
        <v>1336</v>
      </c>
      <c r="C400" s="19" t="s">
        <v>35</v>
      </c>
      <c r="D400" s="256" t="s">
        <v>1105</v>
      </c>
      <c r="E400" s="118" t="s">
        <v>1229</v>
      </c>
      <c r="F400" s="118" t="s">
        <v>130</v>
      </c>
      <c r="G400" s="118" t="s">
        <v>1337</v>
      </c>
      <c r="H400" s="118" t="s">
        <v>1338</v>
      </c>
      <c r="I400" s="19">
        <v>2020.12</v>
      </c>
      <c r="J400" s="118">
        <v>200</v>
      </c>
      <c r="K400" s="19" t="s">
        <v>42</v>
      </c>
      <c r="L400" s="19" t="s">
        <v>42</v>
      </c>
      <c r="M400" s="19" t="s">
        <v>42</v>
      </c>
      <c r="N400" s="19" t="s">
        <v>42</v>
      </c>
      <c r="O400" s="19" t="s">
        <v>42</v>
      </c>
      <c r="P400" s="19" t="s">
        <v>42</v>
      </c>
      <c r="Q400" s="51" t="s">
        <v>1339</v>
      </c>
      <c r="R400" s="19" t="s">
        <v>284</v>
      </c>
      <c r="S400" s="19" t="s">
        <v>72</v>
      </c>
      <c r="T400" s="19" t="s">
        <v>1233</v>
      </c>
      <c r="U400" s="41" t="s">
        <v>1340</v>
      </c>
      <c r="V400" s="59">
        <v>1</v>
      </c>
      <c r="W400" s="41" t="s">
        <v>1341</v>
      </c>
      <c r="X400" s="19"/>
    </row>
    <row r="401" s="145" customFormat="1" ht="45" customHeight="1" spans="1:24">
      <c r="A401" s="9"/>
      <c r="B401" s="118" t="s">
        <v>1342</v>
      </c>
      <c r="C401" s="19" t="s">
        <v>35</v>
      </c>
      <c r="D401" s="256" t="s">
        <v>1105</v>
      </c>
      <c r="E401" s="118" t="s">
        <v>1229</v>
      </c>
      <c r="F401" s="19" t="s">
        <v>38</v>
      </c>
      <c r="G401" s="19" t="s">
        <v>1343</v>
      </c>
      <c r="H401" s="19" t="s">
        <v>1344</v>
      </c>
      <c r="I401" s="19">
        <v>2020.12</v>
      </c>
      <c r="J401" s="19">
        <v>80</v>
      </c>
      <c r="K401" s="19" t="s">
        <v>42</v>
      </c>
      <c r="L401" s="19" t="s">
        <v>42</v>
      </c>
      <c r="M401" s="19" t="s">
        <v>42</v>
      </c>
      <c r="N401" s="19" t="s">
        <v>42</v>
      </c>
      <c r="O401" s="19" t="s">
        <v>42</v>
      </c>
      <c r="P401" s="19" t="s">
        <v>42</v>
      </c>
      <c r="Q401" s="51" t="s">
        <v>1311</v>
      </c>
      <c r="R401" s="19" t="s">
        <v>284</v>
      </c>
      <c r="S401" s="19" t="s">
        <v>72</v>
      </c>
      <c r="T401" s="19" t="s">
        <v>1233</v>
      </c>
      <c r="U401" s="41" t="s">
        <v>1345</v>
      </c>
      <c r="V401" s="59">
        <v>1</v>
      </c>
      <c r="W401" s="41" t="s">
        <v>1346</v>
      </c>
      <c r="X401" s="19"/>
    </row>
    <row r="402" s="145" customFormat="1" ht="45" customHeight="1" spans="1:24">
      <c r="A402" s="9"/>
      <c r="B402" s="118" t="s">
        <v>1347</v>
      </c>
      <c r="C402" s="19" t="s">
        <v>35</v>
      </c>
      <c r="D402" s="256" t="s">
        <v>1105</v>
      </c>
      <c r="E402" s="118" t="s">
        <v>1229</v>
      </c>
      <c r="F402" s="19" t="s">
        <v>118</v>
      </c>
      <c r="G402" s="19" t="s">
        <v>1348</v>
      </c>
      <c r="H402" s="19" t="s">
        <v>1349</v>
      </c>
      <c r="I402" s="19">
        <v>2020.12</v>
      </c>
      <c r="J402" s="19">
        <v>35</v>
      </c>
      <c r="K402" s="19" t="s">
        <v>42</v>
      </c>
      <c r="L402" s="19" t="s">
        <v>42</v>
      </c>
      <c r="M402" s="19" t="s">
        <v>42</v>
      </c>
      <c r="N402" s="19" t="s">
        <v>42</v>
      </c>
      <c r="O402" s="19" t="s">
        <v>42</v>
      </c>
      <c r="P402" s="19" t="s">
        <v>42</v>
      </c>
      <c r="Q402" s="51" t="s">
        <v>1311</v>
      </c>
      <c r="R402" s="19" t="s">
        <v>284</v>
      </c>
      <c r="S402" s="19" t="s">
        <v>72</v>
      </c>
      <c r="T402" s="19" t="s">
        <v>1233</v>
      </c>
      <c r="U402" s="41" t="s">
        <v>1350</v>
      </c>
      <c r="V402" s="59">
        <v>1</v>
      </c>
      <c r="W402" s="41" t="s">
        <v>1351</v>
      </c>
      <c r="X402" s="19"/>
    </row>
    <row r="403" s="145" customFormat="1" ht="45" customHeight="1" spans="1:24">
      <c r="A403" s="9"/>
      <c r="B403" s="255" t="s">
        <v>1352</v>
      </c>
      <c r="C403" s="19" t="s">
        <v>35</v>
      </c>
      <c r="D403" s="256" t="s">
        <v>1105</v>
      </c>
      <c r="E403" s="118" t="s">
        <v>1229</v>
      </c>
      <c r="F403" s="71" t="s">
        <v>38</v>
      </c>
      <c r="G403" s="39" t="s">
        <v>379</v>
      </c>
      <c r="H403" s="71" t="s">
        <v>1353</v>
      </c>
      <c r="I403" s="19">
        <v>2020.12</v>
      </c>
      <c r="J403" s="19">
        <v>70</v>
      </c>
      <c r="K403" s="19" t="s">
        <v>42</v>
      </c>
      <c r="L403" s="19" t="s">
        <v>42</v>
      </c>
      <c r="M403" s="19" t="s">
        <v>42</v>
      </c>
      <c r="N403" s="19" t="s">
        <v>42</v>
      </c>
      <c r="O403" s="19" t="s">
        <v>42</v>
      </c>
      <c r="P403" s="19" t="s">
        <v>42</v>
      </c>
      <c r="Q403" s="80" t="s">
        <v>1354</v>
      </c>
      <c r="R403" s="19" t="s">
        <v>284</v>
      </c>
      <c r="S403" s="19" t="s">
        <v>72</v>
      </c>
      <c r="T403" s="19" t="s">
        <v>1233</v>
      </c>
      <c r="U403" s="41" t="s">
        <v>1355</v>
      </c>
      <c r="V403" s="59">
        <v>1</v>
      </c>
      <c r="W403" s="19" t="s">
        <v>1233</v>
      </c>
      <c r="X403" s="19"/>
    </row>
    <row r="404" s="145" customFormat="1" ht="45" customHeight="1" spans="1:24">
      <c r="A404" s="9"/>
      <c r="B404" s="255" t="s">
        <v>1356</v>
      </c>
      <c r="C404" s="19" t="s">
        <v>35</v>
      </c>
      <c r="D404" s="256" t="s">
        <v>1105</v>
      </c>
      <c r="E404" s="118" t="s">
        <v>1229</v>
      </c>
      <c r="F404" s="71" t="s">
        <v>130</v>
      </c>
      <c r="G404" s="39" t="s">
        <v>1357</v>
      </c>
      <c r="H404" s="71" t="s">
        <v>1358</v>
      </c>
      <c r="I404" s="19">
        <v>2020.12</v>
      </c>
      <c r="J404" s="19">
        <v>60</v>
      </c>
      <c r="K404" s="19" t="s">
        <v>42</v>
      </c>
      <c r="L404" s="19" t="s">
        <v>42</v>
      </c>
      <c r="M404" s="19" t="s">
        <v>42</v>
      </c>
      <c r="N404" s="19" t="s">
        <v>42</v>
      </c>
      <c r="O404" s="19" t="s">
        <v>42</v>
      </c>
      <c r="P404" s="19" t="s">
        <v>42</v>
      </c>
      <c r="Q404" s="71" t="s">
        <v>1358</v>
      </c>
      <c r="R404" s="19" t="s">
        <v>284</v>
      </c>
      <c r="S404" s="19" t="s">
        <v>72</v>
      </c>
      <c r="T404" s="19" t="s">
        <v>1233</v>
      </c>
      <c r="U404" s="41" t="s">
        <v>1359</v>
      </c>
      <c r="V404" s="59">
        <v>1</v>
      </c>
      <c r="W404" s="19" t="s">
        <v>1233</v>
      </c>
      <c r="X404" s="19"/>
    </row>
    <row r="405" s="145" customFormat="1" ht="45" customHeight="1" spans="1:24">
      <c r="A405" s="9"/>
      <c r="B405" s="255" t="s">
        <v>1360</v>
      </c>
      <c r="C405" s="19" t="s">
        <v>35</v>
      </c>
      <c r="D405" s="256" t="s">
        <v>1105</v>
      </c>
      <c r="E405" s="118" t="s">
        <v>1229</v>
      </c>
      <c r="F405" s="71" t="s">
        <v>50</v>
      </c>
      <c r="G405" s="39" t="s">
        <v>1361</v>
      </c>
      <c r="H405" s="71" t="s">
        <v>1358</v>
      </c>
      <c r="I405" s="19">
        <v>2020.12</v>
      </c>
      <c r="J405" s="19">
        <v>125</v>
      </c>
      <c r="K405" s="19" t="s">
        <v>42</v>
      </c>
      <c r="L405" s="19" t="s">
        <v>42</v>
      </c>
      <c r="M405" s="19" t="s">
        <v>42</v>
      </c>
      <c r="N405" s="19" t="s">
        <v>42</v>
      </c>
      <c r="O405" s="19" t="s">
        <v>42</v>
      </c>
      <c r="P405" s="19" t="s">
        <v>42</v>
      </c>
      <c r="Q405" s="71" t="s">
        <v>1358</v>
      </c>
      <c r="R405" s="19" t="s">
        <v>284</v>
      </c>
      <c r="S405" s="19" t="s">
        <v>72</v>
      </c>
      <c r="T405" s="19" t="s">
        <v>1233</v>
      </c>
      <c r="U405" s="41" t="s">
        <v>1362</v>
      </c>
      <c r="V405" s="59">
        <v>1</v>
      </c>
      <c r="W405" s="19" t="s">
        <v>1233</v>
      </c>
      <c r="X405" s="19"/>
    </row>
    <row r="406" s="145" customFormat="1" ht="45" customHeight="1" spans="1:24">
      <c r="A406" s="9"/>
      <c r="B406" s="255" t="s">
        <v>1363</v>
      </c>
      <c r="C406" s="19" t="s">
        <v>35</v>
      </c>
      <c r="D406" s="256" t="s">
        <v>1105</v>
      </c>
      <c r="E406" s="118" t="s">
        <v>1229</v>
      </c>
      <c r="F406" s="71" t="s">
        <v>141</v>
      </c>
      <c r="G406" s="39" t="s">
        <v>600</v>
      </c>
      <c r="H406" s="71" t="s">
        <v>1364</v>
      </c>
      <c r="I406" s="19">
        <v>2020.12</v>
      </c>
      <c r="J406" s="19">
        <v>150</v>
      </c>
      <c r="K406" s="19" t="s">
        <v>42</v>
      </c>
      <c r="L406" s="19" t="s">
        <v>42</v>
      </c>
      <c r="M406" s="19" t="s">
        <v>42</v>
      </c>
      <c r="N406" s="19" t="s">
        <v>42</v>
      </c>
      <c r="O406" s="19" t="s">
        <v>42</v>
      </c>
      <c r="P406" s="19" t="s">
        <v>42</v>
      </c>
      <c r="Q406" s="71" t="s">
        <v>1364</v>
      </c>
      <c r="R406" s="19" t="s">
        <v>284</v>
      </c>
      <c r="S406" s="19" t="s">
        <v>72</v>
      </c>
      <c r="T406" s="19" t="s">
        <v>1233</v>
      </c>
      <c r="U406" s="19" t="s">
        <v>1365</v>
      </c>
      <c r="V406" s="59">
        <v>1</v>
      </c>
      <c r="W406" s="19" t="s">
        <v>1233</v>
      </c>
      <c r="X406" s="19"/>
    </row>
    <row r="407" s="145" customFormat="1" ht="45" customHeight="1" spans="1:24">
      <c r="A407" s="9"/>
      <c r="B407" s="118" t="s">
        <v>1366</v>
      </c>
      <c r="C407" s="19" t="s">
        <v>35</v>
      </c>
      <c r="D407" s="256" t="s">
        <v>1105</v>
      </c>
      <c r="E407" s="118" t="s">
        <v>1367</v>
      </c>
      <c r="F407" s="118" t="s">
        <v>105</v>
      </c>
      <c r="G407" s="118" t="s">
        <v>1368</v>
      </c>
      <c r="H407" s="118" t="s">
        <v>1369</v>
      </c>
      <c r="I407" s="19">
        <v>2020.12</v>
      </c>
      <c r="J407" s="118">
        <v>288</v>
      </c>
      <c r="K407" s="19" t="s">
        <v>42</v>
      </c>
      <c r="L407" s="19" t="s">
        <v>42</v>
      </c>
      <c r="M407" s="19" t="s">
        <v>42</v>
      </c>
      <c r="N407" s="19" t="s">
        <v>42</v>
      </c>
      <c r="O407" s="19" t="s">
        <v>42</v>
      </c>
      <c r="P407" s="19" t="s">
        <v>42</v>
      </c>
      <c r="Q407" s="19">
        <v>1</v>
      </c>
      <c r="R407" s="19" t="s">
        <v>284</v>
      </c>
      <c r="S407" s="19" t="s">
        <v>72</v>
      </c>
      <c r="T407" s="19" t="s">
        <v>1233</v>
      </c>
      <c r="U407" s="265" t="s">
        <v>1370</v>
      </c>
      <c r="V407" s="59">
        <v>0.98</v>
      </c>
      <c r="W407" s="19" t="s">
        <v>1233</v>
      </c>
      <c r="X407" s="19"/>
    </row>
    <row r="408" s="145" customFormat="1" ht="45" customHeight="1" spans="1:24">
      <c r="A408" s="9"/>
      <c r="B408" s="118" t="s">
        <v>1371</v>
      </c>
      <c r="C408" s="19" t="s">
        <v>35</v>
      </c>
      <c r="D408" s="256" t="s">
        <v>1105</v>
      </c>
      <c r="E408" s="118" t="s">
        <v>1367</v>
      </c>
      <c r="F408" s="118" t="s">
        <v>105</v>
      </c>
      <c r="G408" s="118" t="s">
        <v>1372</v>
      </c>
      <c r="H408" s="118" t="s">
        <v>1373</v>
      </c>
      <c r="I408" s="19">
        <v>2020.12</v>
      </c>
      <c r="J408" s="118">
        <v>313</v>
      </c>
      <c r="K408" s="19" t="s">
        <v>42</v>
      </c>
      <c r="L408" s="19" t="s">
        <v>42</v>
      </c>
      <c r="M408" s="19" t="s">
        <v>42</v>
      </c>
      <c r="N408" s="19" t="s">
        <v>42</v>
      </c>
      <c r="O408" s="19" t="s">
        <v>42</v>
      </c>
      <c r="P408" s="19" t="s">
        <v>42</v>
      </c>
      <c r="Q408" s="19">
        <v>1</v>
      </c>
      <c r="R408" s="19" t="s">
        <v>284</v>
      </c>
      <c r="S408" s="19" t="s">
        <v>72</v>
      </c>
      <c r="T408" s="19" t="s">
        <v>1233</v>
      </c>
      <c r="U408" s="265" t="s">
        <v>1374</v>
      </c>
      <c r="V408" s="59">
        <v>1</v>
      </c>
      <c r="W408" s="19" t="s">
        <v>1233</v>
      </c>
      <c r="X408" s="19"/>
    </row>
    <row r="409" s="145" customFormat="1" ht="45" customHeight="1" spans="1:24">
      <c r="A409" s="254"/>
      <c r="B409" s="118" t="s">
        <v>1375</v>
      </c>
      <c r="C409" s="19" t="s">
        <v>35</v>
      </c>
      <c r="D409" s="256" t="s">
        <v>1105</v>
      </c>
      <c r="E409" s="118" t="s">
        <v>1367</v>
      </c>
      <c r="F409" s="118" t="s">
        <v>105</v>
      </c>
      <c r="G409" s="118" t="s">
        <v>1376</v>
      </c>
      <c r="H409" s="118" t="s">
        <v>1377</v>
      </c>
      <c r="I409" s="19">
        <v>2020.12</v>
      </c>
      <c r="J409" s="118">
        <v>187</v>
      </c>
      <c r="K409" s="19" t="s">
        <v>42</v>
      </c>
      <c r="L409" s="19" t="s">
        <v>42</v>
      </c>
      <c r="M409" s="19" t="s">
        <v>42</v>
      </c>
      <c r="N409" s="19" t="s">
        <v>42</v>
      </c>
      <c r="O409" s="19" t="s">
        <v>42</v>
      </c>
      <c r="P409" s="19" t="s">
        <v>42</v>
      </c>
      <c r="Q409" s="19">
        <v>1</v>
      </c>
      <c r="R409" s="19" t="s">
        <v>284</v>
      </c>
      <c r="S409" s="19" t="s">
        <v>72</v>
      </c>
      <c r="T409" s="19" t="s">
        <v>1233</v>
      </c>
      <c r="U409" s="265" t="s">
        <v>1378</v>
      </c>
      <c r="V409" s="59">
        <v>1</v>
      </c>
      <c r="W409" s="19" t="s">
        <v>1233</v>
      </c>
      <c r="X409" s="19"/>
    </row>
    <row r="410" s="145" customFormat="1" ht="45" customHeight="1" spans="1:24">
      <c r="A410" s="254"/>
      <c r="B410" s="118" t="s">
        <v>1379</v>
      </c>
      <c r="C410" s="19" t="s">
        <v>35</v>
      </c>
      <c r="D410" s="256" t="s">
        <v>1105</v>
      </c>
      <c r="E410" s="118" t="s">
        <v>1367</v>
      </c>
      <c r="F410" s="118" t="s">
        <v>105</v>
      </c>
      <c r="G410" s="118" t="s">
        <v>1380</v>
      </c>
      <c r="H410" s="118" t="s">
        <v>1381</v>
      </c>
      <c r="I410" s="19">
        <v>2020.12</v>
      </c>
      <c r="J410" s="118">
        <v>140</v>
      </c>
      <c r="K410" s="19" t="s">
        <v>42</v>
      </c>
      <c r="L410" s="19" t="s">
        <v>42</v>
      </c>
      <c r="M410" s="19" t="s">
        <v>42</v>
      </c>
      <c r="N410" s="19" t="s">
        <v>42</v>
      </c>
      <c r="O410" s="19" t="s">
        <v>42</v>
      </c>
      <c r="P410" s="19" t="s">
        <v>42</v>
      </c>
      <c r="Q410" s="19">
        <v>1</v>
      </c>
      <c r="R410" s="19" t="s">
        <v>284</v>
      </c>
      <c r="S410" s="19" t="s">
        <v>72</v>
      </c>
      <c r="T410" s="19" t="s">
        <v>1233</v>
      </c>
      <c r="U410" s="265" t="s">
        <v>1382</v>
      </c>
      <c r="V410" s="59">
        <v>1</v>
      </c>
      <c r="W410" s="19" t="s">
        <v>1233</v>
      </c>
      <c r="X410" s="19"/>
    </row>
    <row r="411" s="145" customFormat="1" ht="45" customHeight="1" spans="1:24">
      <c r="A411" s="254"/>
      <c r="B411" s="118" t="s">
        <v>1383</v>
      </c>
      <c r="C411" s="19" t="s">
        <v>35</v>
      </c>
      <c r="D411" s="256" t="s">
        <v>1105</v>
      </c>
      <c r="E411" s="118" t="s">
        <v>1367</v>
      </c>
      <c r="F411" s="118" t="s">
        <v>111</v>
      </c>
      <c r="G411" s="118" t="s">
        <v>1384</v>
      </c>
      <c r="H411" s="118" t="s">
        <v>1385</v>
      </c>
      <c r="I411" s="19">
        <v>2020.12</v>
      </c>
      <c r="J411" s="118">
        <v>418</v>
      </c>
      <c r="K411" s="19" t="s">
        <v>42</v>
      </c>
      <c r="L411" s="19" t="s">
        <v>42</v>
      </c>
      <c r="M411" s="19" t="s">
        <v>42</v>
      </c>
      <c r="N411" s="19" t="s">
        <v>42</v>
      </c>
      <c r="O411" s="19" t="s">
        <v>42</v>
      </c>
      <c r="P411" s="19" t="s">
        <v>42</v>
      </c>
      <c r="Q411" s="19">
        <v>1</v>
      </c>
      <c r="R411" s="19" t="s">
        <v>284</v>
      </c>
      <c r="S411" s="19" t="s">
        <v>72</v>
      </c>
      <c r="T411" s="19" t="s">
        <v>1233</v>
      </c>
      <c r="U411" s="265" t="s">
        <v>1386</v>
      </c>
      <c r="V411" s="59">
        <v>1</v>
      </c>
      <c r="W411" s="19" t="s">
        <v>1233</v>
      </c>
      <c r="X411" s="19"/>
    </row>
    <row r="412" s="145" customFormat="1" ht="45" customHeight="1" spans="1:24">
      <c r="A412" s="254"/>
      <c r="B412" s="118" t="s">
        <v>1387</v>
      </c>
      <c r="C412" s="19" t="s">
        <v>35</v>
      </c>
      <c r="D412" s="256" t="s">
        <v>1105</v>
      </c>
      <c r="E412" s="118" t="s">
        <v>1367</v>
      </c>
      <c r="F412" s="118" t="s">
        <v>111</v>
      </c>
      <c r="G412" s="118" t="s">
        <v>1388</v>
      </c>
      <c r="H412" s="118" t="s">
        <v>1389</v>
      </c>
      <c r="I412" s="19">
        <v>2020.12</v>
      </c>
      <c r="J412" s="118">
        <v>300</v>
      </c>
      <c r="K412" s="19" t="s">
        <v>42</v>
      </c>
      <c r="L412" s="19" t="s">
        <v>42</v>
      </c>
      <c r="M412" s="19" t="s">
        <v>42</v>
      </c>
      <c r="N412" s="19" t="s">
        <v>42</v>
      </c>
      <c r="O412" s="19" t="s">
        <v>42</v>
      </c>
      <c r="P412" s="19" t="s">
        <v>42</v>
      </c>
      <c r="Q412" s="19">
        <v>1</v>
      </c>
      <c r="R412" s="19" t="s">
        <v>284</v>
      </c>
      <c r="S412" s="19" t="s">
        <v>72</v>
      </c>
      <c r="T412" s="19" t="s">
        <v>1233</v>
      </c>
      <c r="U412" s="265" t="s">
        <v>1390</v>
      </c>
      <c r="V412" s="59">
        <v>1</v>
      </c>
      <c r="W412" s="19" t="s">
        <v>1233</v>
      </c>
      <c r="X412" s="19"/>
    </row>
    <row r="413" s="145" customFormat="1" ht="45" customHeight="1" spans="1:24">
      <c r="A413" s="254"/>
      <c r="B413" s="118" t="s">
        <v>1391</v>
      </c>
      <c r="C413" s="19" t="s">
        <v>35</v>
      </c>
      <c r="D413" s="256" t="s">
        <v>1105</v>
      </c>
      <c r="E413" s="118" t="s">
        <v>1367</v>
      </c>
      <c r="F413" s="118" t="s">
        <v>111</v>
      </c>
      <c r="G413" s="118" t="s">
        <v>1392</v>
      </c>
      <c r="H413" s="118" t="s">
        <v>1393</v>
      </c>
      <c r="I413" s="19">
        <v>2020.12</v>
      </c>
      <c r="J413" s="118">
        <v>150</v>
      </c>
      <c r="K413" s="19" t="s">
        <v>42</v>
      </c>
      <c r="L413" s="19" t="s">
        <v>42</v>
      </c>
      <c r="M413" s="19" t="s">
        <v>42</v>
      </c>
      <c r="N413" s="19" t="s">
        <v>42</v>
      </c>
      <c r="O413" s="19" t="s">
        <v>42</v>
      </c>
      <c r="P413" s="19" t="s">
        <v>42</v>
      </c>
      <c r="Q413" s="68">
        <v>1</v>
      </c>
      <c r="R413" s="68" t="s">
        <v>284</v>
      </c>
      <c r="S413" s="19" t="s">
        <v>72</v>
      </c>
      <c r="T413" s="68" t="s">
        <v>1233</v>
      </c>
      <c r="U413" s="265" t="s">
        <v>1394</v>
      </c>
      <c r="V413" s="266">
        <v>1</v>
      </c>
      <c r="W413" s="19" t="s">
        <v>1233</v>
      </c>
      <c r="X413" s="19"/>
    </row>
    <row r="414" s="145" customFormat="1" ht="45" customHeight="1" spans="1:24">
      <c r="A414" s="254"/>
      <c r="B414" s="118" t="s">
        <v>1395</v>
      </c>
      <c r="C414" s="19" t="s">
        <v>35</v>
      </c>
      <c r="D414" s="256" t="s">
        <v>1105</v>
      </c>
      <c r="E414" s="118" t="s">
        <v>1367</v>
      </c>
      <c r="F414" s="118" t="s">
        <v>111</v>
      </c>
      <c r="G414" s="118" t="s">
        <v>1396</v>
      </c>
      <c r="H414" s="118" t="s">
        <v>1397</v>
      </c>
      <c r="I414" s="19">
        <v>2020.12</v>
      </c>
      <c r="J414" s="118">
        <v>110</v>
      </c>
      <c r="K414" s="19" t="s">
        <v>42</v>
      </c>
      <c r="L414" s="19" t="s">
        <v>42</v>
      </c>
      <c r="M414" s="19" t="s">
        <v>42</v>
      </c>
      <c r="N414" s="19" t="s">
        <v>42</v>
      </c>
      <c r="O414" s="19" t="s">
        <v>42</v>
      </c>
      <c r="P414" s="19" t="s">
        <v>42</v>
      </c>
      <c r="Q414" s="19">
        <v>1</v>
      </c>
      <c r="R414" s="19" t="s">
        <v>284</v>
      </c>
      <c r="S414" s="19" t="s">
        <v>72</v>
      </c>
      <c r="T414" s="19" t="s">
        <v>1233</v>
      </c>
      <c r="U414" s="265" t="s">
        <v>1398</v>
      </c>
      <c r="V414" s="59">
        <v>1</v>
      </c>
      <c r="W414" s="19" t="s">
        <v>1233</v>
      </c>
      <c r="X414" s="19"/>
    </row>
    <row r="415" s="145" customFormat="1" ht="45" customHeight="1" spans="1:24">
      <c r="A415" s="254"/>
      <c r="B415" s="81" t="s">
        <v>1399</v>
      </c>
      <c r="C415" s="19" t="s">
        <v>35</v>
      </c>
      <c r="D415" s="256" t="s">
        <v>1105</v>
      </c>
      <c r="E415" s="118" t="s">
        <v>1367</v>
      </c>
      <c r="F415" s="81" t="s">
        <v>111</v>
      </c>
      <c r="G415" s="81" t="s">
        <v>1396</v>
      </c>
      <c r="H415" s="81" t="s">
        <v>1400</v>
      </c>
      <c r="I415" s="19">
        <v>2020.12</v>
      </c>
      <c r="J415" s="81">
        <v>80</v>
      </c>
      <c r="K415" s="19" t="s">
        <v>42</v>
      </c>
      <c r="L415" s="19" t="s">
        <v>42</v>
      </c>
      <c r="M415" s="19" t="s">
        <v>42</v>
      </c>
      <c r="N415" s="19" t="s">
        <v>42</v>
      </c>
      <c r="O415" s="19" t="s">
        <v>42</v>
      </c>
      <c r="P415" s="19" t="s">
        <v>42</v>
      </c>
      <c r="Q415" s="19">
        <v>1</v>
      </c>
      <c r="R415" s="19" t="s">
        <v>284</v>
      </c>
      <c r="S415" s="19" t="s">
        <v>72</v>
      </c>
      <c r="T415" s="19" t="s">
        <v>1233</v>
      </c>
      <c r="U415" s="267" t="s">
        <v>1398</v>
      </c>
      <c r="V415" s="59">
        <v>1</v>
      </c>
      <c r="W415" s="19" t="s">
        <v>1233</v>
      </c>
      <c r="X415" s="19"/>
    </row>
    <row r="416" s="145" customFormat="1" ht="45" customHeight="1" spans="1:24">
      <c r="A416" s="254"/>
      <c r="B416" s="81" t="s">
        <v>1401</v>
      </c>
      <c r="C416" s="19" t="s">
        <v>35</v>
      </c>
      <c r="D416" s="256" t="s">
        <v>1105</v>
      </c>
      <c r="E416" s="118" t="s">
        <v>1367</v>
      </c>
      <c r="F416" s="81" t="s">
        <v>111</v>
      </c>
      <c r="G416" s="81" t="s">
        <v>1402</v>
      </c>
      <c r="H416" s="81" t="s">
        <v>1403</v>
      </c>
      <c r="I416" s="19">
        <v>2020.12</v>
      </c>
      <c r="J416" s="81">
        <v>41</v>
      </c>
      <c r="K416" s="19" t="s">
        <v>42</v>
      </c>
      <c r="L416" s="19" t="s">
        <v>42</v>
      </c>
      <c r="M416" s="19" t="s">
        <v>42</v>
      </c>
      <c r="N416" s="19" t="s">
        <v>42</v>
      </c>
      <c r="O416" s="19" t="s">
        <v>42</v>
      </c>
      <c r="P416" s="19" t="s">
        <v>42</v>
      </c>
      <c r="Q416" s="19">
        <v>1</v>
      </c>
      <c r="R416" s="19" t="s">
        <v>284</v>
      </c>
      <c r="S416" s="19" t="s">
        <v>72</v>
      </c>
      <c r="T416" s="19" t="s">
        <v>1233</v>
      </c>
      <c r="U416" s="267" t="s">
        <v>1404</v>
      </c>
      <c r="V416" s="59">
        <v>1</v>
      </c>
      <c r="W416" s="19" t="s">
        <v>1233</v>
      </c>
      <c r="X416" s="19"/>
    </row>
    <row r="417" s="145" customFormat="1" ht="45" customHeight="1" spans="1:24">
      <c r="A417" s="254"/>
      <c r="B417" s="118" t="s">
        <v>1405</v>
      </c>
      <c r="C417" s="19" t="s">
        <v>35</v>
      </c>
      <c r="D417" s="256" t="s">
        <v>1105</v>
      </c>
      <c r="E417" s="118" t="s">
        <v>1367</v>
      </c>
      <c r="F417" s="118" t="s">
        <v>98</v>
      </c>
      <c r="G417" s="118" t="s">
        <v>1406</v>
      </c>
      <c r="H417" s="118" t="s">
        <v>1407</v>
      </c>
      <c r="I417" s="19">
        <v>2020.12</v>
      </c>
      <c r="J417" s="118">
        <v>137</v>
      </c>
      <c r="K417" s="19" t="s">
        <v>42</v>
      </c>
      <c r="L417" s="19" t="s">
        <v>42</v>
      </c>
      <c r="M417" s="19" t="s">
        <v>42</v>
      </c>
      <c r="N417" s="19" t="s">
        <v>42</v>
      </c>
      <c r="O417" s="19" t="s">
        <v>42</v>
      </c>
      <c r="P417" s="19" t="s">
        <v>42</v>
      </c>
      <c r="Q417" s="19">
        <v>1</v>
      </c>
      <c r="R417" s="19" t="s">
        <v>284</v>
      </c>
      <c r="S417" s="19" t="s">
        <v>72</v>
      </c>
      <c r="T417" s="19" t="s">
        <v>1233</v>
      </c>
      <c r="U417" s="265" t="s">
        <v>1408</v>
      </c>
      <c r="V417" s="59">
        <v>1</v>
      </c>
      <c r="W417" s="19" t="s">
        <v>1233</v>
      </c>
      <c r="X417" s="19"/>
    </row>
    <row r="418" s="145" customFormat="1" ht="45" customHeight="1" spans="1:24">
      <c r="A418" s="254"/>
      <c r="B418" s="118" t="s">
        <v>1409</v>
      </c>
      <c r="C418" s="19" t="s">
        <v>35</v>
      </c>
      <c r="D418" s="256" t="s">
        <v>1105</v>
      </c>
      <c r="E418" s="118" t="s">
        <v>1367</v>
      </c>
      <c r="F418" s="118" t="s">
        <v>98</v>
      </c>
      <c r="G418" s="118" t="s">
        <v>1410</v>
      </c>
      <c r="H418" s="118" t="s">
        <v>1411</v>
      </c>
      <c r="I418" s="19">
        <v>2020.12</v>
      </c>
      <c r="J418" s="118">
        <v>300</v>
      </c>
      <c r="K418" s="19" t="s">
        <v>42</v>
      </c>
      <c r="L418" s="19" t="s">
        <v>42</v>
      </c>
      <c r="M418" s="19" t="s">
        <v>42</v>
      </c>
      <c r="N418" s="19" t="s">
        <v>42</v>
      </c>
      <c r="O418" s="19" t="s">
        <v>42</v>
      </c>
      <c r="P418" s="19" t="s">
        <v>42</v>
      </c>
      <c r="Q418" s="19">
        <v>1</v>
      </c>
      <c r="R418" s="19" t="s">
        <v>284</v>
      </c>
      <c r="S418" s="19" t="s">
        <v>72</v>
      </c>
      <c r="T418" s="19" t="s">
        <v>1233</v>
      </c>
      <c r="U418" s="265" t="s">
        <v>1412</v>
      </c>
      <c r="V418" s="59">
        <v>1</v>
      </c>
      <c r="W418" s="19" t="s">
        <v>1233</v>
      </c>
      <c r="X418" s="19"/>
    </row>
    <row r="419" s="145" customFormat="1" ht="45" customHeight="1" spans="1:24">
      <c r="A419" s="254"/>
      <c r="B419" s="118" t="s">
        <v>1413</v>
      </c>
      <c r="C419" s="19" t="s">
        <v>35</v>
      </c>
      <c r="D419" s="256" t="s">
        <v>1105</v>
      </c>
      <c r="E419" s="118" t="s">
        <v>1367</v>
      </c>
      <c r="F419" s="118" t="s">
        <v>98</v>
      </c>
      <c r="G419" s="118" t="s">
        <v>1414</v>
      </c>
      <c r="H419" s="118" t="s">
        <v>1264</v>
      </c>
      <c r="I419" s="19">
        <v>2020.12</v>
      </c>
      <c r="J419" s="118">
        <v>55</v>
      </c>
      <c r="K419" s="19" t="s">
        <v>42</v>
      </c>
      <c r="L419" s="19" t="s">
        <v>42</v>
      </c>
      <c r="M419" s="19" t="s">
        <v>42</v>
      </c>
      <c r="N419" s="19" t="s">
        <v>42</v>
      </c>
      <c r="O419" s="19" t="s">
        <v>42</v>
      </c>
      <c r="P419" s="19" t="s">
        <v>42</v>
      </c>
      <c r="Q419" s="19">
        <v>1</v>
      </c>
      <c r="R419" s="19" t="s">
        <v>284</v>
      </c>
      <c r="S419" s="19" t="s">
        <v>72</v>
      </c>
      <c r="T419" s="19" t="s">
        <v>1233</v>
      </c>
      <c r="U419" s="267" t="s">
        <v>1415</v>
      </c>
      <c r="V419" s="59">
        <v>1</v>
      </c>
      <c r="W419" s="19" t="s">
        <v>1233</v>
      </c>
      <c r="X419" s="19"/>
    </row>
    <row r="420" s="145" customFormat="1" ht="45" customHeight="1" spans="1:24">
      <c r="A420" s="254"/>
      <c r="B420" s="118" t="s">
        <v>1416</v>
      </c>
      <c r="C420" s="19" t="s">
        <v>35</v>
      </c>
      <c r="D420" s="256" t="s">
        <v>1105</v>
      </c>
      <c r="E420" s="118" t="s">
        <v>1367</v>
      </c>
      <c r="F420" s="118" t="s">
        <v>90</v>
      </c>
      <c r="G420" s="118" t="s">
        <v>1417</v>
      </c>
      <c r="H420" s="118" t="s">
        <v>1418</v>
      </c>
      <c r="I420" s="19">
        <v>2020.12</v>
      </c>
      <c r="J420" s="118">
        <v>90</v>
      </c>
      <c r="K420" s="19" t="s">
        <v>42</v>
      </c>
      <c r="L420" s="19" t="s">
        <v>42</v>
      </c>
      <c r="M420" s="19" t="s">
        <v>42</v>
      </c>
      <c r="N420" s="19" t="s">
        <v>42</v>
      </c>
      <c r="O420" s="19" t="s">
        <v>42</v>
      </c>
      <c r="P420" s="19" t="s">
        <v>42</v>
      </c>
      <c r="Q420" s="19">
        <v>1</v>
      </c>
      <c r="R420" s="19" t="s">
        <v>284</v>
      </c>
      <c r="S420" s="19" t="s">
        <v>72</v>
      </c>
      <c r="T420" s="19" t="s">
        <v>1233</v>
      </c>
      <c r="U420" s="267" t="s">
        <v>1419</v>
      </c>
      <c r="V420" s="59">
        <v>1</v>
      </c>
      <c r="W420" s="19" t="s">
        <v>1233</v>
      </c>
      <c r="X420" s="19"/>
    </row>
    <row r="421" s="145" customFormat="1" ht="45" customHeight="1" spans="1:24">
      <c r="A421" s="254"/>
      <c r="B421" s="118" t="s">
        <v>1420</v>
      </c>
      <c r="C421" s="19" t="s">
        <v>35</v>
      </c>
      <c r="D421" s="256" t="s">
        <v>1105</v>
      </c>
      <c r="E421" s="118" t="s">
        <v>1367</v>
      </c>
      <c r="F421" s="118" t="s">
        <v>90</v>
      </c>
      <c r="G421" s="118" t="s">
        <v>1421</v>
      </c>
      <c r="H421" s="118" t="s">
        <v>1422</v>
      </c>
      <c r="I421" s="19">
        <v>2020.12</v>
      </c>
      <c r="J421" s="118">
        <v>90</v>
      </c>
      <c r="K421" s="19" t="s">
        <v>42</v>
      </c>
      <c r="L421" s="19" t="s">
        <v>42</v>
      </c>
      <c r="M421" s="19" t="s">
        <v>42</v>
      </c>
      <c r="N421" s="19" t="s">
        <v>42</v>
      </c>
      <c r="O421" s="19" t="s">
        <v>42</v>
      </c>
      <c r="P421" s="19" t="s">
        <v>42</v>
      </c>
      <c r="Q421" s="19">
        <v>1</v>
      </c>
      <c r="R421" s="19" t="s">
        <v>284</v>
      </c>
      <c r="S421" s="19" t="s">
        <v>72</v>
      </c>
      <c r="T421" s="19" t="s">
        <v>1233</v>
      </c>
      <c r="U421" s="267" t="s">
        <v>1423</v>
      </c>
      <c r="V421" s="59">
        <v>1</v>
      </c>
      <c r="W421" s="19" t="s">
        <v>1233</v>
      </c>
      <c r="X421" s="19"/>
    </row>
    <row r="422" s="145" customFormat="1" ht="45" customHeight="1" spans="1:24">
      <c r="A422" s="254"/>
      <c r="B422" s="118" t="s">
        <v>1424</v>
      </c>
      <c r="C422" s="19" t="s">
        <v>35</v>
      </c>
      <c r="D422" s="256" t="s">
        <v>1105</v>
      </c>
      <c r="E422" s="118" t="s">
        <v>1367</v>
      </c>
      <c r="F422" s="118" t="s">
        <v>90</v>
      </c>
      <c r="G422" s="118" t="s">
        <v>1425</v>
      </c>
      <c r="H422" s="118" t="s">
        <v>1426</v>
      </c>
      <c r="I422" s="19">
        <v>2020.12</v>
      </c>
      <c r="J422" s="118">
        <v>34</v>
      </c>
      <c r="K422" s="19" t="s">
        <v>42</v>
      </c>
      <c r="L422" s="19" t="s">
        <v>42</v>
      </c>
      <c r="M422" s="19" t="s">
        <v>42</v>
      </c>
      <c r="N422" s="19" t="s">
        <v>42</v>
      </c>
      <c r="O422" s="19" t="s">
        <v>42</v>
      </c>
      <c r="P422" s="19" t="s">
        <v>42</v>
      </c>
      <c r="Q422" s="19">
        <v>4</v>
      </c>
      <c r="R422" s="19" t="s">
        <v>284</v>
      </c>
      <c r="S422" s="19" t="s">
        <v>72</v>
      </c>
      <c r="T422" s="19" t="s">
        <v>1233</v>
      </c>
      <c r="U422" s="268" t="s">
        <v>1427</v>
      </c>
      <c r="V422" s="59">
        <v>1</v>
      </c>
      <c r="W422" s="19" t="s">
        <v>1233</v>
      </c>
      <c r="X422" s="19"/>
    </row>
    <row r="423" s="145" customFormat="1" ht="45" customHeight="1" spans="1:24">
      <c r="A423" s="254"/>
      <c r="B423" s="118" t="s">
        <v>1428</v>
      </c>
      <c r="C423" s="19" t="s">
        <v>35</v>
      </c>
      <c r="D423" s="256" t="s">
        <v>1105</v>
      </c>
      <c r="E423" s="118" t="s">
        <v>1367</v>
      </c>
      <c r="F423" s="118" t="s">
        <v>90</v>
      </c>
      <c r="G423" s="118" t="s">
        <v>1429</v>
      </c>
      <c r="H423" s="118" t="s">
        <v>1430</v>
      </c>
      <c r="I423" s="19">
        <v>2020.12</v>
      </c>
      <c r="J423" s="118">
        <v>30</v>
      </c>
      <c r="K423" s="19" t="s">
        <v>42</v>
      </c>
      <c r="L423" s="19" t="s">
        <v>42</v>
      </c>
      <c r="M423" s="19" t="s">
        <v>42</v>
      </c>
      <c r="N423" s="19" t="s">
        <v>42</v>
      </c>
      <c r="O423" s="19" t="s">
        <v>42</v>
      </c>
      <c r="P423" s="19" t="s">
        <v>42</v>
      </c>
      <c r="Q423" s="19">
        <v>1</v>
      </c>
      <c r="R423" s="19" t="s">
        <v>284</v>
      </c>
      <c r="S423" s="19" t="s">
        <v>72</v>
      </c>
      <c r="T423" s="19" t="s">
        <v>1233</v>
      </c>
      <c r="U423" s="268" t="s">
        <v>1431</v>
      </c>
      <c r="V423" s="59">
        <v>1</v>
      </c>
      <c r="W423" s="19" t="s">
        <v>1233</v>
      </c>
      <c r="X423" s="19"/>
    </row>
    <row r="424" s="145" customFormat="1" ht="45" customHeight="1" spans="1:24">
      <c r="A424" s="254"/>
      <c r="B424" s="118" t="s">
        <v>1432</v>
      </c>
      <c r="C424" s="19" t="s">
        <v>35</v>
      </c>
      <c r="D424" s="256" t="s">
        <v>1105</v>
      </c>
      <c r="E424" s="118" t="s">
        <v>1367</v>
      </c>
      <c r="F424" s="118" t="s">
        <v>90</v>
      </c>
      <c r="G424" s="118" t="s">
        <v>1433</v>
      </c>
      <c r="H424" s="118" t="s">
        <v>1434</v>
      </c>
      <c r="I424" s="19">
        <v>2020.12</v>
      </c>
      <c r="J424" s="118">
        <v>36</v>
      </c>
      <c r="K424" s="19" t="s">
        <v>42</v>
      </c>
      <c r="L424" s="19" t="s">
        <v>42</v>
      </c>
      <c r="M424" s="19" t="s">
        <v>42</v>
      </c>
      <c r="N424" s="19" t="s">
        <v>42</v>
      </c>
      <c r="O424" s="19" t="s">
        <v>42</v>
      </c>
      <c r="P424" s="19" t="s">
        <v>42</v>
      </c>
      <c r="Q424" s="19">
        <v>1</v>
      </c>
      <c r="R424" s="19" t="s">
        <v>284</v>
      </c>
      <c r="S424" s="19" t="s">
        <v>72</v>
      </c>
      <c r="T424" s="19" t="s">
        <v>1233</v>
      </c>
      <c r="U424" s="268" t="s">
        <v>1435</v>
      </c>
      <c r="V424" s="59">
        <v>1</v>
      </c>
      <c r="W424" s="19" t="s">
        <v>1233</v>
      </c>
      <c r="X424" s="19"/>
    </row>
    <row r="425" s="145" customFormat="1" ht="45" customHeight="1" spans="1:24">
      <c r="A425" s="254"/>
      <c r="B425" s="118" t="s">
        <v>1436</v>
      </c>
      <c r="C425" s="19" t="s">
        <v>35</v>
      </c>
      <c r="D425" s="256" t="s">
        <v>1105</v>
      </c>
      <c r="E425" s="118" t="s">
        <v>1367</v>
      </c>
      <c r="F425" s="118" t="s">
        <v>90</v>
      </c>
      <c r="G425" s="118" t="s">
        <v>1437</v>
      </c>
      <c r="H425" s="118" t="s">
        <v>1438</v>
      </c>
      <c r="I425" s="19">
        <v>2020.12</v>
      </c>
      <c r="J425" s="118">
        <v>30</v>
      </c>
      <c r="K425" s="19" t="s">
        <v>42</v>
      </c>
      <c r="L425" s="19" t="s">
        <v>42</v>
      </c>
      <c r="M425" s="19" t="s">
        <v>42</v>
      </c>
      <c r="N425" s="19" t="s">
        <v>42</v>
      </c>
      <c r="O425" s="19" t="s">
        <v>42</v>
      </c>
      <c r="P425" s="19" t="s">
        <v>42</v>
      </c>
      <c r="Q425" s="19">
        <v>1</v>
      </c>
      <c r="R425" s="19" t="s">
        <v>284</v>
      </c>
      <c r="S425" s="19" t="s">
        <v>72</v>
      </c>
      <c r="T425" s="19" t="s">
        <v>1233</v>
      </c>
      <c r="U425" s="268" t="s">
        <v>1439</v>
      </c>
      <c r="V425" s="59">
        <v>1</v>
      </c>
      <c r="W425" s="19" t="s">
        <v>1233</v>
      </c>
      <c r="X425" s="19"/>
    </row>
    <row r="426" s="145" customFormat="1" ht="45" customHeight="1" spans="1:24">
      <c r="A426" s="254"/>
      <c r="B426" s="118" t="s">
        <v>1440</v>
      </c>
      <c r="C426" s="19" t="s">
        <v>35</v>
      </c>
      <c r="D426" s="256" t="s">
        <v>1105</v>
      </c>
      <c r="E426" s="118" t="s">
        <v>1367</v>
      </c>
      <c r="F426" s="118" t="s">
        <v>50</v>
      </c>
      <c r="G426" s="118" t="s">
        <v>1441</v>
      </c>
      <c r="H426" s="118" t="s">
        <v>1442</v>
      </c>
      <c r="I426" s="19">
        <v>2020.12</v>
      </c>
      <c r="J426" s="118">
        <v>570</v>
      </c>
      <c r="K426" s="19" t="s">
        <v>42</v>
      </c>
      <c r="L426" s="19" t="s">
        <v>42</v>
      </c>
      <c r="M426" s="19" t="s">
        <v>42</v>
      </c>
      <c r="N426" s="19" t="s">
        <v>42</v>
      </c>
      <c r="O426" s="19" t="s">
        <v>42</v>
      </c>
      <c r="P426" s="19" t="s">
        <v>42</v>
      </c>
      <c r="Q426" s="19">
        <v>1</v>
      </c>
      <c r="R426" s="19" t="s">
        <v>284</v>
      </c>
      <c r="S426" s="19" t="s">
        <v>72</v>
      </c>
      <c r="T426" s="19" t="s">
        <v>1233</v>
      </c>
      <c r="U426" s="265" t="s">
        <v>1443</v>
      </c>
      <c r="V426" s="59">
        <v>1</v>
      </c>
      <c r="W426" s="19" t="s">
        <v>1233</v>
      </c>
      <c r="X426" s="19"/>
    </row>
    <row r="427" s="145" customFormat="1" ht="45" customHeight="1" spans="1:24">
      <c r="A427" s="254"/>
      <c r="B427" s="118" t="s">
        <v>1444</v>
      </c>
      <c r="C427" s="19" t="s">
        <v>35</v>
      </c>
      <c r="D427" s="256" t="s">
        <v>1105</v>
      </c>
      <c r="E427" s="118" t="s">
        <v>1367</v>
      </c>
      <c r="F427" s="118" t="s">
        <v>50</v>
      </c>
      <c r="G427" s="118" t="s">
        <v>1445</v>
      </c>
      <c r="H427" s="118" t="s">
        <v>1446</v>
      </c>
      <c r="I427" s="19">
        <v>2020.12</v>
      </c>
      <c r="J427" s="118">
        <v>56</v>
      </c>
      <c r="K427" s="19" t="s">
        <v>42</v>
      </c>
      <c r="L427" s="19" t="s">
        <v>42</v>
      </c>
      <c r="M427" s="19" t="s">
        <v>42</v>
      </c>
      <c r="N427" s="19" t="s">
        <v>42</v>
      </c>
      <c r="O427" s="19" t="s">
        <v>42</v>
      </c>
      <c r="P427" s="19" t="s">
        <v>42</v>
      </c>
      <c r="Q427" s="19">
        <v>2</v>
      </c>
      <c r="R427" s="19" t="s">
        <v>284</v>
      </c>
      <c r="S427" s="19" t="s">
        <v>72</v>
      </c>
      <c r="T427" s="19" t="s">
        <v>1233</v>
      </c>
      <c r="U427" s="268" t="s">
        <v>1447</v>
      </c>
      <c r="V427" s="59">
        <v>1</v>
      </c>
      <c r="W427" s="19" t="s">
        <v>1233</v>
      </c>
      <c r="X427" s="19"/>
    </row>
    <row r="428" s="145" customFormat="1" ht="45" customHeight="1" spans="1:24">
      <c r="A428" s="254"/>
      <c r="B428" s="118" t="s">
        <v>1448</v>
      </c>
      <c r="C428" s="19" t="s">
        <v>35</v>
      </c>
      <c r="D428" s="256" t="s">
        <v>1105</v>
      </c>
      <c r="E428" s="118" t="s">
        <v>1367</v>
      </c>
      <c r="F428" s="118" t="s">
        <v>55</v>
      </c>
      <c r="G428" s="118" t="s">
        <v>1449</v>
      </c>
      <c r="H428" s="118" t="s">
        <v>1450</v>
      </c>
      <c r="I428" s="19">
        <v>2020.12</v>
      </c>
      <c r="J428" s="118">
        <v>165</v>
      </c>
      <c r="K428" s="19" t="s">
        <v>42</v>
      </c>
      <c r="L428" s="19" t="s">
        <v>42</v>
      </c>
      <c r="M428" s="19" t="s">
        <v>42</v>
      </c>
      <c r="N428" s="19" t="s">
        <v>42</v>
      </c>
      <c r="O428" s="19" t="s">
        <v>42</v>
      </c>
      <c r="P428" s="19" t="s">
        <v>42</v>
      </c>
      <c r="Q428" s="19">
        <v>1</v>
      </c>
      <c r="R428" s="19" t="s">
        <v>284</v>
      </c>
      <c r="S428" s="19" t="s">
        <v>72</v>
      </c>
      <c r="T428" s="19" t="s">
        <v>1233</v>
      </c>
      <c r="U428" s="268" t="s">
        <v>1451</v>
      </c>
      <c r="V428" s="59">
        <v>1</v>
      </c>
      <c r="W428" s="19" t="s">
        <v>1233</v>
      </c>
      <c r="X428" s="19"/>
    </row>
    <row r="429" s="145" customFormat="1" ht="45" customHeight="1" spans="1:24">
      <c r="A429" s="254"/>
      <c r="B429" s="118" t="s">
        <v>1452</v>
      </c>
      <c r="C429" s="19" t="s">
        <v>35</v>
      </c>
      <c r="D429" s="256" t="s">
        <v>1105</v>
      </c>
      <c r="E429" s="118" t="s">
        <v>1367</v>
      </c>
      <c r="F429" s="118" t="s">
        <v>55</v>
      </c>
      <c r="G429" s="118" t="s">
        <v>1453</v>
      </c>
      <c r="H429" s="118" t="s">
        <v>1454</v>
      </c>
      <c r="I429" s="19">
        <v>2020.12</v>
      </c>
      <c r="J429" s="118">
        <v>51</v>
      </c>
      <c r="K429" s="19" t="s">
        <v>42</v>
      </c>
      <c r="L429" s="19" t="s">
        <v>42</v>
      </c>
      <c r="M429" s="19" t="s">
        <v>42</v>
      </c>
      <c r="N429" s="19" t="s">
        <v>42</v>
      </c>
      <c r="O429" s="19" t="s">
        <v>42</v>
      </c>
      <c r="P429" s="19" t="s">
        <v>42</v>
      </c>
      <c r="Q429" s="19">
        <v>1</v>
      </c>
      <c r="R429" s="19" t="s">
        <v>284</v>
      </c>
      <c r="S429" s="19" t="s">
        <v>72</v>
      </c>
      <c r="T429" s="19" t="s">
        <v>1233</v>
      </c>
      <c r="U429" s="268" t="s">
        <v>1455</v>
      </c>
      <c r="V429" s="59">
        <v>1</v>
      </c>
      <c r="W429" s="19" t="s">
        <v>1233</v>
      </c>
      <c r="X429" s="19"/>
    </row>
    <row r="430" s="145" customFormat="1" ht="45" customHeight="1" spans="1:24">
      <c r="A430" s="254"/>
      <c r="B430" s="118" t="s">
        <v>1456</v>
      </c>
      <c r="C430" s="19" t="s">
        <v>35</v>
      </c>
      <c r="D430" s="256" t="s">
        <v>1105</v>
      </c>
      <c r="E430" s="118" t="s">
        <v>1367</v>
      </c>
      <c r="F430" s="118" t="s">
        <v>55</v>
      </c>
      <c r="G430" s="118" t="s">
        <v>1457</v>
      </c>
      <c r="H430" s="118" t="s">
        <v>1458</v>
      </c>
      <c r="I430" s="19">
        <v>2020.12</v>
      </c>
      <c r="J430" s="118">
        <v>50</v>
      </c>
      <c r="K430" s="19" t="s">
        <v>42</v>
      </c>
      <c r="L430" s="19" t="s">
        <v>42</v>
      </c>
      <c r="M430" s="19" t="s">
        <v>42</v>
      </c>
      <c r="N430" s="19" t="s">
        <v>42</v>
      </c>
      <c r="O430" s="19" t="s">
        <v>42</v>
      </c>
      <c r="P430" s="19" t="s">
        <v>42</v>
      </c>
      <c r="Q430" s="65">
        <v>1</v>
      </c>
      <c r="R430" s="19" t="s">
        <v>284</v>
      </c>
      <c r="S430" s="19" t="s">
        <v>72</v>
      </c>
      <c r="T430" s="19" t="s">
        <v>1233</v>
      </c>
      <c r="U430" s="268" t="s">
        <v>1459</v>
      </c>
      <c r="V430" s="59">
        <v>1</v>
      </c>
      <c r="W430" s="269" t="s">
        <v>1460</v>
      </c>
      <c r="X430" s="27"/>
    </row>
    <row r="431" s="145" customFormat="1" ht="45" customHeight="1" spans="1:24">
      <c r="A431" s="254"/>
      <c r="B431" s="118" t="s">
        <v>1461</v>
      </c>
      <c r="C431" s="19" t="s">
        <v>35</v>
      </c>
      <c r="D431" s="256" t="s">
        <v>1105</v>
      </c>
      <c r="E431" s="118" t="s">
        <v>1367</v>
      </c>
      <c r="F431" s="118" t="s">
        <v>55</v>
      </c>
      <c r="G431" s="118" t="s">
        <v>1462</v>
      </c>
      <c r="H431" s="118" t="s">
        <v>1463</v>
      </c>
      <c r="I431" s="19">
        <v>2020.12</v>
      </c>
      <c r="J431" s="118">
        <v>135</v>
      </c>
      <c r="K431" s="19" t="s">
        <v>42</v>
      </c>
      <c r="L431" s="19" t="s">
        <v>42</v>
      </c>
      <c r="M431" s="19" t="s">
        <v>42</v>
      </c>
      <c r="N431" s="19" t="s">
        <v>42</v>
      </c>
      <c r="O431" s="19" t="s">
        <v>42</v>
      </c>
      <c r="P431" s="19" t="s">
        <v>42</v>
      </c>
      <c r="Q431" s="65">
        <v>5</v>
      </c>
      <c r="R431" s="19" t="s">
        <v>284</v>
      </c>
      <c r="S431" s="19" t="s">
        <v>72</v>
      </c>
      <c r="T431" s="19" t="s">
        <v>1233</v>
      </c>
      <c r="U431" s="268" t="s">
        <v>1464</v>
      </c>
      <c r="V431" s="59">
        <v>1</v>
      </c>
      <c r="W431" s="269" t="s">
        <v>1460</v>
      </c>
      <c r="X431" s="27"/>
    </row>
    <row r="432" s="145" customFormat="1" ht="45" customHeight="1" spans="1:24">
      <c r="A432" s="254"/>
      <c r="B432" s="118" t="s">
        <v>1465</v>
      </c>
      <c r="C432" s="19" t="s">
        <v>35</v>
      </c>
      <c r="D432" s="256" t="s">
        <v>1105</v>
      </c>
      <c r="E432" s="118" t="s">
        <v>1367</v>
      </c>
      <c r="F432" s="118" t="s">
        <v>55</v>
      </c>
      <c r="G432" s="118" t="s">
        <v>1466</v>
      </c>
      <c r="H432" s="118" t="s">
        <v>1264</v>
      </c>
      <c r="I432" s="19">
        <v>2020.12</v>
      </c>
      <c r="J432" s="118">
        <v>54</v>
      </c>
      <c r="K432" s="19" t="s">
        <v>42</v>
      </c>
      <c r="L432" s="19" t="s">
        <v>42</v>
      </c>
      <c r="M432" s="19" t="s">
        <v>42</v>
      </c>
      <c r="N432" s="19" t="s">
        <v>42</v>
      </c>
      <c r="O432" s="19" t="s">
        <v>42</v>
      </c>
      <c r="P432" s="19" t="s">
        <v>42</v>
      </c>
      <c r="Q432" s="65">
        <v>1</v>
      </c>
      <c r="R432" s="19" t="s">
        <v>284</v>
      </c>
      <c r="S432" s="19" t="s">
        <v>72</v>
      </c>
      <c r="T432" s="19" t="s">
        <v>1233</v>
      </c>
      <c r="U432" s="268" t="s">
        <v>1467</v>
      </c>
      <c r="V432" s="59">
        <v>1</v>
      </c>
      <c r="W432" s="51" t="s">
        <v>1460</v>
      </c>
      <c r="X432" s="27"/>
    </row>
    <row r="433" s="145" customFormat="1" ht="45" customHeight="1" spans="1:24">
      <c r="A433" s="254"/>
      <c r="B433" s="118" t="s">
        <v>1468</v>
      </c>
      <c r="C433" s="19" t="s">
        <v>35</v>
      </c>
      <c r="D433" s="256" t="s">
        <v>1105</v>
      </c>
      <c r="E433" s="118" t="s">
        <v>1367</v>
      </c>
      <c r="F433" s="118" t="s">
        <v>77</v>
      </c>
      <c r="G433" s="118" t="s">
        <v>1469</v>
      </c>
      <c r="H433" s="118" t="s">
        <v>1470</v>
      </c>
      <c r="I433" s="19">
        <v>2020.12</v>
      </c>
      <c r="J433" s="118">
        <v>103</v>
      </c>
      <c r="K433" s="19" t="s">
        <v>42</v>
      </c>
      <c r="L433" s="19" t="s">
        <v>42</v>
      </c>
      <c r="M433" s="19" t="s">
        <v>42</v>
      </c>
      <c r="N433" s="19" t="s">
        <v>42</v>
      </c>
      <c r="O433" s="19" t="s">
        <v>42</v>
      </c>
      <c r="P433" s="19" t="s">
        <v>42</v>
      </c>
      <c r="Q433" s="65">
        <v>1</v>
      </c>
      <c r="R433" s="19" t="s">
        <v>284</v>
      </c>
      <c r="S433" s="19" t="s">
        <v>72</v>
      </c>
      <c r="T433" s="19" t="s">
        <v>1233</v>
      </c>
      <c r="U433" s="265" t="s">
        <v>1471</v>
      </c>
      <c r="V433" s="59">
        <v>1</v>
      </c>
      <c r="W433" s="51" t="s">
        <v>1460</v>
      </c>
      <c r="X433" s="27"/>
    </row>
    <row r="434" s="145" customFormat="1" ht="45" customHeight="1" spans="1:24">
      <c r="A434" s="254"/>
      <c r="B434" s="118" t="s">
        <v>1472</v>
      </c>
      <c r="C434" s="19" t="s">
        <v>35</v>
      </c>
      <c r="D434" s="256" t="s">
        <v>1105</v>
      </c>
      <c r="E434" s="118" t="s">
        <v>1367</v>
      </c>
      <c r="F434" s="118" t="s">
        <v>77</v>
      </c>
      <c r="G434" s="118" t="s">
        <v>416</v>
      </c>
      <c r="H434" s="118" t="s">
        <v>1473</v>
      </c>
      <c r="I434" s="19">
        <v>2020.12</v>
      </c>
      <c r="J434" s="118">
        <v>50</v>
      </c>
      <c r="K434" s="19" t="s">
        <v>42</v>
      </c>
      <c r="L434" s="19" t="s">
        <v>42</v>
      </c>
      <c r="M434" s="19" t="s">
        <v>42</v>
      </c>
      <c r="N434" s="19" t="s">
        <v>42</v>
      </c>
      <c r="O434" s="19" t="s">
        <v>42</v>
      </c>
      <c r="P434" s="19" t="s">
        <v>42</v>
      </c>
      <c r="Q434" s="65">
        <v>1</v>
      </c>
      <c r="R434" s="19" t="s">
        <v>284</v>
      </c>
      <c r="S434" s="19" t="s">
        <v>72</v>
      </c>
      <c r="T434" s="19" t="s">
        <v>1233</v>
      </c>
      <c r="U434" s="265" t="s">
        <v>1474</v>
      </c>
      <c r="V434" s="59">
        <v>1</v>
      </c>
      <c r="W434" s="269" t="s">
        <v>1460</v>
      </c>
      <c r="X434" s="27"/>
    </row>
    <row r="435" s="145" customFormat="1" ht="45" customHeight="1" spans="1:24">
      <c r="A435" s="254"/>
      <c r="B435" s="118" t="s">
        <v>1475</v>
      </c>
      <c r="C435" s="19" t="s">
        <v>35</v>
      </c>
      <c r="D435" s="256" t="s">
        <v>1105</v>
      </c>
      <c r="E435" s="118" t="s">
        <v>1367</v>
      </c>
      <c r="F435" s="118" t="s">
        <v>77</v>
      </c>
      <c r="G435" s="118" t="s">
        <v>1476</v>
      </c>
      <c r="H435" s="118" t="s">
        <v>1477</v>
      </c>
      <c r="I435" s="19">
        <v>2020.12</v>
      </c>
      <c r="J435" s="118">
        <v>376</v>
      </c>
      <c r="K435" s="19" t="s">
        <v>42</v>
      </c>
      <c r="L435" s="19" t="s">
        <v>42</v>
      </c>
      <c r="M435" s="19" t="s">
        <v>42</v>
      </c>
      <c r="N435" s="19" t="s">
        <v>42</v>
      </c>
      <c r="O435" s="19" t="s">
        <v>42</v>
      </c>
      <c r="P435" s="19" t="s">
        <v>42</v>
      </c>
      <c r="Q435" s="65">
        <v>3</v>
      </c>
      <c r="R435" s="19" t="s">
        <v>284</v>
      </c>
      <c r="S435" s="19" t="s">
        <v>72</v>
      </c>
      <c r="T435" s="19" t="s">
        <v>1233</v>
      </c>
      <c r="U435" s="268" t="s">
        <v>1478</v>
      </c>
      <c r="V435" s="59">
        <v>1</v>
      </c>
      <c r="W435" s="269" t="s">
        <v>1460</v>
      </c>
      <c r="X435" s="27"/>
    </row>
    <row r="436" s="145" customFormat="1" ht="45" customHeight="1" spans="1:24">
      <c r="A436" s="254"/>
      <c r="B436" s="118" t="s">
        <v>1479</v>
      </c>
      <c r="C436" s="19" t="s">
        <v>35</v>
      </c>
      <c r="D436" s="256" t="s">
        <v>1105</v>
      </c>
      <c r="E436" s="118" t="s">
        <v>1367</v>
      </c>
      <c r="F436" s="118" t="s">
        <v>77</v>
      </c>
      <c r="G436" s="118" t="s">
        <v>1480</v>
      </c>
      <c r="H436" s="118" t="s">
        <v>1481</v>
      </c>
      <c r="I436" s="19">
        <v>2020.12</v>
      </c>
      <c r="J436" s="118">
        <v>60</v>
      </c>
      <c r="K436" s="19" t="s">
        <v>42</v>
      </c>
      <c r="L436" s="19" t="s">
        <v>42</v>
      </c>
      <c r="M436" s="19" t="s">
        <v>42</v>
      </c>
      <c r="N436" s="19" t="s">
        <v>42</v>
      </c>
      <c r="O436" s="19" t="s">
        <v>42</v>
      </c>
      <c r="P436" s="19" t="s">
        <v>42</v>
      </c>
      <c r="Q436" s="65">
        <v>1</v>
      </c>
      <c r="R436" s="19" t="s">
        <v>284</v>
      </c>
      <c r="S436" s="19" t="s">
        <v>72</v>
      </c>
      <c r="T436" s="19" t="s">
        <v>1233</v>
      </c>
      <c r="U436" s="265" t="s">
        <v>1482</v>
      </c>
      <c r="V436" s="59">
        <v>1</v>
      </c>
      <c r="W436" s="269" t="s">
        <v>1460</v>
      </c>
      <c r="X436" s="27"/>
    </row>
    <row r="437" s="145" customFormat="1" ht="45" customHeight="1" spans="1:24">
      <c r="A437" s="254"/>
      <c r="B437" s="118" t="s">
        <v>1483</v>
      </c>
      <c r="C437" s="19" t="s">
        <v>35</v>
      </c>
      <c r="D437" s="256" t="s">
        <v>1105</v>
      </c>
      <c r="E437" s="118" t="s">
        <v>1367</v>
      </c>
      <c r="F437" s="118" t="s">
        <v>77</v>
      </c>
      <c r="G437" s="118" t="s">
        <v>1480</v>
      </c>
      <c r="H437" s="118" t="s">
        <v>1484</v>
      </c>
      <c r="I437" s="19">
        <v>2020.12</v>
      </c>
      <c r="J437" s="118">
        <v>72</v>
      </c>
      <c r="K437" s="19" t="s">
        <v>42</v>
      </c>
      <c r="L437" s="19" t="s">
        <v>42</v>
      </c>
      <c r="M437" s="19" t="s">
        <v>42</v>
      </c>
      <c r="N437" s="19" t="s">
        <v>42</v>
      </c>
      <c r="O437" s="19" t="s">
        <v>42</v>
      </c>
      <c r="P437" s="19" t="s">
        <v>42</v>
      </c>
      <c r="Q437" s="65">
        <v>1</v>
      </c>
      <c r="R437" s="19" t="s">
        <v>284</v>
      </c>
      <c r="S437" s="19" t="s">
        <v>72</v>
      </c>
      <c r="T437" s="19" t="s">
        <v>1233</v>
      </c>
      <c r="U437" s="265" t="s">
        <v>1482</v>
      </c>
      <c r="V437" s="59">
        <v>1</v>
      </c>
      <c r="W437" s="269" t="s">
        <v>1460</v>
      </c>
      <c r="X437" s="27"/>
    </row>
    <row r="438" s="145" customFormat="1" ht="45" customHeight="1" spans="1:24">
      <c r="A438" s="254"/>
      <c r="B438" s="118" t="s">
        <v>1485</v>
      </c>
      <c r="C438" s="19" t="s">
        <v>35</v>
      </c>
      <c r="D438" s="256" t="s">
        <v>1105</v>
      </c>
      <c r="E438" s="118" t="s">
        <v>1367</v>
      </c>
      <c r="F438" s="118" t="s">
        <v>1486</v>
      </c>
      <c r="G438" s="118" t="s">
        <v>1487</v>
      </c>
      <c r="H438" s="118" t="s">
        <v>1488</v>
      </c>
      <c r="I438" s="19">
        <v>2020.12</v>
      </c>
      <c r="J438" s="118">
        <v>190</v>
      </c>
      <c r="K438" s="19" t="s">
        <v>42</v>
      </c>
      <c r="L438" s="19" t="s">
        <v>42</v>
      </c>
      <c r="M438" s="19" t="s">
        <v>42</v>
      </c>
      <c r="N438" s="19" t="s">
        <v>42</v>
      </c>
      <c r="O438" s="19" t="s">
        <v>42</v>
      </c>
      <c r="P438" s="19" t="s">
        <v>42</v>
      </c>
      <c r="Q438" s="65">
        <v>1</v>
      </c>
      <c r="R438" s="19" t="s">
        <v>284</v>
      </c>
      <c r="S438" s="19" t="s">
        <v>72</v>
      </c>
      <c r="T438" s="19" t="s">
        <v>1233</v>
      </c>
      <c r="U438" s="268" t="s">
        <v>1489</v>
      </c>
      <c r="V438" s="59">
        <v>1</v>
      </c>
      <c r="W438" s="270" t="s">
        <v>1460</v>
      </c>
      <c r="X438" s="27"/>
    </row>
    <row r="439" s="145" customFormat="1" ht="45" customHeight="1" spans="1:24">
      <c r="A439" s="254"/>
      <c r="B439" s="118" t="s">
        <v>1490</v>
      </c>
      <c r="C439" s="19" t="s">
        <v>35</v>
      </c>
      <c r="D439" s="256" t="s">
        <v>1105</v>
      </c>
      <c r="E439" s="118" t="s">
        <v>1367</v>
      </c>
      <c r="F439" s="263" t="s">
        <v>146</v>
      </c>
      <c r="G439" s="118" t="s">
        <v>1491</v>
      </c>
      <c r="H439" s="118" t="s">
        <v>1492</v>
      </c>
      <c r="I439" s="19">
        <v>2020.12</v>
      </c>
      <c r="J439" s="263">
        <v>104</v>
      </c>
      <c r="K439" s="19" t="s">
        <v>42</v>
      </c>
      <c r="L439" s="19" t="s">
        <v>42</v>
      </c>
      <c r="M439" s="19" t="s">
        <v>42</v>
      </c>
      <c r="N439" s="19" t="s">
        <v>42</v>
      </c>
      <c r="O439" s="19" t="s">
        <v>42</v>
      </c>
      <c r="P439" s="19" t="s">
        <v>42</v>
      </c>
      <c r="Q439" s="65">
        <v>6</v>
      </c>
      <c r="R439" s="19" t="s">
        <v>284</v>
      </c>
      <c r="S439" s="19" t="s">
        <v>72</v>
      </c>
      <c r="T439" s="19" t="s">
        <v>1233</v>
      </c>
      <c r="U439" s="268" t="s">
        <v>1493</v>
      </c>
      <c r="V439" s="59">
        <v>1</v>
      </c>
      <c r="W439" s="269" t="s">
        <v>1460</v>
      </c>
      <c r="X439" s="27"/>
    </row>
    <row r="440" s="145" customFormat="1" ht="45" customHeight="1" spans="1:24">
      <c r="A440" s="254"/>
      <c r="B440" s="118" t="s">
        <v>1494</v>
      </c>
      <c r="C440" s="19" t="s">
        <v>35</v>
      </c>
      <c r="D440" s="256" t="s">
        <v>1105</v>
      </c>
      <c r="E440" s="118" t="s">
        <v>1367</v>
      </c>
      <c r="F440" s="263" t="s">
        <v>146</v>
      </c>
      <c r="G440" s="19" t="s">
        <v>1495</v>
      </c>
      <c r="H440" s="118" t="s">
        <v>1496</v>
      </c>
      <c r="I440" s="19">
        <v>2020.12</v>
      </c>
      <c r="J440" s="263">
        <v>70</v>
      </c>
      <c r="K440" s="19" t="s">
        <v>42</v>
      </c>
      <c r="L440" s="19" t="s">
        <v>42</v>
      </c>
      <c r="M440" s="19" t="s">
        <v>42</v>
      </c>
      <c r="N440" s="19" t="s">
        <v>42</v>
      </c>
      <c r="O440" s="19" t="s">
        <v>42</v>
      </c>
      <c r="P440" s="19" t="s">
        <v>42</v>
      </c>
      <c r="Q440" s="65">
        <v>1</v>
      </c>
      <c r="R440" s="19" t="s">
        <v>284</v>
      </c>
      <c r="S440" s="19" t="s">
        <v>72</v>
      </c>
      <c r="T440" s="19" t="s">
        <v>1233</v>
      </c>
      <c r="U440" s="265" t="s">
        <v>1497</v>
      </c>
      <c r="V440" s="59">
        <v>1</v>
      </c>
      <c r="W440" s="269" t="s">
        <v>1460</v>
      </c>
      <c r="X440" s="27"/>
    </row>
    <row r="441" s="145" customFormat="1" ht="45" customHeight="1" spans="1:24">
      <c r="A441" s="254"/>
      <c r="B441" s="118" t="s">
        <v>1498</v>
      </c>
      <c r="C441" s="19" t="s">
        <v>35</v>
      </c>
      <c r="D441" s="256" t="s">
        <v>1105</v>
      </c>
      <c r="E441" s="118" t="s">
        <v>1367</v>
      </c>
      <c r="F441" s="263" t="s">
        <v>146</v>
      </c>
      <c r="G441" s="19" t="s">
        <v>1499</v>
      </c>
      <c r="H441" s="118" t="s">
        <v>1264</v>
      </c>
      <c r="I441" s="19">
        <v>2020.12</v>
      </c>
      <c r="J441" s="263">
        <v>70</v>
      </c>
      <c r="K441" s="19" t="s">
        <v>42</v>
      </c>
      <c r="L441" s="19" t="s">
        <v>42</v>
      </c>
      <c r="M441" s="19" t="s">
        <v>42</v>
      </c>
      <c r="N441" s="19" t="s">
        <v>42</v>
      </c>
      <c r="O441" s="19" t="s">
        <v>42</v>
      </c>
      <c r="P441" s="19" t="s">
        <v>42</v>
      </c>
      <c r="Q441" s="65" t="s">
        <v>1500</v>
      </c>
      <c r="R441" s="19" t="s">
        <v>284</v>
      </c>
      <c r="S441" s="19" t="s">
        <v>72</v>
      </c>
      <c r="T441" s="19" t="s">
        <v>1233</v>
      </c>
      <c r="U441" s="265" t="s">
        <v>1501</v>
      </c>
      <c r="V441" s="59">
        <v>1</v>
      </c>
      <c r="W441" s="51" t="s">
        <v>1460</v>
      </c>
      <c r="X441" s="27"/>
    </row>
    <row r="442" s="145" customFormat="1" ht="45" customHeight="1" spans="1:24">
      <c r="A442" s="254"/>
      <c r="B442" s="19" t="s">
        <v>1502</v>
      </c>
      <c r="C442" s="19" t="s">
        <v>35</v>
      </c>
      <c r="D442" s="256" t="s">
        <v>1105</v>
      </c>
      <c r="E442" s="118" t="s">
        <v>1367</v>
      </c>
      <c r="F442" s="263" t="s">
        <v>118</v>
      </c>
      <c r="G442" s="263" t="s">
        <v>1348</v>
      </c>
      <c r="H442" s="118" t="s">
        <v>1264</v>
      </c>
      <c r="I442" s="19">
        <v>2020.12</v>
      </c>
      <c r="J442" s="100">
        <v>50</v>
      </c>
      <c r="K442" s="19" t="s">
        <v>42</v>
      </c>
      <c r="L442" s="19" t="s">
        <v>42</v>
      </c>
      <c r="M442" s="19" t="s">
        <v>42</v>
      </c>
      <c r="N442" s="19" t="s">
        <v>42</v>
      </c>
      <c r="O442" s="19" t="s">
        <v>42</v>
      </c>
      <c r="P442" s="19" t="s">
        <v>42</v>
      </c>
      <c r="Q442" s="65" t="s">
        <v>1503</v>
      </c>
      <c r="R442" s="19" t="s">
        <v>284</v>
      </c>
      <c r="S442" s="19" t="s">
        <v>72</v>
      </c>
      <c r="T442" s="19" t="s">
        <v>1233</v>
      </c>
      <c r="U442" s="265" t="s">
        <v>1504</v>
      </c>
      <c r="V442" s="59">
        <v>1</v>
      </c>
      <c r="W442" s="51" t="s">
        <v>1460</v>
      </c>
      <c r="X442" s="27"/>
    </row>
    <row r="443" s="145" customFormat="1" ht="45" customHeight="1" spans="1:24">
      <c r="A443" s="254"/>
      <c r="B443" s="19" t="s">
        <v>1505</v>
      </c>
      <c r="C443" s="19" t="s">
        <v>35</v>
      </c>
      <c r="D443" s="256" t="s">
        <v>1105</v>
      </c>
      <c r="E443" s="118" t="s">
        <v>1367</v>
      </c>
      <c r="F443" s="100" t="s">
        <v>68</v>
      </c>
      <c r="G443" s="19" t="s">
        <v>1506</v>
      </c>
      <c r="H443" s="118" t="s">
        <v>1507</v>
      </c>
      <c r="I443" s="19">
        <v>2020.12</v>
      </c>
      <c r="J443" s="100">
        <v>64</v>
      </c>
      <c r="K443" s="19" t="s">
        <v>42</v>
      </c>
      <c r="L443" s="19" t="s">
        <v>42</v>
      </c>
      <c r="M443" s="19" t="s">
        <v>42</v>
      </c>
      <c r="N443" s="19" t="s">
        <v>42</v>
      </c>
      <c r="O443" s="19" t="s">
        <v>42</v>
      </c>
      <c r="P443" s="19" t="s">
        <v>42</v>
      </c>
      <c r="Q443" s="65" t="s">
        <v>1508</v>
      </c>
      <c r="R443" s="19" t="s">
        <v>284</v>
      </c>
      <c r="S443" s="19" t="s">
        <v>72</v>
      </c>
      <c r="T443" s="19" t="s">
        <v>1233</v>
      </c>
      <c r="U443" s="271" t="s">
        <v>1509</v>
      </c>
      <c r="V443" s="59">
        <v>1</v>
      </c>
      <c r="W443" s="269" t="s">
        <v>1460</v>
      </c>
      <c r="X443" s="27"/>
    </row>
    <row r="444" s="145" customFormat="1" ht="45" customHeight="1" spans="1:24">
      <c r="A444" s="254"/>
      <c r="B444" s="81" t="s">
        <v>1236</v>
      </c>
      <c r="C444" s="19" t="s">
        <v>35</v>
      </c>
      <c r="D444" s="81" t="s">
        <v>1510</v>
      </c>
      <c r="E444" s="81" t="s">
        <v>1510</v>
      </c>
      <c r="F444" s="81" t="s">
        <v>38</v>
      </c>
      <c r="G444" s="81" t="s">
        <v>1237</v>
      </c>
      <c r="H444" s="81" t="s">
        <v>1511</v>
      </c>
      <c r="I444" s="19">
        <v>2020</v>
      </c>
      <c r="J444" s="81">
        <v>60</v>
      </c>
      <c r="K444" s="19" t="s">
        <v>42</v>
      </c>
      <c r="L444" s="19" t="s">
        <v>42</v>
      </c>
      <c r="M444" s="19" t="s">
        <v>42</v>
      </c>
      <c r="N444" s="19" t="s">
        <v>42</v>
      </c>
      <c r="O444" s="19" t="s">
        <v>42</v>
      </c>
      <c r="P444" s="19" t="s">
        <v>42</v>
      </c>
      <c r="Q444" s="65">
        <v>3</v>
      </c>
      <c r="R444" s="19" t="s">
        <v>284</v>
      </c>
      <c r="S444" s="19" t="s">
        <v>72</v>
      </c>
      <c r="T444" s="272" t="s">
        <v>1241</v>
      </c>
      <c r="U444" s="272" t="s">
        <v>1240</v>
      </c>
      <c r="V444" s="59">
        <v>0.96</v>
      </c>
      <c r="W444" s="19" t="s">
        <v>1233</v>
      </c>
      <c r="X444" s="27"/>
    </row>
    <row r="445" s="145" customFormat="1" ht="45" customHeight="1" spans="1:24">
      <c r="A445" s="254"/>
      <c r="B445" s="118" t="s">
        <v>1246</v>
      </c>
      <c r="C445" s="19" t="s">
        <v>35</v>
      </c>
      <c r="D445" s="118" t="s">
        <v>1510</v>
      </c>
      <c r="E445" s="81" t="s">
        <v>1510</v>
      </c>
      <c r="F445" s="118" t="s">
        <v>38</v>
      </c>
      <c r="G445" s="118" t="s">
        <v>1512</v>
      </c>
      <c r="H445" s="118" t="s">
        <v>1513</v>
      </c>
      <c r="I445" s="19">
        <v>2020</v>
      </c>
      <c r="J445" s="118">
        <v>40</v>
      </c>
      <c r="K445" s="19" t="s">
        <v>42</v>
      </c>
      <c r="L445" s="19" t="s">
        <v>42</v>
      </c>
      <c r="M445" s="19" t="s">
        <v>42</v>
      </c>
      <c r="N445" s="19" t="s">
        <v>42</v>
      </c>
      <c r="O445" s="19" t="s">
        <v>42</v>
      </c>
      <c r="P445" s="19" t="s">
        <v>42</v>
      </c>
      <c r="Q445" s="65">
        <v>2</v>
      </c>
      <c r="R445" s="19" t="s">
        <v>284</v>
      </c>
      <c r="S445" s="19" t="s">
        <v>72</v>
      </c>
      <c r="T445" s="41" t="s">
        <v>1250</v>
      </c>
      <c r="U445" s="41" t="s">
        <v>1249</v>
      </c>
      <c r="V445" s="59">
        <v>0.96</v>
      </c>
      <c r="W445" s="19" t="s">
        <v>1233</v>
      </c>
      <c r="X445" s="27"/>
    </row>
    <row r="446" s="145" customFormat="1" ht="45" customHeight="1" spans="1:24">
      <c r="A446" s="254"/>
      <c r="B446" s="118" t="s">
        <v>1514</v>
      </c>
      <c r="C446" s="19" t="s">
        <v>35</v>
      </c>
      <c r="D446" s="118" t="s">
        <v>1515</v>
      </c>
      <c r="E446" s="81" t="s">
        <v>1510</v>
      </c>
      <c r="F446" s="118" t="s">
        <v>154</v>
      </c>
      <c r="G446" s="118" t="s">
        <v>1516</v>
      </c>
      <c r="H446" s="118" t="s">
        <v>1517</v>
      </c>
      <c r="I446" s="19">
        <v>2020</v>
      </c>
      <c r="J446" s="118">
        <v>150</v>
      </c>
      <c r="K446" s="19" t="s">
        <v>42</v>
      </c>
      <c r="L446" s="19" t="s">
        <v>42</v>
      </c>
      <c r="M446" s="19" t="s">
        <v>42</v>
      </c>
      <c r="N446" s="19" t="s">
        <v>42</v>
      </c>
      <c r="O446" s="19" t="s">
        <v>42</v>
      </c>
      <c r="P446" s="19" t="s">
        <v>42</v>
      </c>
      <c r="Q446" s="65" t="s">
        <v>1518</v>
      </c>
      <c r="R446" s="19" t="s">
        <v>284</v>
      </c>
      <c r="S446" s="19" t="s">
        <v>72</v>
      </c>
      <c r="T446" s="41" t="s">
        <v>1519</v>
      </c>
      <c r="U446" s="41" t="s">
        <v>1520</v>
      </c>
      <c r="V446" s="59">
        <v>0.96</v>
      </c>
      <c r="W446" s="19" t="s">
        <v>1233</v>
      </c>
      <c r="X446" s="27"/>
    </row>
    <row r="447" s="145" customFormat="1" ht="45" customHeight="1" spans="1:24">
      <c r="A447" s="254"/>
      <c r="B447" s="118" t="s">
        <v>1521</v>
      </c>
      <c r="C447" s="19" t="s">
        <v>35</v>
      </c>
      <c r="D447" s="118" t="s">
        <v>1510</v>
      </c>
      <c r="E447" s="81" t="s">
        <v>1510</v>
      </c>
      <c r="F447" s="118" t="s">
        <v>125</v>
      </c>
      <c r="G447" s="118" t="s">
        <v>1268</v>
      </c>
      <c r="H447" s="118" t="s">
        <v>1522</v>
      </c>
      <c r="I447" s="19">
        <v>2020</v>
      </c>
      <c r="J447" s="118">
        <v>200</v>
      </c>
      <c r="K447" s="19" t="s">
        <v>42</v>
      </c>
      <c r="L447" s="19" t="s">
        <v>42</v>
      </c>
      <c r="M447" s="19" t="s">
        <v>42</v>
      </c>
      <c r="N447" s="19" t="s">
        <v>42</v>
      </c>
      <c r="O447" s="19" t="s">
        <v>42</v>
      </c>
      <c r="P447" s="19" t="s">
        <v>42</v>
      </c>
      <c r="Q447" s="118" t="s">
        <v>1522</v>
      </c>
      <c r="R447" s="19" t="s">
        <v>284</v>
      </c>
      <c r="S447" s="19" t="s">
        <v>72</v>
      </c>
      <c r="T447" s="41" t="s">
        <v>1271</v>
      </c>
      <c r="U447" s="41" t="s">
        <v>1270</v>
      </c>
      <c r="V447" s="59">
        <v>0.96</v>
      </c>
      <c r="W447" s="19" t="s">
        <v>1233</v>
      </c>
      <c r="X447" s="27"/>
    </row>
    <row r="448" s="145" customFormat="1" ht="45" customHeight="1" spans="1:24">
      <c r="A448" s="254"/>
      <c r="B448" s="118" t="s">
        <v>1523</v>
      </c>
      <c r="C448" s="19" t="s">
        <v>35</v>
      </c>
      <c r="D448" s="118" t="s">
        <v>1510</v>
      </c>
      <c r="E448" s="81" t="s">
        <v>1510</v>
      </c>
      <c r="F448" s="118" t="s">
        <v>141</v>
      </c>
      <c r="G448" s="118" t="s">
        <v>261</v>
      </c>
      <c r="H448" s="118" t="s">
        <v>1524</v>
      </c>
      <c r="I448" s="19">
        <v>2020</v>
      </c>
      <c r="J448" s="118">
        <v>180</v>
      </c>
      <c r="K448" s="19" t="s">
        <v>42</v>
      </c>
      <c r="L448" s="19" t="s">
        <v>42</v>
      </c>
      <c r="M448" s="19" t="s">
        <v>42</v>
      </c>
      <c r="N448" s="19" t="s">
        <v>42</v>
      </c>
      <c r="O448" s="19" t="s">
        <v>42</v>
      </c>
      <c r="P448" s="19" t="s">
        <v>42</v>
      </c>
      <c r="Q448" s="65" t="s">
        <v>1518</v>
      </c>
      <c r="R448" s="19" t="s">
        <v>284</v>
      </c>
      <c r="S448" s="19" t="s">
        <v>72</v>
      </c>
      <c r="T448" s="41" t="s">
        <v>1276</v>
      </c>
      <c r="U448" s="41" t="s">
        <v>1275</v>
      </c>
      <c r="V448" s="59">
        <v>0.96</v>
      </c>
      <c r="W448" s="19" t="s">
        <v>1233</v>
      </c>
      <c r="X448" s="27"/>
    </row>
    <row r="449" s="145" customFormat="1" ht="45" customHeight="1" spans="1:24">
      <c r="A449" s="254"/>
      <c r="B449" s="19" t="s">
        <v>1525</v>
      </c>
      <c r="C449" s="19" t="s">
        <v>35</v>
      </c>
      <c r="D449" s="118" t="s">
        <v>1510</v>
      </c>
      <c r="E449" s="81" t="s">
        <v>1510</v>
      </c>
      <c r="F449" s="100" t="s">
        <v>135</v>
      </c>
      <c r="G449" s="19" t="s">
        <v>1319</v>
      </c>
      <c r="H449" s="80" t="s">
        <v>1526</v>
      </c>
      <c r="I449" s="19" t="s">
        <v>71</v>
      </c>
      <c r="J449" s="100">
        <v>200</v>
      </c>
      <c r="K449" s="19" t="s">
        <v>42</v>
      </c>
      <c r="L449" s="19" t="s">
        <v>42</v>
      </c>
      <c r="M449" s="19" t="s">
        <v>42</v>
      </c>
      <c r="N449" s="19" t="s">
        <v>42</v>
      </c>
      <c r="O449" s="19" t="s">
        <v>42</v>
      </c>
      <c r="P449" s="19" t="s">
        <v>42</v>
      </c>
      <c r="Q449" s="65">
        <v>2</v>
      </c>
      <c r="R449" s="19" t="s">
        <v>284</v>
      </c>
      <c r="S449" s="19" t="s">
        <v>72</v>
      </c>
      <c r="T449" s="269" t="s">
        <v>1322</v>
      </c>
      <c r="U449" s="273" t="s">
        <v>1321</v>
      </c>
      <c r="V449" s="59">
        <v>1</v>
      </c>
      <c r="W449" s="269" t="s">
        <v>1460</v>
      </c>
      <c r="X449" s="27"/>
    </row>
    <row r="450" s="145" customFormat="1" ht="45" customHeight="1" spans="1:24">
      <c r="A450" s="254"/>
      <c r="B450" s="19" t="s">
        <v>1527</v>
      </c>
      <c r="C450" s="19" t="s">
        <v>35</v>
      </c>
      <c r="D450" s="118" t="s">
        <v>1510</v>
      </c>
      <c r="E450" s="81" t="s">
        <v>1510</v>
      </c>
      <c r="F450" s="100" t="s">
        <v>141</v>
      </c>
      <c r="G450" s="19" t="s">
        <v>1528</v>
      </c>
      <c r="H450" s="80" t="s">
        <v>1529</v>
      </c>
      <c r="I450" s="19" t="s">
        <v>71</v>
      </c>
      <c r="J450" s="100">
        <v>220</v>
      </c>
      <c r="K450" s="19" t="s">
        <v>42</v>
      </c>
      <c r="L450" s="19" t="s">
        <v>42</v>
      </c>
      <c r="M450" s="19" t="s">
        <v>42</v>
      </c>
      <c r="N450" s="19" t="s">
        <v>42</v>
      </c>
      <c r="O450" s="19" t="s">
        <v>42</v>
      </c>
      <c r="P450" s="19" t="s">
        <v>42</v>
      </c>
      <c r="Q450" s="65" t="s">
        <v>1364</v>
      </c>
      <c r="R450" s="19" t="s">
        <v>284</v>
      </c>
      <c r="S450" s="19" t="s">
        <v>72</v>
      </c>
      <c r="T450" s="269" t="s">
        <v>1162</v>
      </c>
      <c r="U450" s="273" t="s">
        <v>1530</v>
      </c>
      <c r="V450" s="59">
        <v>1</v>
      </c>
      <c r="W450" s="269" t="s">
        <v>1460</v>
      </c>
      <c r="X450" s="27"/>
    </row>
    <row r="451" s="145" customFormat="1" ht="45" customHeight="1" spans="1:24">
      <c r="A451" s="254"/>
      <c r="B451" s="19" t="s">
        <v>1531</v>
      </c>
      <c r="C451" s="19" t="s">
        <v>35</v>
      </c>
      <c r="D451" s="118" t="s">
        <v>1510</v>
      </c>
      <c r="E451" s="81" t="s">
        <v>1510</v>
      </c>
      <c r="F451" s="100" t="s">
        <v>125</v>
      </c>
      <c r="G451" s="19" t="s">
        <v>542</v>
      </c>
      <c r="H451" s="80" t="s">
        <v>1532</v>
      </c>
      <c r="I451" s="19" t="s">
        <v>71</v>
      </c>
      <c r="J451" s="100">
        <v>80</v>
      </c>
      <c r="K451" s="19" t="s">
        <v>42</v>
      </c>
      <c r="L451" s="19" t="s">
        <v>42</v>
      </c>
      <c r="M451" s="19" t="s">
        <v>42</v>
      </c>
      <c r="N451" s="19" t="s">
        <v>42</v>
      </c>
      <c r="O451" s="19" t="s">
        <v>42</v>
      </c>
      <c r="P451" s="19" t="s">
        <v>42</v>
      </c>
      <c r="Q451" s="80" t="s">
        <v>1532</v>
      </c>
      <c r="R451" s="19" t="s">
        <v>284</v>
      </c>
      <c r="S451" s="19" t="s">
        <v>72</v>
      </c>
      <c r="T451" s="269" t="s">
        <v>1460</v>
      </c>
      <c r="U451" s="273" t="s">
        <v>1533</v>
      </c>
      <c r="V451" s="59">
        <v>1</v>
      </c>
      <c r="W451" s="269" t="s">
        <v>1460</v>
      </c>
      <c r="X451" s="27"/>
    </row>
    <row r="452" s="145" customFormat="1" ht="45" customHeight="1" spans="1:24">
      <c r="A452" s="254"/>
      <c r="B452" s="19" t="s">
        <v>1534</v>
      </c>
      <c r="C452" s="19" t="s">
        <v>35</v>
      </c>
      <c r="D452" s="118" t="s">
        <v>1510</v>
      </c>
      <c r="E452" s="81" t="s">
        <v>1510</v>
      </c>
      <c r="F452" s="100" t="s">
        <v>77</v>
      </c>
      <c r="G452" s="19" t="s">
        <v>1314</v>
      </c>
      <c r="H452" s="80" t="s">
        <v>1535</v>
      </c>
      <c r="I452" s="19" t="s">
        <v>71</v>
      </c>
      <c r="J452" s="100">
        <v>210</v>
      </c>
      <c r="K452" s="19" t="s">
        <v>42</v>
      </c>
      <c r="L452" s="19" t="s">
        <v>42</v>
      </c>
      <c r="M452" s="19" t="s">
        <v>42</v>
      </c>
      <c r="N452" s="19" t="s">
        <v>42</v>
      </c>
      <c r="O452" s="19" t="s">
        <v>42</v>
      </c>
      <c r="P452" s="19" t="s">
        <v>42</v>
      </c>
      <c r="Q452" s="65">
        <v>2</v>
      </c>
      <c r="R452" s="19" t="s">
        <v>284</v>
      </c>
      <c r="S452" s="19" t="s">
        <v>72</v>
      </c>
      <c r="T452" s="269" t="s">
        <v>1317</v>
      </c>
      <c r="U452" s="273" t="s">
        <v>1316</v>
      </c>
      <c r="V452" s="59">
        <v>1</v>
      </c>
      <c r="W452" s="269" t="s">
        <v>1460</v>
      </c>
      <c r="X452" s="27"/>
    </row>
    <row r="453" s="145" customFormat="1" ht="45" customHeight="1" spans="1:24">
      <c r="A453" s="254"/>
      <c r="B453" s="19" t="s">
        <v>1536</v>
      </c>
      <c r="C453" s="19" t="s">
        <v>35</v>
      </c>
      <c r="D453" s="118" t="s">
        <v>1510</v>
      </c>
      <c r="E453" s="81" t="s">
        <v>1510</v>
      </c>
      <c r="F453" s="100" t="s">
        <v>38</v>
      </c>
      <c r="G453" s="19" t="s">
        <v>1537</v>
      </c>
      <c r="H453" s="80" t="s">
        <v>1538</v>
      </c>
      <c r="I453" s="19" t="s">
        <v>71</v>
      </c>
      <c r="J453" s="100">
        <v>35</v>
      </c>
      <c r="K453" s="19" t="s">
        <v>42</v>
      </c>
      <c r="L453" s="19" t="s">
        <v>42</v>
      </c>
      <c r="M453" s="19" t="s">
        <v>42</v>
      </c>
      <c r="N453" s="19" t="s">
        <v>42</v>
      </c>
      <c r="O453" s="19" t="s">
        <v>42</v>
      </c>
      <c r="P453" s="19" t="s">
        <v>42</v>
      </c>
      <c r="Q453" s="65">
        <v>1</v>
      </c>
      <c r="R453" s="19" t="s">
        <v>284</v>
      </c>
      <c r="S453" s="19" t="s">
        <v>72</v>
      </c>
      <c r="T453" s="269" t="s">
        <v>1539</v>
      </c>
      <c r="U453" s="273" t="s">
        <v>1345</v>
      </c>
      <c r="V453" s="59">
        <v>1</v>
      </c>
      <c r="W453" s="269" t="s">
        <v>1460</v>
      </c>
      <c r="X453" s="27"/>
    </row>
    <row r="454" s="145" customFormat="1" ht="45" customHeight="1" spans="1:24">
      <c r="A454" s="254"/>
      <c r="B454" s="19" t="s">
        <v>1540</v>
      </c>
      <c r="C454" s="19" t="s">
        <v>35</v>
      </c>
      <c r="D454" s="118" t="s">
        <v>1510</v>
      </c>
      <c r="E454" s="81" t="s">
        <v>1510</v>
      </c>
      <c r="F454" s="19" t="s">
        <v>1541</v>
      </c>
      <c r="G454" s="19" t="s">
        <v>1542</v>
      </c>
      <c r="H454" s="19" t="s">
        <v>1543</v>
      </c>
      <c r="I454" s="19">
        <v>2020</v>
      </c>
      <c r="J454" s="19">
        <v>307</v>
      </c>
      <c r="K454" s="19" t="s">
        <v>42</v>
      </c>
      <c r="L454" s="19" t="s">
        <v>42</v>
      </c>
      <c r="M454" s="19" t="s">
        <v>42</v>
      </c>
      <c r="N454" s="19" t="s">
        <v>42</v>
      </c>
      <c r="O454" s="19" t="s">
        <v>42</v>
      </c>
      <c r="P454" s="19" t="s">
        <v>42</v>
      </c>
      <c r="Q454" s="65">
        <v>1</v>
      </c>
      <c r="R454" s="19" t="s">
        <v>284</v>
      </c>
      <c r="S454" s="19" t="s">
        <v>72</v>
      </c>
      <c r="T454" s="19" t="s">
        <v>1544</v>
      </c>
      <c r="U454" s="274" t="s">
        <v>1545</v>
      </c>
      <c r="V454" s="59">
        <v>1</v>
      </c>
      <c r="W454" s="269" t="s">
        <v>1460</v>
      </c>
      <c r="X454" s="27"/>
    </row>
    <row r="455" s="145" customFormat="1" ht="45" customHeight="1" spans="1:24">
      <c r="A455" s="254"/>
      <c r="B455" s="19" t="s">
        <v>1546</v>
      </c>
      <c r="C455" s="19" t="s">
        <v>35</v>
      </c>
      <c r="D455" s="118" t="s">
        <v>1510</v>
      </c>
      <c r="E455" s="81" t="s">
        <v>1510</v>
      </c>
      <c r="F455" s="19" t="s">
        <v>1547</v>
      </c>
      <c r="G455" s="19" t="s">
        <v>1548</v>
      </c>
      <c r="H455" s="100" t="s">
        <v>1549</v>
      </c>
      <c r="I455" s="100">
        <v>2020</v>
      </c>
      <c r="J455" s="100">
        <v>450</v>
      </c>
      <c r="K455" s="19" t="s">
        <v>42</v>
      </c>
      <c r="L455" s="19" t="s">
        <v>42</v>
      </c>
      <c r="M455" s="19" t="s">
        <v>42</v>
      </c>
      <c r="N455" s="19" t="s">
        <v>42</v>
      </c>
      <c r="O455" s="19" t="s">
        <v>42</v>
      </c>
      <c r="P455" s="19" t="s">
        <v>42</v>
      </c>
      <c r="Q455" s="65">
        <v>1</v>
      </c>
      <c r="R455" s="19" t="s">
        <v>284</v>
      </c>
      <c r="S455" s="19" t="s">
        <v>72</v>
      </c>
      <c r="T455" s="19" t="s">
        <v>1550</v>
      </c>
      <c r="U455" s="274" t="s">
        <v>1551</v>
      </c>
      <c r="V455" s="59">
        <v>1</v>
      </c>
      <c r="W455" s="269" t="s">
        <v>1460</v>
      </c>
      <c r="X455" s="27"/>
    </row>
    <row r="456" s="145" customFormat="1" ht="45" customHeight="1" spans="1:24">
      <c r="A456" s="254"/>
      <c r="B456" s="19" t="s">
        <v>1552</v>
      </c>
      <c r="C456" s="19" t="s">
        <v>35</v>
      </c>
      <c r="D456" s="19" t="s">
        <v>1515</v>
      </c>
      <c r="E456" s="19" t="s">
        <v>1049</v>
      </c>
      <c r="F456" s="19" t="s">
        <v>68</v>
      </c>
      <c r="G456" s="19" t="s">
        <v>1553</v>
      </c>
      <c r="H456" s="19" t="s">
        <v>1554</v>
      </c>
      <c r="I456" s="118">
        <v>2020</v>
      </c>
      <c r="J456" s="19">
        <v>16</v>
      </c>
      <c r="K456" s="19" t="s">
        <v>42</v>
      </c>
      <c r="L456" s="19" t="s">
        <v>42</v>
      </c>
      <c r="M456" s="19" t="s">
        <v>42</v>
      </c>
      <c r="N456" s="19" t="s">
        <v>42</v>
      </c>
      <c r="O456" s="19" t="s">
        <v>42</v>
      </c>
      <c r="P456" s="19" t="s">
        <v>42</v>
      </c>
      <c r="Q456" s="19" t="s">
        <v>1555</v>
      </c>
      <c r="R456" s="19" t="s">
        <v>284</v>
      </c>
      <c r="S456" s="19" t="s">
        <v>1556</v>
      </c>
      <c r="T456" s="19" t="s">
        <v>1233</v>
      </c>
      <c r="U456" s="19">
        <v>359</v>
      </c>
      <c r="V456" s="57">
        <v>1</v>
      </c>
      <c r="W456" s="19" t="s">
        <v>1557</v>
      </c>
      <c r="X456" s="19"/>
    </row>
    <row r="457" s="145" customFormat="1" ht="45" customHeight="1" spans="1:24">
      <c r="A457" s="254"/>
      <c r="B457" s="19" t="s">
        <v>1558</v>
      </c>
      <c r="C457" s="19" t="s">
        <v>35</v>
      </c>
      <c r="D457" s="19" t="s">
        <v>1515</v>
      </c>
      <c r="E457" s="19" t="s">
        <v>1049</v>
      </c>
      <c r="F457" s="19" t="s">
        <v>68</v>
      </c>
      <c r="G457" s="19" t="s">
        <v>399</v>
      </c>
      <c r="H457" s="19" t="s">
        <v>1559</v>
      </c>
      <c r="I457" s="118">
        <v>2020</v>
      </c>
      <c r="J457" s="19">
        <v>18</v>
      </c>
      <c r="K457" s="19" t="s">
        <v>42</v>
      </c>
      <c r="L457" s="19" t="s">
        <v>42</v>
      </c>
      <c r="M457" s="19" t="s">
        <v>42</v>
      </c>
      <c r="N457" s="19" t="s">
        <v>42</v>
      </c>
      <c r="O457" s="19" t="s">
        <v>42</v>
      </c>
      <c r="P457" s="19" t="s">
        <v>42</v>
      </c>
      <c r="Q457" s="19" t="s">
        <v>1560</v>
      </c>
      <c r="R457" s="19" t="s">
        <v>284</v>
      </c>
      <c r="S457" s="19" t="s">
        <v>1556</v>
      </c>
      <c r="T457" s="19" t="s">
        <v>1233</v>
      </c>
      <c r="U457" s="19">
        <v>167</v>
      </c>
      <c r="V457" s="57">
        <v>1</v>
      </c>
      <c r="W457" s="19" t="s">
        <v>1557</v>
      </c>
      <c r="X457" s="19"/>
    </row>
    <row r="458" s="145" customFormat="1" ht="45" customHeight="1" spans="1:24">
      <c r="A458" s="254"/>
      <c r="B458" s="19" t="s">
        <v>1561</v>
      </c>
      <c r="C458" s="19" t="s">
        <v>35</v>
      </c>
      <c r="D458" s="19" t="s">
        <v>1515</v>
      </c>
      <c r="E458" s="19" t="s">
        <v>1049</v>
      </c>
      <c r="F458" s="19" t="s">
        <v>68</v>
      </c>
      <c r="G458" s="19" t="s">
        <v>1562</v>
      </c>
      <c r="H458" s="19" t="s">
        <v>1563</v>
      </c>
      <c r="I458" s="118">
        <v>2020</v>
      </c>
      <c r="J458" s="19">
        <v>12</v>
      </c>
      <c r="K458" s="19" t="s">
        <v>42</v>
      </c>
      <c r="L458" s="19" t="s">
        <v>42</v>
      </c>
      <c r="M458" s="19" t="s">
        <v>42</v>
      </c>
      <c r="N458" s="19" t="s">
        <v>42</v>
      </c>
      <c r="O458" s="19" t="s">
        <v>42</v>
      </c>
      <c r="P458" s="19" t="s">
        <v>42</v>
      </c>
      <c r="Q458" s="19" t="s">
        <v>1564</v>
      </c>
      <c r="R458" s="19" t="s">
        <v>284</v>
      </c>
      <c r="S458" s="19" t="s">
        <v>1556</v>
      </c>
      <c r="T458" s="19" t="s">
        <v>1233</v>
      </c>
      <c r="U458" s="19">
        <v>260</v>
      </c>
      <c r="V458" s="57">
        <v>1</v>
      </c>
      <c r="W458" s="19" t="s">
        <v>1557</v>
      </c>
      <c r="X458" s="19"/>
    </row>
    <row r="459" s="145" customFormat="1" ht="45" customHeight="1" spans="1:24">
      <c r="A459" s="254"/>
      <c r="B459" s="19" t="s">
        <v>1561</v>
      </c>
      <c r="C459" s="19" t="s">
        <v>35</v>
      </c>
      <c r="D459" s="19" t="s">
        <v>1515</v>
      </c>
      <c r="E459" s="19" t="s">
        <v>1049</v>
      </c>
      <c r="F459" s="19" t="s">
        <v>68</v>
      </c>
      <c r="G459" s="19" t="s">
        <v>1562</v>
      </c>
      <c r="H459" s="19" t="s">
        <v>1559</v>
      </c>
      <c r="I459" s="118">
        <v>2020</v>
      </c>
      <c r="J459" s="19">
        <v>18</v>
      </c>
      <c r="K459" s="19" t="s">
        <v>42</v>
      </c>
      <c r="L459" s="19" t="s">
        <v>42</v>
      </c>
      <c r="M459" s="19" t="s">
        <v>42</v>
      </c>
      <c r="N459" s="19" t="s">
        <v>42</v>
      </c>
      <c r="O459" s="19" t="s">
        <v>42</v>
      </c>
      <c r="P459" s="19" t="s">
        <v>42</v>
      </c>
      <c r="Q459" s="19" t="s">
        <v>1560</v>
      </c>
      <c r="R459" s="19" t="s">
        <v>284</v>
      </c>
      <c r="S459" s="19" t="s">
        <v>1556</v>
      </c>
      <c r="T459" s="19" t="s">
        <v>1233</v>
      </c>
      <c r="U459" s="19">
        <v>260</v>
      </c>
      <c r="V459" s="57">
        <v>1</v>
      </c>
      <c r="W459" s="19" t="s">
        <v>1557</v>
      </c>
      <c r="X459" s="19"/>
    </row>
    <row r="460" s="145" customFormat="1" ht="45" customHeight="1" spans="1:24">
      <c r="A460" s="254"/>
      <c r="B460" s="19" t="s">
        <v>1565</v>
      </c>
      <c r="C460" s="19" t="s">
        <v>1566</v>
      </c>
      <c r="D460" s="19" t="s">
        <v>1515</v>
      </c>
      <c r="E460" s="19" t="s">
        <v>1049</v>
      </c>
      <c r="F460" s="19" t="s">
        <v>68</v>
      </c>
      <c r="G460" s="19" t="s">
        <v>551</v>
      </c>
      <c r="H460" s="19" t="s">
        <v>1567</v>
      </c>
      <c r="I460" s="118">
        <v>2020</v>
      </c>
      <c r="J460" s="19">
        <v>2</v>
      </c>
      <c r="K460" s="19" t="s">
        <v>42</v>
      </c>
      <c r="L460" s="19" t="s">
        <v>42</v>
      </c>
      <c r="M460" s="19" t="s">
        <v>42</v>
      </c>
      <c r="N460" s="19" t="s">
        <v>42</v>
      </c>
      <c r="O460" s="19" t="s">
        <v>42</v>
      </c>
      <c r="P460" s="19" t="s">
        <v>42</v>
      </c>
      <c r="Q460" s="19" t="s">
        <v>1568</v>
      </c>
      <c r="R460" s="19" t="s">
        <v>284</v>
      </c>
      <c r="S460" s="19" t="s">
        <v>1556</v>
      </c>
      <c r="T460" s="19" t="s">
        <v>1233</v>
      </c>
      <c r="U460" s="19">
        <v>365</v>
      </c>
      <c r="V460" s="57">
        <v>1</v>
      </c>
      <c r="W460" s="19" t="s">
        <v>1557</v>
      </c>
      <c r="X460" s="19"/>
    </row>
    <row r="461" s="145" customFormat="1" ht="45" customHeight="1" spans="1:24">
      <c r="A461" s="254"/>
      <c r="B461" s="19" t="s">
        <v>1569</v>
      </c>
      <c r="C461" s="19" t="s">
        <v>1570</v>
      </c>
      <c r="D461" s="19" t="s">
        <v>1515</v>
      </c>
      <c r="E461" s="19" t="s">
        <v>1049</v>
      </c>
      <c r="F461" s="19" t="s">
        <v>68</v>
      </c>
      <c r="G461" s="19" t="s">
        <v>1553</v>
      </c>
      <c r="H461" s="19" t="s">
        <v>1571</v>
      </c>
      <c r="I461" s="118">
        <v>2020</v>
      </c>
      <c r="J461" s="19">
        <v>60</v>
      </c>
      <c r="K461" s="19" t="s">
        <v>42</v>
      </c>
      <c r="L461" s="19" t="s">
        <v>42</v>
      </c>
      <c r="M461" s="19" t="s">
        <v>42</v>
      </c>
      <c r="N461" s="19" t="s">
        <v>42</v>
      </c>
      <c r="O461" s="19" t="s">
        <v>42</v>
      </c>
      <c r="P461" s="19" t="s">
        <v>42</v>
      </c>
      <c r="Q461" s="19" t="s">
        <v>1572</v>
      </c>
      <c r="R461" s="19" t="s">
        <v>284</v>
      </c>
      <c r="S461" s="19" t="s">
        <v>1556</v>
      </c>
      <c r="T461" s="19" t="s">
        <v>1233</v>
      </c>
      <c r="U461" s="19">
        <v>359</v>
      </c>
      <c r="V461" s="57">
        <v>1</v>
      </c>
      <c r="W461" s="19" t="s">
        <v>1557</v>
      </c>
      <c r="X461" s="19"/>
    </row>
    <row r="462" s="145" customFormat="1" ht="45" customHeight="1" spans="1:24">
      <c r="A462" s="254"/>
      <c r="B462" s="19" t="s">
        <v>1573</v>
      </c>
      <c r="C462" s="19" t="s">
        <v>35</v>
      </c>
      <c r="D462" s="19" t="s">
        <v>1515</v>
      </c>
      <c r="E462" s="19" t="s">
        <v>1049</v>
      </c>
      <c r="F462" s="19" t="s">
        <v>68</v>
      </c>
      <c r="G462" s="19" t="s">
        <v>608</v>
      </c>
      <c r="H462" s="19" t="s">
        <v>1574</v>
      </c>
      <c r="I462" s="118">
        <v>2020</v>
      </c>
      <c r="J462" s="19">
        <v>5.6</v>
      </c>
      <c r="K462" s="19" t="s">
        <v>42</v>
      </c>
      <c r="L462" s="19" t="s">
        <v>42</v>
      </c>
      <c r="M462" s="19" t="s">
        <v>42</v>
      </c>
      <c r="N462" s="19" t="s">
        <v>42</v>
      </c>
      <c r="O462" s="19" t="s">
        <v>42</v>
      </c>
      <c r="P462" s="19" t="s">
        <v>42</v>
      </c>
      <c r="Q462" s="19" t="s">
        <v>1575</v>
      </c>
      <c r="R462" s="19" t="s">
        <v>284</v>
      </c>
      <c r="S462" s="19" t="s">
        <v>1556</v>
      </c>
      <c r="T462" s="19" t="s">
        <v>1233</v>
      </c>
      <c r="U462" s="19">
        <v>456</v>
      </c>
      <c r="V462" s="57">
        <v>1</v>
      </c>
      <c r="W462" s="19" t="s">
        <v>1557</v>
      </c>
      <c r="X462" s="19"/>
    </row>
    <row r="463" s="145" customFormat="1" ht="45" customHeight="1" spans="1:24">
      <c r="A463" s="254"/>
      <c r="B463" s="19" t="s">
        <v>1573</v>
      </c>
      <c r="C463" s="19" t="s">
        <v>1576</v>
      </c>
      <c r="D463" s="19" t="s">
        <v>1515</v>
      </c>
      <c r="E463" s="19" t="s">
        <v>1049</v>
      </c>
      <c r="F463" s="19" t="s">
        <v>68</v>
      </c>
      <c r="G463" s="19" t="s">
        <v>608</v>
      </c>
      <c r="H463" s="19" t="s">
        <v>1577</v>
      </c>
      <c r="I463" s="118">
        <v>2020</v>
      </c>
      <c r="J463" s="19">
        <v>0.75</v>
      </c>
      <c r="K463" s="19" t="s">
        <v>42</v>
      </c>
      <c r="L463" s="19" t="s">
        <v>42</v>
      </c>
      <c r="M463" s="19" t="s">
        <v>42</v>
      </c>
      <c r="N463" s="19" t="s">
        <v>42</v>
      </c>
      <c r="O463" s="19" t="s">
        <v>42</v>
      </c>
      <c r="P463" s="19" t="s">
        <v>42</v>
      </c>
      <c r="Q463" s="19" t="s">
        <v>1578</v>
      </c>
      <c r="R463" s="19" t="s">
        <v>1579</v>
      </c>
      <c r="S463" s="19" t="s">
        <v>72</v>
      </c>
      <c r="T463" s="19" t="s">
        <v>1233</v>
      </c>
      <c r="U463" s="19">
        <v>456</v>
      </c>
      <c r="V463" s="57">
        <v>1</v>
      </c>
      <c r="W463" s="19" t="s">
        <v>1557</v>
      </c>
      <c r="X463" s="19"/>
    </row>
    <row r="464" s="145" customFormat="1" ht="45" customHeight="1" spans="1:24">
      <c r="A464" s="254"/>
      <c r="B464" s="19" t="s">
        <v>1580</v>
      </c>
      <c r="C464" s="19" t="s">
        <v>35</v>
      </c>
      <c r="D464" s="19" t="s">
        <v>1515</v>
      </c>
      <c r="E464" s="19" t="s">
        <v>1049</v>
      </c>
      <c r="F464" s="19" t="s">
        <v>68</v>
      </c>
      <c r="G464" s="19" t="s">
        <v>1581</v>
      </c>
      <c r="H464" s="19" t="s">
        <v>1582</v>
      </c>
      <c r="I464" s="118">
        <v>2020</v>
      </c>
      <c r="J464" s="19">
        <v>29.4</v>
      </c>
      <c r="K464" s="19" t="s">
        <v>42</v>
      </c>
      <c r="L464" s="19" t="s">
        <v>42</v>
      </c>
      <c r="M464" s="19" t="s">
        <v>42</v>
      </c>
      <c r="N464" s="19" t="s">
        <v>42</v>
      </c>
      <c r="O464" s="19" t="s">
        <v>42</v>
      </c>
      <c r="P464" s="19" t="s">
        <v>42</v>
      </c>
      <c r="Q464" s="19" t="s">
        <v>1583</v>
      </c>
      <c r="R464" s="19" t="s">
        <v>1579</v>
      </c>
      <c r="S464" s="19" t="s">
        <v>1556</v>
      </c>
      <c r="T464" s="19" t="s">
        <v>1233</v>
      </c>
      <c r="U464" s="19">
        <v>344</v>
      </c>
      <c r="V464" s="57">
        <v>1</v>
      </c>
      <c r="W464" s="19" t="s">
        <v>1557</v>
      </c>
      <c r="X464" s="19"/>
    </row>
    <row r="465" s="145" customFormat="1" ht="45" customHeight="1" spans="1:24">
      <c r="A465" s="254"/>
      <c r="B465" s="19" t="s">
        <v>1580</v>
      </c>
      <c r="C465" s="19" t="s">
        <v>1576</v>
      </c>
      <c r="D465" s="19" t="s">
        <v>1515</v>
      </c>
      <c r="E465" s="19" t="s">
        <v>1049</v>
      </c>
      <c r="F465" s="19" t="s">
        <v>68</v>
      </c>
      <c r="G465" s="19" t="s">
        <v>1581</v>
      </c>
      <c r="H465" s="19" t="s">
        <v>1584</v>
      </c>
      <c r="I465" s="118">
        <v>2020</v>
      </c>
      <c r="J465" s="19">
        <v>5.7</v>
      </c>
      <c r="K465" s="19" t="s">
        <v>42</v>
      </c>
      <c r="L465" s="19" t="s">
        <v>42</v>
      </c>
      <c r="M465" s="19" t="s">
        <v>42</v>
      </c>
      <c r="N465" s="19" t="s">
        <v>42</v>
      </c>
      <c r="O465" s="19" t="s">
        <v>42</v>
      </c>
      <c r="P465" s="19" t="s">
        <v>42</v>
      </c>
      <c r="Q465" s="19" t="s">
        <v>1585</v>
      </c>
      <c r="R465" s="19" t="s">
        <v>1579</v>
      </c>
      <c r="S465" s="19" t="s">
        <v>1556</v>
      </c>
      <c r="T465" s="19" t="s">
        <v>1233</v>
      </c>
      <c r="U465" s="19">
        <v>344</v>
      </c>
      <c r="V465" s="57">
        <v>1</v>
      </c>
      <c r="W465" s="19" t="s">
        <v>1557</v>
      </c>
      <c r="X465" s="19"/>
    </row>
    <row r="466" s="145" customFormat="1" ht="45" customHeight="1" spans="1:24">
      <c r="A466" s="254"/>
      <c r="B466" s="19" t="s">
        <v>1580</v>
      </c>
      <c r="C466" s="19" t="s">
        <v>35</v>
      </c>
      <c r="D466" s="19" t="s">
        <v>1515</v>
      </c>
      <c r="E466" s="19" t="s">
        <v>1049</v>
      </c>
      <c r="F466" s="19" t="s">
        <v>68</v>
      </c>
      <c r="G466" s="19" t="s">
        <v>1586</v>
      </c>
      <c r="H466" s="19" t="s">
        <v>1587</v>
      </c>
      <c r="I466" s="118">
        <v>2020</v>
      </c>
      <c r="J466" s="19">
        <v>35.7</v>
      </c>
      <c r="K466" s="19" t="s">
        <v>42</v>
      </c>
      <c r="L466" s="19" t="s">
        <v>42</v>
      </c>
      <c r="M466" s="19" t="s">
        <v>42</v>
      </c>
      <c r="N466" s="19" t="s">
        <v>42</v>
      </c>
      <c r="O466" s="19" t="s">
        <v>42</v>
      </c>
      <c r="P466" s="19" t="s">
        <v>42</v>
      </c>
      <c r="Q466" s="19" t="s">
        <v>1588</v>
      </c>
      <c r="R466" s="19" t="s">
        <v>1579</v>
      </c>
      <c r="S466" s="19" t="s">
        <v>1556</v>
      </c>
      <c r="T466" s="19" t="s">
        <v>1233</v>
      </c>
      <c r="U466" s="19">
        <v>224</v>
      </c>
      <c r="V466" s="57">
        <v>1</v>
      </c>
      <c r="W466" s="19" t="s">
        <v>1557</v>
      </c>
      <c r="X466" s="19"/>
    </row>
    <row r="467" s="145" customFormat="1" ht="45" customHeight="1" spans="1:24">
      <c r="A467" s="254"/>
      <c r="B467" s="19" t="s">
        <v>1580</v>
      </c>
      <c r="C467" s="19" t="s">
        <v>1576</v>
      </c>
      <c r="D467" s="19" t="s">
        <v>1515</v>
      </c>
      <c r="E467" s="19" t="s">
        <v>1049</v>
      </c>
      <c r="F467" s="19" t="s">
        <v>68</v>
      </c>
      <c r="G467" s="19" t="s">
        <v>1586</v>
      </c>
      <c r="H467" s="19" t="s">
        <v>1589</v>
      </c>
      <c r="I467" s="118">
        <v>2020</v>
      </c>
      <c r="J467" s="19">
        <v>3.45</v>
      </c>
      <c r="K467" s="19" t="s">
        <v>42</v>
      </c>
      <c r="L467" s="19" t="s">
        <v>42</v>
      </c>
      <c r="M467" s="19" t="s">
        <v>42</v>
      </c>
      <c r="N467" s="19" t="s">
        <v>42</v>
      </c>
      <c r="O467" s="19" t="s">
        <v>42</v>
      </c>
      <c r="P467" s="19" t="s">
        <v>42</v>
      </c>
      <c r="Q467" s="19" t="s">
        <v>1590</v>
      </c>
      <c r="R467" s="19" t="s">
        <v>1579</v>
      </c>
      <c r="S467" s="19" t="s">
        <v>1556</v>
      </c>
      <c r="T467" s="19" t="s">
        <v>1233</v>
      </c>
      <c r="U467" s="19">
        <v>224</v>
      </c>
      <c r="V467" s="57">
        <v>1</v>
      </c>
      <c r="W467" s="19" t="s">
        <v>1557</v>
      </c>
      <c r="X467" s="19"/>
    </row>
    <row r="468" s="145" customFormat="1" ht="45" customHeight="1" spans="1:24">
      <c r="A468" s="254"/>
      <c r="B468" s="19" t="s">
        <v>1591</v>
      </c>
      <c r="C468" s="19" t="s">
        <v>35</v>
      </c>
      <c r="D468" s="19" t="s">
        <v>1515</v>
      </c>
      <c r="E468" s="19" t="s">
        <v>1049</v>
      </c>
      <c r="F468" s="19" t="s">
        <v>68</v>
      </c>
      <c r="G468" s="19" t="s">
        <v>1592</v>
      </c>
      <c r="H468" s="19" t="s">
        <v>1593</v>
      </c>
      <c r="I468" s="118">
        <v>2020</v>
      </c>
      <c r="J468" s="19">
        <v>36.4</v>
      </c>
      <c r="K468" s="19" t="s">
        <v>42</v>
      </c>
      <c r="L468" s="19" t="s">
        <v>42</v>
      </c>
      <c r="M468" s="19" t="s">
        <v>42</v>
      </c>
      <c r="N468" s="19" t="s">
        <v>42</v>
      </c>
      <c r="O468" s="19" t="s">
        <v>42</v>
      </c>
      <c r="P468" s="19" t="s">
        <v>42</v>
      </c>
      <c r="Q468" s="19" t="s">
        <v>1594</v>
      </c>
      <c r="R468" s="19" t="s">
        <v>1579</v>
      </c>
      <c r="S468" s="19" t="s">
        <v>72</v>
      </c>
      <c r="T468" s="19" t="s">
        <v>1233</v>
      </c>
      <c r="U468" s="19">
        <v>317</v>
      </c>
      <c r="V468" s="57">
        <v>1</v>
      </c>
      <c r="W468" s="19" t="s">
        <v>1557</v>
      </c>
      <c r="X468" s="19"/>
    </row>
    <row r="469" s="145" customFormat="1" ht="45" customHeight="1" spans="1:24">
      <c r="A469" s="254"/>
      <c r="B469" s="19" t="s">
        <v>1591</v>
      </c>
      <c r="C469" s="19" t="s">
        <v>1576</v>
      </c>
      <c r="D469" s="19" t="s">
        <v>1515</v>
      </c>
      <c r="E469" s="19" t="s">
        <v>1049</v>
      </c>
      <c r="F469" s="19" t="s">
        <v>68</v>
      </c>
      <c r="G469" s="19" t="s">
        <v>1592</v>
      </c>
      <c r="H469" s="19" t="s">
        <v>1595</v>
      </c>
      <c r="I469" s="118">
        <v>2020</v>
      </c>
      <c r="J469" s="19">
        <v>16.2</v>
      </c>
      <c r="K469" s="19" t="s">
        <v>42</v>
      </c>
      <c r="L469" s="19" t="s">
        <v>42</v>
      </c>
      <c r="M469" s="19" t="s">
        <v>42</v>
      </c>
      <c r="N469" s="19" t="s">
        <v>42</v>
      </c>
      <c r="O469" s="19" t="s">
        <v>42</v>
      </c>
      <c r="P469" s="19" t="s">
        <v>42</v>
      </c>
      <c r="Q469" s="19" t="s">
        <v>1596</v>
      </c>
      <c r="R469" s="19" t="s">
        <v>1579</v>
      </c>
      <c r="S469" s="19" t="s">
        <v>1556</v>
      </c>
      <c r="T469" s="19" t="s">
        <v>1233</v>
      </c>
      <c r="U469" s="19">
        <v>317</v>
      </c>
      <c r="V469" s="57">
        <v>1</v>
      </c>
      <c r="W469" s="19" t="s">
        <v>1557</v>
      </c>
      <c r="X469" s="19"/>
    </row>
    <row r="470" s="145" customFormat="1" ht="45" customHeight="1" spans="1:24">
      <c r="A470" s="254"/>
      <c r="B470" s="19" t="s">
        <v>1597</v>
      </c>
      <c r="C470" s="19" t="s">
        <v>35</v>
      </c>
      <c r="D470" s="19" t="s">
        <v>1515</v>
      </c>
      <c r="E470" s="19" t="s">
        <v>1049</v>
      </c>
      <c r="F470" s="19" t="s">
        <v>68</v>
      </c>
      <c r="G470" s="19" t="s">
        <v>551</v>
      </c>
      <c r="H470" s="19" t="s">
        <v>1598</v>
      </c>
      <c r="I470" s="118">
        <v>2020</v>
      </c>
      <c r="J470" s="19">
        <v>75.6</v>
      </c>
      <c r="K470" s="19" t="s">
        <v>42</v>
      </c>
      <c r="L470" s="19" t="s">
        <v>42</v>
      </c>
      <c r="M470" s="19" t="s">
        <v>42</v>
      </c>
      <c r="N470" s="19" t="s">
        <v>42</v>
      </c>
      <c r="O470" s="19" t="s">
        <v>42</v>
      </c>
      <c r="P470" s="19" t="s">
        <v>42</v>
      </c>
      <c r="Q470" s="19" t="s">
        <v>1596</v>
      </c>
      <c r="R470" s="19" t="s">
        <v>284</v>
      </c>
      <c r="S470" s="19" t="s">
        <v>1556</v>
      </c>
      <c r="T470" s="19" t="s">
        <v>1233</v>
      </c>
      <c r="U470" s="19">
        <v>365</v>
      </c>
      <c r="V470" s="57">
        <v>1</v>
      </c>
      <c r="W470" s="19" t="s">
        <v>1557</v>
      </c>
      <c r="X470" s="19"/>
    </row>
    <row r="471" s="145" customFormat="1" ht="45" customHeight="1" spans="1:24">
      <c r="A471" s="254"/>
      <c r="B471" s="19" t="s">
        <v>1597</v>
      </c>
      <c r="C471" s="19" t="s">
        <v>1576</v>
      </c>
      <c r="D471" s="19" t="s">
        <v>1515</v>
      </c>
      <c r="E471" s="19" t="s">
        <v>1049</v>
      </c>
      <c r="F471" s="19" t="s">
        <v>68</v>
      </c>
      <c r="G471" s="19" t="s">
        <v>551</v>
      </c>
      <c r="H471" s="19" t="s">
        <v>1599</v>
      </c>
      <c r="I471" s="118">
        <v>2020</v>
      </c>
      <c r="J471" s="19">
        <v>9.15</v>
      </c>
      <c r="K471" s="19" t="s">
        <v>42</v>
      </c>
      <c r="L471" s="19" t="s">
        <v>42</v>
      </c>
      <c r="M471" s="19" t="s">
        <v>42</v>
      </c>
      <c r="N471" s="19" t="s">
        <v>42</v>
      </c>
      <c r="O471" s="19" t="s">
        <v>42</v>
      </c>
      <c r="P471" s="19" t="s">
        <v>42</v>
      </c>
      <c r="Q471" s="19" t="s">
        <v>1600</v>
      </c>
      <c r="R471" s="19" t="s">
        <v>1579</v>
      </c>
      <c r="S471" s="19" t="s">
        <v>1556</v>
      </c>
      <c r="T471" s="19" t="s">
        <v>1233</v>
      </c>
      <c r="U471" s="19">
        <v>365</v>
      </c>
      <c r="V471" s="57">
        <v>1</v>
      </c>
      <c r="W471" s="19" t="s">
        <v>1557</v>
      </c>
      <c r="X471" s="19"/>
    </row>
    <row r="472" s="145" customFormat="1" ht="45" customHeight="1" spans="1:24">
      <c r="A472" s="254"/>
      <c r="B472" s="19" t="s">
        <v>1601</v>
      </c>
      <c r="C472" s="19" t="s">
        <v>35</v>
      </c>
      <c r="D472" s="19" t="s">
        <v>1515</v>
      </c>
      <c r="E472" s="19" t="s">
        <v>1049</v>
      </c>
      <c r="F472" s="19" t="s">
        <v>68</v>
      </c>
      <c r="G472" s="19" t="s">
        <v>1602</v>
      </c>
      <c r="H472" s="19" t="s">
        <v>1603</v>
      </c>
      <c r="I472" s="118">
        <v>2020</v>
      </c>
      <c r="J472" s="19">
        <v>35</v>
      </c>
      <c r="K472" s="19" t="s">
        <v>42</v>
      </c>
      <c r="L472" s="19" t="s">
        <v>42</v>
      </c>
      <c r="M472" s="19" t="s">
        <v>42</v>
      </c>
      <c r="N472" s="19" t="s">
        <v>42</v>
      </c>
      <c r="O472" s="19" t="s">
        <v>42</v>
      </c>
      <c r="P472" s="19" t="s">
        <v>42</v>
      </c>
      <c r="Q472" s="19" t="s">
        <v>1604</v>
      </c>
      <c r="R472" s="19" t="s">
        <v>1579</v>
      </c>
      <c r="S472" s="19" t="s">
        <v>1556</v>
      </c>
      <c r="T472" s="19" t="s">
        <v>1233</v>
      </c>
      <c r="U472" s="19">
        <v>381</v>
      </c>
      <c r="V472" s="57">
        <v>1</v>
      </c>
      <c r="W472" s="19" t="s">
        <v>1557</v>
      </c>
      <c r="X472" s="19"/>
    </row>
    <row r="473" s="145" customFormat="1" ht="45" customHeight="1" spans="1:24">
      <c r="A473" s="254"/>
      <c r="B473" s="19" t="s">
        <v>1601</v>
      </c>
      <c r="C473" s="19" t="s">
        <v>1576</v>
      </c>
      <c r="D473" s="19" t="s">
        <v>1515</v>
      </c>
      <c r="E473" s="19" t="s">
        <v>1049</v>
      </c>
      <c r="F473" s="19" t="s">
        <v>68</v>
      </c>
      <c r="G473" s="19" t="s">
        <v>1602</v>
      </c>
      <c r="H473" s="19" t="s">
        <v>1605</v>
      </c>
      <c r="I473" s="118">
        <v>2020</v>
      </c>
      <c r="J473" s="19">
        <v>2.4</v>
      </c>
      <c r="K473" s="19" t="s">
        <v>42</v>
      </c>
      <c r="L473" s="19" t="s">
        <v>42</v>
      </c>
      <c r="M473" s="19" t="s">
        <v>42</v>
      </c>
      <c r="N473" s="19" t="s">
        <v>42</v>
      </c>
      <c r="O473" s="19" t="s">
        <v>42</v>
      </c>
      <c r="P473" s="19" t="s">
        <v>42</v>
      </c>
      <c r="Q473" s="19" t="s">
        <v>1606</v>
      </c>
      <c r="R473" s="19" t="s">
        <v>1579</v>
      </c>
      <c r="S473" s="19" t="s">
        <v>1556</v>
      </c>
      <c r="T473" s="19" t="s">
        <v>1233</v>
      </c>
      <c r="U473" s="19">
        <v>381</v>
      </c>
      <c r="V473" s="57">
        <v>1</v>
      </c>
      <c r="W473" s="19" t="s">
        <v>1557</v>
      </c>
      <c r="X473" s="19"/>
    </row>
    <row r="474" s="145" customFormat="1" ht="45" customHeight="1" spans="1:24">
      <c r="A474" s="254"/>
      <c r="B474" s="19" t="s">
        <v>1607</v>
      </c>
      <c r="C474" s="19" t="s">
        <v>35</v>
      </c>
      <c r="D474" s="19" t="s">
        <v>1515</v>
      </c>
      <c r="E474" s="19" t="s">
        <v>1049</v>
      </c>
      <c r="F474" s="19" t="s">
        <v>68</v>
      </c>
      <c r="G474" s="19" t="s">
        <v>1553</v>
      </c>
      <c r="H474" s="19" t="s">
        <v>1608</v>
      </c>
      <c r="I474" s="118">
        <v>2020</v>
      </c>
      <c r="J474" s="19">
        <v>35</v>
      </c>
      <c r="K474" s="19" t="s">
        <v>42</v>
      </c>
      <c r="L474" s="19" t="s">
        <v>42</v>
      </c>
      <c r="M474" s="19" t="s">
        <v>42</v>
      </c>
      <c r="N474" s="19" t="s">
        <v>42</v>
      </c>
      <c r="O474" s="19" t="s">
        <v>42</v>
      </c>
      <c r="P474" s="19" t="s">
        <v>42</v>
      </c>
      <c r="Q474" s="19" t="s">
        <v>1604</v>
      </c>
      <c r="R474" s="19" t="s">
        <v>1579</v>
      </c>
      <c r="S474" s="19" t="s">
        <v>1556</v>
      </c>
      <c r="T474" s="19" t="s">
        <v>1233</v>
      </c>
      <c r="U474" s="19">
        <v>359</v>
      </c>
      <c r="V474" s="57">
        <v>1</v>
      </c>
      <c r="W474" s="19" t="s">
        <v>1557</v>
      </c>
      <c r="X474" s="19"/>
    </row>
    <row r="475" s="145" customFormat="1" ht="45" customHeight="1" spans="1:24">
      <c r="A475" s="254"/>
      <c r="B475" s="19" t="s">
        <v>1607</v>
      </c>
      <c r="C475" s="19" t="s">
        <v>1576</v>
      </c>
      <c r="D475" s="19" t="s">
        <v>1515</v>
      </c>
      <c r="E475" s="19" t="s">
        <v>1049</v>
      </c>
      <c r="F475" s="19" t="s">
        <v>68</v>
      </c>
      <c r="G475" s="19" t="s">
        <v>1553</v>
      </c>
      <c r="H475" s="19" t="s">
        <v>1589</v>
      </c>
      <c r="I475" s="118">
        <v>2020</v>
      </c>
      <c r="J475" s="19">
        <v>3</v>
      </c>
      <c r="K475" s="19" t="s">
        <v>42</v>
      </c>
      <c r="L475" s="19" t="s">
        <v>42</v>
      </c>
      <c r="M475" s="19" t="s">
        <v>42</v>
      </c>
      <c r="N475" s="19" t="s">
        <v>42</v>
      </c>
      <c r="O475" s="19" t="s">
        <v>42</v>
      </c>
      <c r="P475" s="19" t="s">
        <v>42</v>
      </c>
      <c r="Q475" s="19" t="s">
        <v>1590</v>
      </c>
      <c r="R475" s="19" t="s">
        <v>1579</v>
      </c>
      <c r="S475" s="19" t="s">
        <v>1556</v>
      </c>
      <c r="T475" s="19" t="s">
        <v>1233</v>
      </c>
      <c r="U475" s="19">
        <v>359</v>
      </c>
      <c r="V475" s="57">
        <v>1</v>
      </c>
      <c r="W475" s="19" t="s">
        <v>1557</v>
      </c>
      <c r="X475" s="19"/>
    </row>
    <row r="476" s="145" customFormat="1" ht="45" customHeight="1" spans="1:24">
      <c r="A476" s="254"/>
      <c r="B476" s="19" t="s">
        <v>1609</v>
      </c>
      <c r="C476" s="19" t="s">
        <v>35</v>
      </c>
      <c r="D476" s="19" t="s">
        <v>1515</v>
      </c>
      <c r="E476" s="19" t="s">
        <v>1049</v>
      </c>
      <c r="F476" s="19" t="s">
        <v>68</v>
      </c>
      <c r="G476" s="19" t="s">
        <v>399</v>
      </c>
      <c r="H476" s="19" t="s">
        <v>1610</v>
      </c>
      <c r="I476" s="118">
        <v>2020</v>
      </c>
      <c r="J476" s="19">
        <v>24.5</v>
      </c>
      <c r="K476" s="19" t="s">
        <v>42</v>
      </c>
      <c r="L476" s="19" t="s">
        <v>42</v>
      </c>
      <c r="M476" s="19" t="s">
        <v>42</v>
      </c>
      <c r="N476" s="19" t="s">
        <v>42</v>
      </c>
      <c r="O476" s="19" t="s">
        <v>42</v>
      </c>
      <c r="P476" s="19" t="s">
        <v>42</v>
      </c>
      <c r="Q476" s="19" t="s">
        <v>1611</v>
      </c>
      <c r="R476" s="19" t="s">
        <v>1579</v>
      </c>
      <c r="S476" s="19" t="s">
        <v>1556</v>
      </c>
      <c r="T476" s="19" t="s">
        <v>1233</v>
      </c>
      <c r="U476" s="19">
        <v>167</v>
      </c>
      <c r="V476" s="57">
        <v>1</v>
      </c>
      <c r="W476" s="19" t="s">
        <v>1557</v>
      </c>
      <c r="X476" s="19"/>
    </row>
    <row r="477" s="145" customFormat="1" ht="45" customHeight="1" spans="1:24">
      <c r="A477" s="254"/>
      <c r="B477" s="19" t="s">
        <v>1609</v>
      </c>
      <c r="C477" s="19" t="s">
        <v>1576</v>
      </c>
      <c r="D477" s="19" t="s">
        <v>1515</v>
      </c>
      <c r="E477" s="19" t="s">
        <v>1049</v>
      </c>
      <c r="F477" s="19" t="s">
        <v>68</v>
      </c>
      <c r="G477" s="19" t="s">
        <v>399</v>
      </c>
      <c r="H477" s="19" t="s">
        <v>1612</v>
      </c>
      <c r="I477" s="118">
        <v>2020</v>
      </c>
      <c r="J477" s="19">
        <v>3.6</v>
      </c>
      <c r="K477" s="19" t="s">
        <v>42</v>
      </c>
      <c r="L477" s="19" t="s">
        <v>42</v>
      </c>
      <c r="M477" s="19" t="s">
        <v>42</v>
      </c>
      <c r="N477" s="19" t="s">
        <v>42</v>
      </c>
      <c r="O477" s="19" t="s">
        <v>42</v>
      </c>
      <c r="P477" s="19" t="s">
        <v>42</v>
      </c>
      <c r="Q477" s="19" t="s">
        <v>1613</v>
      </c>
      <c r="R477" s="19" t="s">
        <v>1579</v>
      </c>
      <c r="S477" s="19" t="s">
        <v>1556</v>
      </c>
      <c r="T477" s="19" t="s">
        <v>1233</v>
      </c>
      <c r="U477" s="19">
        <v>167</v>
      </c>
      <c r="V477" s="57">
        <v>1</v>
      </c>
      <c r="W477" s="19" t="s">
        <v>1557</v>
      </c>
      <c r="X477" s="19"/>
    </row>
    <row r="478" s="145" customFormat="1" ht="45" customHeight="1" spans="1:24">
      <c r="A478" s="254"/>
      <c r="B478" s="19" t="s">
        <v>1614</v>
      </c>
      <c r="C478" s="19" t="s">
        <v>35</v>
      </c>
      <c r="D478" s="19" t="s">
        <v>1515</v>
      </c>
      <c r="E478" s="19" t="s">
        <v>1049</v>
      </c>
      <c r="F478" s="19" t="s">
        <v>68</v>
      </c>
      <c r="G478" s="19" t="s">
        <v>1562</v>
      </c>
      <c r="H478" s="19" t="s">
        <v>1615</v>
      </c>
      <c r="I478" s="118">
        <v>2020</v>
      </c>
      <c r="J478" s="19">
        <v>16.8</v>
      </c>
      <c r="K478" s="19" t="s">
        <v>42</v>
      </c>
      <c r="L478" s="19" t="s">
        <v>42</v>
      </c>
      <c r="M478" s="19" t="s">
        <v>42</v>
      </c>
      <c r="N478" s="19" t="s">
        <v>42</v>
      </c>
      <c r="O478" s="19" t="s">
        <v>42</v>
      </c>
      <c r="P478" s="19" t="s">
        <v>42</v>
      </c>
      <c r="Q478" s="19" t="s">
        <v>1613</v>
      </c>
      <c r="R478" s="19" t="s">
        <v>1579</v>
      </c>
      <c r="S478" s="19" t="s">
        <v>1556</v>
      </c>
      <c r="T478" s="19" t="s">
        <v>1233</v>
      </c>
      <c r="U478" s="19">
        <v>260</v>
      </c>
      <c r="V478" s="57">
        <v>1</v>
      </c>
      <c r="W478" s="19" t="s">
        <v>1557</v>
      </c>
      <c r="X478" s="19"/>
    </row>
    <row r="479" s="145" customFormat="1" ht="45" customHeight="1" spans="1:24">
      <c r="A479" s="254"/>
      <c r="B479" s="19" t="s">
        <v>1614</v>
      </c>
      <c r="C479" s="19" t="s">
        <v>1576</v>
      </c>
      <c r="D479" s="19" t="s">
        <v>1515</v>
      </c>
      <c r="E479" s="19" t="s">
        <v>1049</v>
      </c>
      <c r="F479" s="19" t="s">
        <v>68</v>
      </c>
      <c r="G479" s="19" t="s">
        <v>1562</v>
      </c>
      <c r="H479" s="19" t="s">
        <v>1616</v>
      </c>
      <c r="I479" s="118">
        <v>2020</v>
      </c>
      <c r="J479" s="19">
        <v>1.65</v>
      </c>
      <c r="K479" s="19" t="s">
        <v>42</v>
      </c>
      <c r="L479" s="19" t="s">
        <v>42</v>
      </c>
      <c r="M479" s="19" t="s">
        <v>42</v>
      </c>
      <c r="N479" s="19" t="s">
        <v>42</v>
      </c>
      <c r="O479" s="19" t="s">
        <v>42</v>
      </c>
      <c r="P479" s="19" t="s">
        <v>42</v>
      </c>
      <c r="Q479" s="19" t="s">
        <v>1617</v>
      </c>
      <c r="R479" s="19" t="s">
        <v>1579</v>
      </c>
      <c r="S479" s="19" t="s">
        <v>1556</v>
      </c>
      <c r="T479" s="19" t="s">
        <v>1233</v>
      </c>
      <c r="U479" s="19">
        <v>260</v>
      </c>
      <c r="V479" s="57">
        <v>1</v>
      </c>
      <c r="W479" s="19" t="s">
        <v>1557</v>
      </c>
      <c r="X479" s="19"/>
    </row>
    <row r="480" s="145" customFormat="1" ht="45" customHeight="1" spans="1:24">
      <c r="A480" s="254"/>
      <c r="B480" s="19" t="s">
        <v>1618</v>
      </c>
      <c r="C480" s="19" t="s">
        <v>35</v>
      </c>
      <c r="D480" s="19" t="s">
        <v>1515</v>
      </c>
      <c r="E480" s="19" t="s">
        <v>406</v>
      </c>
      <c r="F480" s="19" t="s">
        <v>98</v>
      </c>
      <c r="G480" s="19" t="s">
        <v>1619</v>
      </c>
      <c r="H480" s="19" t="s">
        <v>172</v>
      </c>
      <c r="I480" s="19">
        <v>2020</v>
      </c>
      <c r="J480" s="19">
        <v>20</v>
      </c>
      <c r="K480" s="19" t="s">
        <v>42</v>
      </c>
      <c r="L480" s="19" t="s">
        <v>42</v>
      </c>
      <c r="M480" s="19" t="s">
        <v>42</v>
      </c>
      <c r="N480" s="19" t="s">
        <v>42</v>
      </c>
      <c r="O480" s="19" t="s">
        <v>42</v>
      </c>
      <c r="P480" s="19" t="s">
        <v>42</v>
      </c>
      <c r="Q480" s="19" t="s">
        <v>1620</v>
      </c>
      <c r="R480" s="19" t="s">
        <v>284</v>
      </c>
      <c r="S480" s="19"/>
      <c r="T480" s="19" t="s">
        <v>1233</v>
      </c>
      <c r="U480" s="19" t="s">
        <v>1621</v>
      </c>
      <c r="V480" s="57">
        <v>1</v>
      </c>
      <c r="W480" s="19" t="s">
        <v>1622</v>
      </c>
      <c r="X480" s="19"/>
    </row>
    <row r="481" s="145" customFormat="1" ht="45" customHeight="1" spans="1:24">
      <c r="A481" s="254"/>
      <c r="B481" s="19" t="s">
        <v>1623</v>
      </c>
      <c r="C481" s="19" t="s">
        <v>35</v>
      </c>
      <c r="D481" s="19" t="s">
        <v>1515</v>
      </c>
      <c r="E481" s="19" t="s">
        <v>406</v>
      </c>
      <c r="F481" s="19" t="s">
        <v>98</v>
      </c>
      <c r="G481" s="19" t="s">
        <v>539</v>
      </c>
      <c r="H481" s="19" t="s">
        <v>1624</v>
      </c>
      <c r="I481" s="19">
        <v>2020</v>
      </c>
      <c r="J481" s="19">
        <v>30</v>
      </c>
      <c r="K481" s="19" t="s">
        <v>42</v>
      </c>
      <c r="L481" s="19" t="s">
        <v>42</v>
      </c>
      <c r="M481" s="19" t="s">
        <v>42</v>
      </c>
      <c r="N481" s="19" t="s">
        <v>42</v>
      </c>
      <c r="O481" s="19" t="s">
        <v>42</v>
      </c>
      <c r="P481" s="19" t="s">
        <v>42</v>
      </c>
      <c r="Q481" s="19" t="s">
        <v>1625</v>
      </c>
      <c r="R481" s="19" t="s">
        <v>1579</v>
      </c>
      <c r="S481" s="19" t="s">
        <v>1556</v>
      </c>
      <c r="T481" s="19" t="s">
        <v>1233</v>
      </c>
      <c r="U481" s="19">
        <v>300</v>
      </c>
      <c r="V481" s="19">
        <v>300</v>
      </c>
      <c r="W481" s="19" t="s">
        <v>1626</v>
      </c>
      <c r="X481" s="19"/>
    </row>
    <row r="482" s="145" customFormat="1" ht="45" customHeight="1" spans="1:24">
      <c r="A482" s="254"/>
      <c r="B482" s="19" t="s">
        <v>1627</v>
      </c>
      <c r="C482" s="19" t="s">
        <v>35</v>
      </c>
      <c r="D482" s="19" t="s">
        <v>1515</v>
      </c>
      <c r="E482" s="19" t="s">
        <v>406</v>
      </c>
      <c r="F482" s="19" t="s">
        <v>98</v>
      </c>
      <c r="G482" s="19" t="s">
        <v>1628</v>
      </c>
      <c r="H482" s="19" t="s">
        <v>1629</v>
      </c>
      <c r="I482" s="19">
        <v>2020</v>
      </c>
      <c r="J482" s="19">
        <v>200</v>
      </c>
      <c r="K482" s="19" t="s">
        <v>42</v>
      </c>
      <c r="L482" s="19" t="s">
        <v>42</v>
      </c>
      <c r="M482" s="19" t="s">
        <v>42</v>
      </c>
      <c r="N482" s="19" t="s">
        <v>42</v>
      </c>
      <c r="O482" s="19" t="s">
        <v>42</v>
      </c>
      <c r="P482" s="19" t="s">
        <v>42</v>
      </c>
      <c r="Q482" s="19" t="s">
        <v>1630</v>
      </c>
      <c r="R482" s="19" t="s">
        <v>1579</v>
      </c>
      <c r="S482" s="19" t="s">
        <v>1556</v>
      </c>
      <c r="T482" s="19" t="s">
        <v>1233</v>
      </c>
      <c r="U482" s="19">
        <v>31</v>
      </c>
      <c r="V482" s="57">
        <v>1</v>
      </c>
      <c r="W482" s="19" t="s">
        <v>1631</v>
      </c>
      <c r="X482" s="19"/>
    </row>
    <row r="483" s="145" customFormat="1" ht="45" customHeight="1" spans="1:24">
      <c r="A483" s="254"/>
      <c r="B483" s="19" t="s">
        <v>1632</v>
      </c>
      <c r="C483" s="19" t="s">
        <v>35</v>
      </c>
      <c r="D483" s="19" t="s">
        <v>1515</v>
      </c>
      <c r="E483" s="19" t="s">
        <v>406</v>
      </c>
      <c r="F483" s="19" t="s">
        <v>98</v>
      </c>
      <c r="G483" s="19" t="s">
        <v>407</v>
      </c>
      <c r="H483" s="19" t="s">
        <v>1633</v>
      </c>
      <c r="I483" s="19">
        <v>2020</v>
      </c>
      <c r="J483" s="19">
        <v>31</v>
      </c>
      <c r="K483" s="19" t="s">
        <v>42</v>
      </c>
      <c r="L483" s="19" t="s">
        <v>42</v>
      </c>
      <c r="M483" s="19" t="s">
        <v>42</v>
      </c>
      <c r="N483" s="19" t="s">
        <v>42</v>
      </c>
      <c r="O483" s="19" t="s">
        <v>42</v>
      </c>
      <c r="P483" s="19" t="s">
        <v>42</v>
      </c>
      <c r="Q483" s="19" t="s">
        <v>1634</v>
      </c>
      <c r="R483" s="19" t="s">
        <v>1579</v>
      </c>
      <c r="S483" s="19" t="s">
        <v>1556</v>
      </c>
      <c r="T483" s="19" t="s">
        <v>1233</v>
      </c>
      <c r="U483" s="19" t="s">
        <v>1635</v>
      </c>
      <c r="V483" s="57">
        <v>1</v>
      </c>
      <c r="W483" s="19" t="s">
        <v>1636</v>
      </c>
      <c r="X483" s="19"/>
    </row>
    <row r="484" s="145" customFormat="1" ht="45" customHeight="1" spans="1:24">
      <c r="A484" s="254"/>
      <c r="B484" s="19" t="s">
        <v>1632</v>
      </c>
      <c r="C484" s="19" t="s">
        <v>35</v>
      </c>
      <c r="D484" s="19" t="s">
        <v>1515</v>
      </c>
      <c r="E484" s="19" t="s">
        <v>406</v>
      </c>
      <c r="F484" s="19" t="s">
        <v>98</v>
      </c>
      <c r="G484" s="19" t="s">
        <v>582</v>
      </c>
      <c r="H484" s="19" t="s">
        <v>1637</v>
      </c>
      <c r="I484" s="19">
        <v>2020</v>
      </c>
      <c r="J484" s="19">
        <v>24</v>
      </c>
      <c r="K484" s="19" t="s">
        <v>42</v>
      </c>
      <c r="L484" s="19" t="s">
        <v>42</v>
      </c>
      <c r="M484" s="19" t="s">
        <v>42</v>
      </c>
      <c r="N484" s="19" t="s">
        <v>42</v>
      </c>
      <c r="O484" s="19" t="s">
        <v>42</v>
      </c>
      <c r="P484" s="19" t="s">
        <v>42</v>
      </c>
      <c r="Q484" s="19" t="s">
        <v>1638</v>
      </c>
      <c r="R484" s="19" t="s">
        <v>1579</v>
      </c>
      <c r="S484" s="19" t="s">
        <v>1556</v>
      </c>
      <c r="T484" s="19" t="s">
        <v>1233</v>
      </c>
      <c r="U484" s="19" t="s">
        <v>1635</v>
      </c>
      <c r="V484" s="57">
        <v>1</v>
      </c>
      <c r="W484" s="19" t="s">
        <v>1636</v>
      </c>
      <c r="X484" s="19"/>
    </row>
    <row r="485" s="145" customFormat="1" ht="45" customHeight="1" spans="1:24">
      <c r="A485" s="254"/>
      <c r="B485" s="19" t="s">
        <v>1639</v>
      </c>
      <c r="C485" s="19" t="s">
        <v>35</v>
      </c>
      <c r="D485" s="19" t="s">
        <v>1515</v>
      </c>
      <c r="E485" s="19" t="s">
        <v>406</v>
      </c>
      <c r="F485" s="19" t="s">
        <v>98</v>
      </c>
      <c r="G485" s="19" t="s">
        <v>1640</v>
      </c>
      <c r="H485" s="19" t="s">
        <v>1641</v>
      </c>
      <c r="I485" s="19">
        <v>2020</v>
      </c>
      <c r="J485" s="19">
        <v>80</v>
      </c>
      <c r="K485" s="19" t="s">
        <v>42</v>
      </c>
      <c r="L485" s="19" t="s">
        <v>42</v>
      </c>
      <c r="M485" s="19" t="s">
        <v>42</v>
      </c>
      <c r="N485" s="19" t="s">
        <v>42</v>
      </c>
      <c r="O485" s="19" t="s">
        <v>42</v>
      </c>
      <c r="P485" s="19" t="s">
        <v>42</v>
      </c>
      <c r="Q485" s="19" t="s">
        <v>1641</v>
      </c>
      <c r="R485" s="19" t="s">
        <v>1579</v>
      </c>
      <c r="S485" s="19" t="s">
        <v>1556</v>
      </c>
      <c r="T485" s="19" t="s">
        <v>1233</v>
      </c>
      <c r="U485" s="19" t="s">
        <v>1365</v>
      </c>
      <c r="V485" s="59">
        <v>1</v>
      </c>
      <c r="W485" s="19" t="s">
        <v>1233</v>
      </c>
      <c r="X485" s="19"/>
    </row>
    <row r="486" s="145" customFormat="1" ht="45" customHeight="1" spans="1:24">
      <c r="A486" s="254"/>
      <c r="B486" s="19" t="s">
        <v>1642</v>
      </c>
      <c r="C486" s="19" t="s">
        <v>35</v>
      </c>
      <c r="D486" s="19" t="s">
        <v>1515</v>
      </c>
      <c r="E486" s="19" t="s">
        <v>406</v>
      </c>
      <c r="F486" s="19" t="s">
        <v>98</v>
      </c>
      <c r="G486" s="19" t="s">
        <v>538</v>
      </c>
      <c r="H486" s="19" t="s">
        <v>1643</v>
      </c>
      <c r="I486" s="19">
        <v>2020</v>
      </c>
      <c r="J486" s="19">
        <v>3</v>
      </c>
      <c r="K486" s="19" t="s">
        <v>42</v>
      </c>
      <c r="L486" s="19" t="s">
        <v>42</v>
      </c>
      <c r="M486" s="19" t="s">
        <v>42</v>
      </c>
      <c r="N486" s="19" t="s">
        <v>42</v>
      </c>
      <c r="O486" s="19" t="s">
        <v>42</v>
      </c>
      <c r="P486" s="19" t="s">
        <v>42</v>
      </c>
      <c r="Q486" s="19" t="s">
        <v>1643</v>
      </c>
      <c r="R486" s="19" t="s">
        <v>1579</v>
      </c>
      <c r="S486" s="19" t="s">
        <v>1556</v>
      </c>
      <c r="T486" s="19" t="s">
        <v>1233</v>
      </c>
      <c r="U486" s="19" t="s">
        <v>1365</v>
      </c>
      <c r="V486" s="59">
        <v>1</v>
      </c>
      <c r="W486" s="19" t="s">
        <v>1233</v>
      </c>
      <c r="X486" s="19"/>
    </row>
    <row r="487" s="145" customFormat="1" ht="45" customHeight="1" spans="1:24">
      <c r="A487" s="254"/>
      <c r="B487" s="19" t="s">
        <v>1644</v>
      </c>
      <c r="C487" s="19" t="s">
        <v>35</v>
      </c>
      <c r="D487" s="19" t="s">
        <v>1515</v>
      </c>
      <c r="E487" s="19" t="s">
        <v>406</v>
      </c>
      <c r="F487" s="19" t="s">
        <v>98</v>
      </c>
      <c r="G487" s="19" t="s">
        <v>538</v>
      </c>
      <c r="H487" s="19" t="s">
        <v>1645</v>
      </c>
      <c r="I487" s="19">
        <v>2020</v>
      </c>
      <c r="J487" s="19">
        <v>19.5</v>
      </c>
      <c r="K487" s="19" t="s">
        <v>42</v>
      </c>
      <c r="L487" s="19" t="s">
        <v>42</v>
      </c>
      <c r="M487" s="19" t="s">
        <v>42</v>
      </c>
      <c r="N487" s="19" t="s">
        <v>42</v>
      </c>
      <c r="O487" s="19" t="s">
        <v>42</v>
      </c>
      <c r="P487" s="19" t="s">
        <v>42</v>
      </c>
      <c r="Q487" s="19" t="s">
        <v>1645</v>
      </c>
      <c r="R487" s="19" t="s">
        <v>1579</v>
      </c>
      <c r="S487" s="19" t="s">
        <v>1556</v>
      </c>
      <c r="T487" s="19" t="s">
        <v>1233</v>
      </c>
      <c r="U487" s="19" t="s">
        <v>1365</v>
      </c>
      <c r="V487" s="59">
        <v>1</v>
      </c>
      <c r="W487" s="19" t="s">
        <v>1233</v>
      </c>
      <c r="X487" s="19"/>
    </row>
    <row r="488" s="145" customFormat="1" ht="45" customHeight="1" spans="1:24">
      <c r="A488" s="254"/>
      <c r="B488" s="19" t="s">
        <v>1646</v>
      </c>
      <c r="C488" s="19" t="s">
        <v>35</v>
      </c>
      <c r="D488" s="19" t="s">
        <v>1515</v>
      </c>
      <c r="E488" s="19" t="s">
        <v>406</v>
      </c>
      <c r="F488" s="19" t="s">
        <v>98</v>
      </c>
      <c r="G488" s="19" t="s">
        <v>538</v>
      </c>
      <c r="H488" s="19" t="s">
        <v>1647</v>
      </c>
      <c r="I488" s="19">
        <v>2020</v>
      </c>
      <c r="J488" s="19">
        <v>15</v>
      </c>
      <c r="K488" s="19" t="s">
        <v>42</v>
      </c>
      <c r="L488" s="19" t="s">
        <v>42</v>
      </c>
      <c r="M488" s="19" t="s">
        <v>42</v>
      </c>
      <c r="N488" s="19" t="s">
        <v>42</v>
      </c>
      <c r="O488" s="19" t="s">
        <v>42</v>
      </c>
      <c r="P488" s="19" t="s">
        <v>42</v>
      </c>
      <c r="Q488" s="19" t="s">
        <v>1647</v>
      </c>
      <c r="R488" s="19" t="s">
        <v>1579</v>
      </c>
      <c r="S488" s="19" t="s">
        <v>1556</v>
      </c>
      <c r="T488" s="19" t="s">
        <v>1233</v>
      </c>
      <c r="U488" s="19" t="s">
        <v>1365</v>
      </c>
      <c r="V488" s="59">
        <v>1</v>
      </c>
      <c r="W488" s="19" t="s">
        <v>1233</v>
      </c>
      <c r="X488" s="19"/>
    </row>
    <row r="489" s="145" customFormat="1" ht="45" customHeight="1" spans="1:24">
      <c r="A489" s="254"/>
      <c r="B489" s="19" t="s">
        <v>1648</v>
      </c>
      <c r="C489" s="19" t="s">
        <v>35</v>
      </c>
      <c r="D489" s="19" t="s">
        <v>1515</v>
      </c>
      <c r="E489" s="19" t="s">
        <v>406</v>
      </c>
      <c r="F489" s="19" t="s">
        <v>98</v>
      </c>
      <c r="G489" s="19" t="s">
        <v>538</v>
      </c>
      <c r="H489" s="19" t="s">
        <v>1643</v>
      </c>
      <c r="I489" s="19">
        <v>2020</v>
      </c>
      <c r="J489" s="19">
        <v>3</v>
      </c>
      <c r="K489" s="19" t="s">
        <v>42</v>
      </c>
      <c r="L489" s="19" t="s">
        <v>42</v>
      </c>
      <c r="M489" s="19" t="s">
        <v>42</v>
      </c>
      <c r="N489" s="19" t="s">
        <v>42</v>
      </c>
      <c r="O489" s="19" t="s">
        <v>42</v>
      </c>
      <c r="P489" s="19" t="s">
        <v>42</v>
      </c>
      <c r="Q489" s="19" t="s">
        <v>1643</v>
      </c>
      <c r="R489" s="19" t="s">
        <v>1579</v>
      </c>
      <c r="S489" s="19" t="s">
        <v>1556</v>
      </c>
      <c r="T489" s="19" t="s">
        <v>1233</v>
      </c>
      <c r="U489" s="19" t="s">
        <v>1365</v>
      </c>
      <c r="V489" s="59">
        <v>1</v>
      </c>
      <c r="W489" s="19" t="s">
        <v>1233</v>
      </c>
      <c r="X489" s="19"/>
    </row>
    <row r="490" s="145" customFormat="1" ht="45" customHeight="1" spans="1:24">
      <c r="A490" s="254"/>
      <c r="B490" s="19" t="s">
        <v>1649</v>
      </c>
      <c r="C490" s="19" t="s">
        <v>35</v>
      </c>
      <c r="D490" s="19" t="s">
        <v>1515</v>
      </c>
      <c r="E490" s="19" t="s">
        <v>406</v>
      </c>
      <c r="F490" s="19" t="s">
        <v>98</v>
      </c>
      <c r="G490" s="19" t="s">
        <v>538</v>
      </c>
      <c r="H490" s="19" t="s">
        <v>1650</v>
      </c>
      <c r="I490" s="19">
        <v>2020</v>
      </c>
      <c r="J490" s="19">
        <v>22.5</v>
      </c>
      <c r="K490" s="19" t="s">
        <v>42</v>
      </c>
      <c r="L490" s="19" t="s">
        <v>42</v>
      </c>
      <c r="M490" s="19" t="s">
        <v>42</v>
      </c>
      <c r="N490" s="19" t="s">
        <v>42</v>
      </c>
      <c r="O490" s="19" t="s">
        <v>42</v>
      </c>
      <c r="P490" s="19" t="s">
        <v>42</v>
      </c>
      <c r="Q490" s="19" t="s">
        <v>1650</v>
      </c>
      <c r="R490" s="19" t="s">
        <v>1579</v>
      </c>
      <c r="S490" s="19" t="s">
        <v>1556</v>
      </c>
      <c r="T490" s="19" t="s">
        <v>1233</v>
      </c>
      <c r="U490" s="19" t="s">
        <v>1365</v>
      </c>
      <c r="V490" s="59">
        <v>1</v>
      </c>
      <c r="W490" s="19" t="s">
        <v>1233</v>
      </c>
      <c r="X490" s="19"/>
    </row>
    <row r="491" s="145" customFormat="1" ht="45" customHeight="1" spans="1:24">
      <c r="A491" s="254"/>
      <c r="B491" s="19" t="s">
        <v>1651</v>
      </c>
      <c r="C491" s="19" t="s">
        <v>35</v>
      </c>
      <c r="D491" s="19" t="s">
        <v>1515</v>
      </c>
      <c r="E491" s="19" t="s">
        <v>406</v>
      </c>
      <c r="F491" s="19" t="s">
        <v>98</v>
      </c>
      <c r="G491" s="19" t="s">
        <v>1652</v>
      </c>
      <c r="H491" s="19" t="s">
        <v>1653</v>
      </c>
      <c r="I491" s="19">
        <v>2020</v>
      </c>
      <c r="J491" s="19">
        <v>21</v>
      </c>
      <c r="K491" s="19" t="s">
        <v>42</v>
      </c>
      <c r="L491" s="19" t="s">
        <v>42</v>
      </c>
      <c r="M491" s="19" t="s">
        <v>42</v>
      </c>
      <c r="N491" s="19" t="s">
        <v>42</v>
      </c>
      <c r="O491" s="19" t="s">
        <v>42</v>
      </c>
      <c r="P491" s="19" t="s">
        <v>42</v>
      </c>
      <c r="Q491" s="19" t="s">
        <v>1654</v>
      </c>
      <c r="R491" s="19" t="s">
        <v>1579</v>
      </c>
      <c r="S491" s="19" t="s">
        <v>1556</v>
      </c>
      <c r="T491" s="19" t="s">
        <v>1233</v>
      </c>
      <c r="U491" s="19" t="s">
        <v>1655</v>
      </c>
      <c r="V491" s="57">
        <v>1</v>
      </c>
      <c r="W491" s="19" t="s">
        <v>1656</v>
      </c>
      <c r="X491" s="19"/>
    </row>
    <row r="492" s="145" customFormat="1" ht="45" customHeight="1" spans="1:24">
      <c r="A492" s="254"/>
      <c r="B492" s="19" t="s">
        <v>1657</v>
      </c>
      <c r="C492" s="19" t="s">
        <v>35</v>
      </c>
      <c r="D492" s="19" t="s">
        <v>1515</v>
      </c>
      <c r="E492" s="19" t="s">
        <v>406</v>
      </c>
      <c r="F492" s="19" t="s">
        <v>98</v>
      </c>
      <c r="G492" s="19" t="s">
        <v>1619</v>
      </c>
      <c r="H492" s="19" t="s">
        <v>1658</v>
      </c>
      <c r="I492" s="19">
        <v>2020</v>
      </c>
      <c r="J492" s="19">
        <v>10</v>
      </c>
      <c r="K492" s="19" t="s">
        <v>42</v>
      </c>
      <c r="L492" s="19" t="s">
        <v>42</v>
      </c>
      <c r="M492" s="19" t="s">
        <v>42</v>
      </c>
      <c r="N492" s="19" t="s">
        <v>42</v>
      </c>
      <c r="O492" s="19" t="s">
        <v>42</v>
      </c>
      <c r="P492" s="19" t="s">
        <v>42</v>
      </c>
      <c r="Q492" s="19" t="s">
        <v>1659</v>
      </c>
      <c r="R492" s="19" t="s">
        <v>1579</v>
      </c>
      <c r="S492" s="19" t="s">
        <v>1556</v>
      </c>
      <c r="T492" s="19" t="s">
        <v>1233</v>
      </c>
      <c r="U492" s="19" t="s">
        <v>1621</v>
      </c>
      <c r="V492" s="57">
        <v>1</v>
      </c>
      <c r="W492" s="19" t="s">
        <v>787</v>
      </c>
      <c r="X492" s="19"/>
    </row>
    <row r="493" s="145" customFormat="1" ht="45" customHeight="1" spans="1:24">
      <c r="A493" s="254"/>
      <c r="B493" s="19" t="s">
        <v>1660</v>
      </c>
      <c r="C493" s="19" t="s">
        <v>35</v>
      </c>
      <c r="D493" s="19" t="s">
        <v>1515</v>
      </c>
      <c r="E493" s="19" t="s">
        <v>406</v>
      </c>
      <c r="F493" s="19" t="s">
        <v>98</v>
      </c>
      <c r="G493" s="19" t="s">
        <v>1661</v>
      </c>
      <c r="H493" s="19" t="s">
        <v>1662</v>
      </c>
      <c r="I493" s="19">
        <v>2020</v>
      </c>
      <c r="J493" s="19">
        <v>27</v>
      </c>
      <c r="K493" s="19" t="s">
        <v>42</v>
      </c>
      <c r="L493" s="19" t="s">
        <v>42</v>
      </c>
      <c r="M493" s="19" t="s">
        <v>42</v>
      </c>
      <c r="N493" s="19" t="s">
        <v>42</v>
      </c>
      <c r="O493" s="19" t="s">
        <v>42</v>
      </c>
      <c r="P493" s="19" t="s">
        <v>42</v>
      </c>
      <c r="Q493" s="84" t="s">
        <v>1663</v>
      </c>
      <c r="R493" s="19" t="s">
        <v>1579</v>
      </c>
      <c r="S493" s="19" t="s">
        <v>1556</v>
      </c>
      <c r="T493" s="19" t="s">
        <v>1233</v>
      </c>
      <c r="U493" s="19" t="s">
        <v>1664</v>
      </c>
      <c r="V493" s="57">
        <v>1</v>
      </c>
      <c r="W493" s="19" t="s">
        <v>787</v>
      </c>
      <c r="X493" s="19"/>
    </row>
    <row r="494" s="145" customFormat="1" ht="45" customHeight="1" spans="1:24">
      <c r="A494" s="254"/>
      <c r="B494" s="19" t="s">
        <v>1665</v>
      </c>
      <c r="C494" s="19" t="s">
        <v>35</v>
      </c>
      <c r="D494" s="19" t="s">
        <v>1515</v>
      </c>
      <c r="E494" s="19" t="s">
        <v>406</v>
      </c>
      <c r="F494" s="19" t="s">
        <v>98</v>
      </c>
      <c r="G494" s="19" t="s">
        <v>1666</v>
      </c>
      <c r="H494" s="19" t="s">
        <v>1667</v>
      </c>
      <c r="I494" s="19">
        <v>2020</v>
      </c>
      <c r="J494" s="19">
        <v>30</v>
      </c>
      <c r="K494" s="19" t="s">
        <v>42</v>
      </c>
      <c r="L494" s="19" t="s">
        <v>42</v>
      </c>
      <c r="M494" s="19" t="s">
        <v>42</v>
      </c>
      <c r="N494" s="19" t="s">
        <v>42</v>
      </c>
      <c r="O494" s="19" t="s">
        <v>42</v>
      </c>
      <c r="P494" s="19" t="s">
        <v>42</v>
      </c>
      <c r="Q494" s="19" t="s">
        <v>1668</v>
      </c>
      <c r="R494" s="19" t="s">
        <v>1579</v>
      </c>
      <c r="S494" s="19" t="s">
        <v>1556</v>
      </c>
      <c r="T494" s="19" t="s">
        <v>1233</v>
      </c>
      <c r="U494" s="19" t="s">
        <v>1669</v>
      </c>
      <c r="V494" s="57">
        <v>1</v>
      </c>
      <c r="W494" s="19" t="s">
        <v>787</v>
      </c>
      <c r="X494" s="19"/>
    </row>
    <row r="495" s="145" customFormat="1" ht="45" customHeight="1" spans="1:24">
      <c r="A495" s="254"/>
      <c r="B495" s="19" t="s">
        <v>1670</v>
      </c>
      <c r="C495" s="19" t="s">
        <v>35</v>
      </c>
      <c r="D495" s="19" t="s">
        <v>1515</v>
      </c>
      <c r="E495" s="19" t="s">
        <v>406</v>
      </c>
      <c r="F495" s="19" t="s">
        <v>98</v>
      </c>
      <c r="G495" s="19" t="s">
        <v>1671</v>
      </c>
      <c r="H495" s="19" t="s">
        <v>1672</v>
      </c>
      <c r="I495" s="19">
        <v>2020</v>
      </c>
      <c r="J495" s="19">
        <v>10</v>
      </c>
      <c r="K495" s="19" t="s">
        <v>42</v>
      </c>
      <c r="L495" s="19" t="s">
        <v>42</v>
      </c>
      <c r="M495" s="19" t="s">
        <v>42</v>
      </c>
      <c r="N495" s="19" t="s">
        <v>42</v>
      </c>
      <c r="O495" s="19" t="s">
        <v>42</v>
      </c>
      <c r="P495" s="19" t="s">
        <v>42</v>
      </c>
      <c r="Q495" s="19" t="s">
        <v>1673</v>
      </c>
      <c r="R495" s="19" t="s">
        <v>1579</v>
      </c>
      <c r="S495" s="19" t="s">
        <v>1556</v>
      </c>
      <c r="T495" s="19" t="s">
        <v>1233</v>
      </c>
      <c r="U495" s="19" t="s">
        <v>1674</v>
      </c>
      <c r="V495" s="57">
        <v>1</v>
      </c>
      <c r="W495" s="19" t="s">
        <v>787</v>
      </c>
      <c r="X495" s="19"/>
    </row>
    <row r="496" s="145" customFormat="1" ht="45" customHeight="1" spans="1:24">
      <c r="A496" s="254"/>
      <c r="B496" s="19" t="s">
        <v>1670</v>
      </c>
      <c r="C496" s="19" t="s">
        <v>35</v>
      </c>
      <c r="D496" s="19" t="s">
        <v>1515</v>
      </c>
      <c r="E496" s="19" t="s">
        <v>406</v>
      </c>
      <c r="F496" s="19" t="s">
        <v>98</v>
      </c>
      <c r="G496" s="19" t="s">
        <v>1671</v>
      </c>
      <c r="H496" s="19" t="s">
        <v>1675</v>
      </c>
      <c r="I496" s="19">
        <v>2020</v>
      </c>
      <c r="J496" s="19">
        <v>50</v>
      </c>
      <c r="K496" s="19" t="s">
        <v>42</v>
      </c>
      <c r="L496" s="19" t="s">
        <v>42</v>
      </c>
      <c r="M496" s="19" t="s">
        <v>42</v>
      </c>
      <c r="N496" s="19" t="s">
        <v>42</v>
      </c>
      <c r="O496" s="19" t="s">
        <v>42</v>
      </c>
      <c r="P496" s="19" t="s">
        <v>42</v>
      </c>
      <c r="Q496" s="19" t="s">
        <v>1676</v>
      </c>
      <c r="R496" s="19" t="s">
        <v>1579</v>
      </c>
      <c r="S496" s="19" t="s">
        <v>1556</v>
      </c>
      <c r="T496" s="19" t="s">
        <v>1233</v>
      </c>
      <c r="U496" s="19" t="s">
        <v>1674</v>
      </c>
      <c r="V496" s="57">
        <v>1</v>
      </c>
      <c r="W496" s="19" t="s">
        <v>787</v>
      </c>
      <c r="X496" s="19"/>
    </row>
    <row r="497" s="145" customFormat="1" ht="45" customHeight="1" spans="1:24">
      <c r="A497" s="254"/>
      <c r="B497" s="19" t="s">
        <v>1677</v>
      </c>
      <c r="C497" s="19" t="s">
        <v>35</v>
      </c>
      <c r="D497" s="19" t="s">
        <v>1515</v>
      </c>
      <c r="E497" s="19" t="s">
        <v>406</v>
      </c>
      <c r="F497" s="19" t="s">
        <v>98</v>
      </c>
      <c r="G497" s="19" t="s">
        <v>1640</v>
      </c>
      <c r="H497" s="19" t="s">
        <v>1678</v>
      </c>
      <c r="I497" s="19">
        <v>2020</v>
      </c>
      <c r="J497" s="19">
        <v>32</v>
      </c>
      <c r="K497" s="19" t="s">
        <v>42</v>
      </c>
      <c r="L497" s="19" t="s">
        <v>42</v>
      </c>
      <c r="M497" s="19" t="s">
        <v>42</v>
      </c>
      <c r="N497" s="19" t="s">
        <v>42</v>
      </c>
      <c r="O497" s="19" t="s">
        <v>42</v>
      </c>
      <c r="P497" s="19" t="s">
        <v>42</v>
      </c>
      <c r="Q497" s="19" t="s">
        <v>1679</v>
      </c>
      <c r="R497" s="19" t="s">
        <v>1579</v>
      </c>
      <c r="S497" s="19" t="s">
        <v>1556</v>
      </c>
      <c r="T497" s="19" t="s">
        <v>1233</v>
      </c>
      <c r="U497" s="19" t="s">
        <v>1365</v>
      </c>
      <c r="V497" s="59">
        <v>1</v>
      </c>
      <c r="W497" s="19" t="s">
        <v>1233</v>
      </c>
      <c r="X497" s="19"/>
    </row>
    <row r="498" s="145" customFormat="1" ht="45" customHeight="1" spans="1:24">
      <c r="A498" s="254"/>
      <c r="B498" s="19" t="s">
        <v>1680</v>
      </c>
      <c r="C498" s="19" t="s">
        <v>35</v>
      </c>
      <c r="D498" s="19" t="s">
        <v>1515</v>
      </c>
      <c r="E498" s="19" t="s">
        <v>406</v>
      </c>
      <c r="F498" s="19" t="s">
        <v>98</v>
      </c>
      <c r="G498" s="19" t="s">
        <v>1278</v>
      </c>
      <c r="H498" s="19" t="s">
        <v>1679</v>
      </c>
      <c r="I498" s="19">
        <v>2020</v>
      </c>
      <c r="J498" s="19">
        <v>1.4</v>
      </c>
      <c r="K498" s="19" t="s">
        <v>42</v>
      </c>
      <c r="L498" s="19" t="s">
        <v>42</v>
      </c>
      <c r="M498" s="19" t="s">
        <v>42</v>
      </c>
      <c r="N498" s="19" t="s">
        <v>42</v>
      </c>
      <c r="O498" s="19" t="s">
        <v>42</v>
      </c>
      <c r="P498" s="19" t="s">
        <v>42</v>
      </c>
      <c r="Q498" s="19" t="s">
        <v>1662</v>
      </c>
      <c r="R498" s="19" t="s">
        <v>1579</v>
      </c>
      <c r="S498" s="19" t="s">
        <v>1556</v>
      </c>
      <c r="T498" s="19" t="s">
        <v>1233</v>
      </c>
      <c r="U498" s="19" t="s">
        <v>1681</v>
      </c>
      <c r="V498" s="57">
        <v>1</v>
      </c>
      <c r="W498" s="19"/>
      <c r="X498" s="19"/>
    </row>
    <row r="499" s="145" customFormat="1" ht="45" customHeight="1" spans="1:24">
      <c r="A499" s="254"/>
      <c r="B499" s="19" t="s">
        <v>1682</v>
      </c>
      <c r="C499" s="19" t="s">
        <v>35</v>
      </c>
      <c r="D499" s="19" t="s">
        <v>1515</v>
      </c>
      <c r="E499" s="19" t="s">
        <v>406</v>
      </c>
      <c r="F499" s="19" t="s">
        <v>98</v>
      </c>
      <c r="G499" s="19" t="s">
        <v>538</v>
      </c>
      <c r="H499" s="19" t="s">
        <v>1662</v>
      </c>
      <c r="I499" s="19">
        <v>2020</v>
      </c>
      <c r="J499" s="19">
        <v>27</v>
      </c>
      <c r="K499" s="19" t="s">
        <v>42</v>
      </c>
      <c r="L499" s="19" t="s">
        <v>42</v>
      </c>
      <c r="M499" s="19" t="s">
        <v>42</v>
      </c>
      <c r="N499" s="19" t="s">
        <v>42</v>
      </c>
      <c r="O499" s="19" t="s">
        <v>42</v>
      </c>
      <c r="P499" s="19" t="s">
        <v>42</v>
      </c>
      <c r="Q499" s="84" t="s">
        <v>1683</v>
      </c>
      <c r="R499" s="19" t="s">
        <v>1579</v>
      </c>
      <c r="S499" s="19" t="s">
        <v>1556</v>
      </c>
      <c r="T499" s="19" t="s">
        <v>1233</v>
      </c>
      <c r="U499" s="19" t="s">
        <v>1684</v>
      </c>
      <c r="V499" s="57">
        <v>1</v>
      </c>
      <c r="W499" s="19" t="s">
        <v>787</v>
      </c>
      <c r="X499" s="19"/>
    </row>
    <row r="500" s="145" customFormat="1" ht="45" customHeight="1" spans="1:24">
      <c r="A500" s="254"/>
      <c r="B500" s="19" t="s">
        <v>1685</v>
      </c>
      <c r="C500" s="19" t="s">
        <v>35</v>
      </c>
      <c r="D500" s="19" t="s">
        <v>1515</v>
      </c>
      <c r="E500" s="19" t="s">
        <v>406</v>
      </c>
      <c r="F500" s="19" t="s">
        <v>98</v>
      </c>
      <c r="G500" s="19" t="s">
        <v>538</v>
      </c>
      <c r="H500" s="19" t="s">
        <v>1662</v>
      </c>
      <c r="I500" s="19">
        <v>2020</v>
      </c>
      <c r="J500" s="19">
        <v>54</v>
      </c>
      <c r="K500" s="19" t="s">
        <v>42</v>
      </c>
      <c r="L500" s="19" t="s">
        <v>42</v>
      </c>
      <c r="M500" s="19" t="s">
        <v>42</v>
      </c>
      <c r="N500" s="19" t="s">
        <v>42</v>
      </c>
      <c r="O500" s="19" t="s">
        <v>42</v>
      </c>
      <c r="P500" s="19" t="s">
        <v>42</v>
      </c>
      <c r="Q500" s="84" t="s">
        <v>1683</v>
      </c>
      <c r="R500" s="19" t="s">
        <v>1579</v>
      </c>
      <c r="S500" s="19" t="s">
        <v>1556</v>
      </c>
      <c r="T500" s="19" t="s">
        <v>1233</v>
      </c>
      <c r="U500" s="19" t="s">
        <v>1684</v>
      </c>
      <c r="V500" s="57">
        <v>1</v>
      </c>
      <c r="W500" s="19" t="s">
        <v>787</v>
      </c>
      <c r="X500" s="19"/>
    </row>
    <row r="501" s="145" customFormat="1" ht="45" customHeight="1" spans="1:24">
      <c r="A501" s="254"/>
      <c r="B501" s="19" t="s">
        <v>1686</v>
      </c>
      <c r="C501" s="19" t="s">
        <v>35</v>
      </c>
      <c r="D501" s="19" t="s">
        <v>1515</v>
      </c>
      <c r="E501" s="19" t="s">
        <v>406</v>
      </c>
      <c r="F501" s="19" t="s">
        <v>98</v>
      </c>
      <c r="G501" s="19" t="s">
        <v>538</v>
      </c>
      <c r="H501" s="19" t="s">
        <v>1662</v>
      </c>
      <c r="I501" s="19">
        <v>2020</v>
      </c>
      <c r="J501" s="19">
        <v>135</v>
      </c>
      <c r="K501" s="19" t="s">
        <v>42</v>
      </c>
      <c r="L501" s="19" t="s">
        <v>42</v>
      </c>
      <c r="M501" s="19" t="s">
        <v>42</v>
      </c>
      <c r="N501" s="19" t="s">
        <v>42</v>
      </c>
      <c r="O501" s="19" t="s">
        <v>42</v>
      </c>
      <c r="P501" s="19" t="s">
        <v>42</v>
      </c>
      <c r="Q501" s="84" t="s">
        <v>1683</v>
      </c>
      <c r="R501" s="19" t="s">
        <v>1579</v>
      </c>
      <c r="S501" s="19" t="s">
        <v>1556</v>
      </c>
      <c r="T501" s="19" t="s">
        <v>1233</v>
      </c>
      <c r="U501" s="19" t="s">
        <v>1684</v>
      </c>
      <c r="V501" s="57">
        <v>1</v>
      </c>
      <c r="W501" s="19" t="s">
        <v>787</v>
      </c>
      <c r="X501" s="19"/>
    </row>
    <row r="502" s="145" customFormat="1" ht="45" customHeight="1" spans="1:24">
      <c r="A502" s="254"/>
      <c r="B502" s="19" t="s">
        <v>1687</v>
      </c>
      <c r="C502" s="19" t="s">
        <v>35</v>
      </c>
      <c r="D502" s="19" t="s">
        <v>1515</v>
      </c>
      <c r="E502" s="19" t="s">
        <v>406</v>
      </c>
      <c r="F502" s="19" t="s">
        <v>98</v>
      </c>
      <c r="G502" s="19" t="s">
        <v>538</v>
      </c>
      <c r="H502" s="19" t="s">
        <v>1662</v>
      </c>
      <c r="I502" s="19">
        <v>2020</v>
      </c>
      <c r="J502" s="19">
        <v>81</v>
      </c>
      <c r="K502" s="19" t="s">
        <v>42</v>
      </c>
      <c r="L502" s="19" t="s">
        <v>42</v>
      </c>
      <c r="M502" s="19" t="s">
        <v>42</v>
      </c>
      <c r="N502" s="19" t="s">
        <v>42</v>
      </c>
      <c r="O502" s="19" t="s">
        <v>42</v>
      </c>
      <c r="P502" s="19" t="s">
        <v>42</v>
      </c>
      <c r="Q502" s="84" t="s">
        <v>1683</v>
      </c>
      <c r="R502" s="19" t="s">
        <v>1579</v>
      </c>
      <c r="S502" s="19" t="s">
        <v>1556</v>
      </c>
      <c r="T502" s="19" t="s">
        <v>1233</v>
      </c>
      <c r="U502" s="19" t="s">
        <v>1684</v>
      </c>
      <c r="V502" s="57">
        <v>1</v>
      </c>
      <c r="W502" s="19" t="s">
        <v>787</v>
      </c>
      <c r="X502" s="19"/>
    </row>
    <row r="503" s="145" customFormat="1" ht="45" customHeight="1" spans="1:24">
      <c r="A503" s="254"/>
      <c r="B503" s="19" t="s">
        <v>1688</v>
      </c>
      <c r="C503" s="19" t="s">
        <v>35</v>
      </c>
      <c r="D503" s="19" t="s">
        <v>1515</v>
      </c>
      <c r="E503" s="19" t="s">
        <v>406</v>
      </c>
      <c r="F503" s="19" t="s">
        <v>98</v>
      </c>
      <c r="G503" s="19" t="s">
        <v>538</v>
      </c>
      <c r="H503" s="19" t="s">
        <v>1662</v>
      </c>
      <c r="I503" s="19">
        <v>2020</v>
      </c>
      <c r="J503" s="19">
        <v>108</v>
      </c>
      <c r="K503" s="19" t="s">
        <v>42</v>
      </c>
      <c r="L503" s="19" t="s">
        <v>42</v>
      </c>
      <c r="M503" s="19" t="s">
        <v>42</v>
      </c>
      <c r="N503" s="19" t="s">
        <v>42</v>
      </c>
      <c r="O503" s="19" t="s">
        <v>42</v>
      </c>
      <c r="P503" s="19" t="s">
        <v>42</v>
      </c>
      <c r="Q503" s="84" t="s">
        <v>1683</v>
      </c>
      <c r="R503" s="19" t="s">
        <v>1579</v>
      </c>
      <c r="S503" s="19" t="s">
        <v>1556</v>
      </c>
      <c r="T503" s="19" t="s">
        <v>1233</v>
      </c>
      <c r="U503" s="19" t="s">
        <v>1684</v>
      </c>
      <c r="V503" s="57">
        <v>1</v>
      </c>
      <c r="W503" s="19" t="s">
        <v>787</v>
      </c>
      <c r="X503" s="19"/>
    </row>
    <row r="504" s="145" customFormat="1" ht="45" customHeight="1" spans="1:24">
      <c r="A504" s="254"/>
      <c r="B504" s="19" t="s">
        <v>1689</v>
      </c>
      <c r="C504" s="19" t="s">
        <v>35</v>
      </c>
      <c r="D504" s="19" t="s">
        <v>1515</v>
      </c>
      <c r="E504" s="19" t="s">
        <v>406</v>
      </c>
      <c r="F504" s="19" t="s">
        <v>98</v>
      </c>
      <c r="G504" s="19" t="s">
        <v>1652</v>
      </c>
      <c r="H504" s="19" t="s">
        <v>1690</v>
      </c>
      <c r="I504" s="19">
        <v>2020</v>
      </c>
      <c r="J504" s="19">
        <v>30</v>
      </c>
      <c r="K504" s="19" t="s">
        <v>42</v>
      </c>
      <c r="L504" s="19" t="s">
        <v>42</v>
      </c>
      <c r="M504" s="19" t="s">
        <v>42</v>
      </c>
      <c r="N504" s="19" t="s">
        <v>42</v>
      </c>
      <c r="O504" s="19" t="s">
        <v>42</v>
      </c>
      <c r="P504" s="19" t="s">
        <v>42</v>
      </c>
      <c r="Q504" s="19" t="s">
        <v>1691</v>
      </c>
      <c r="R504" s="19" t="s">
        <v>1579</v>
      </c>
      <c r="S504" s="19" t="s">
        <v>1556</v>
      </c>
      <c r="T504" s="19" t="s">
        <v>1233</v>
      </c>
      <c r="U504" s="19" t="s">
        <v>1655</v>
      </c>
      <c r="V504" s="57">
        <v>1</v>
      </c>
      <c r="W504" s="19" t="s">
        <v>787</v>
      </c>
      <c r="X504" s="19"/>
    </row>
    <row r="505" s="145" customFormat="1" ht="45" customHeight="1" spans="1:24">
      <c r="A505" s="254"/>
      <c r="B505" s="19" t="s">
        <v>1692</v>
      </c>
      <c r="C505" s="19" t="s">
        <v>35</v>
      </c>
      <c r="D505" s="19" t="s">
        <v>1510</v>
      </c>
      <c r="E505" s="19" t="s">
        <v>406</v>
      </c>
      <c r="F505" s="19" t="s">
        <v>98</v>
      </c>
      <c r="G505" s="19" t="s">
        <v>286</v>
      </c>
      <c r="H505" s="19" t="s">
        <v>1693</v>
      </c>
      <c r="I505" s="19">
        <v>2020</v>
      </c>
      <c r="J505" s="19">
        <v>10</v>
      </c>
      <c r="K505" s="19" t="s">
        <v>42</v>
      </c>
      <c r="L505" s="19" t="s">
        <v>42</v>
      </c>
      <c r="M505" s="19" t="s">
        <v>42</v>
      </c>
      <c r="N505" s="19" t="s">
        <v>42</v>
      </c>
      <c r="O505" s="19" t="s">
        <v>42</v>
      </c>
      <c r="P505" s="19" t="s">
        <v>42</v>
      </c>
      <c r="Q505" s="19" t="s">
        <v>1694</v>
      </c>
      <c r="R505" s="19" t="s">
        <v>1579</v>
      </c>
      <c r="S505" s="19" t="s">
        <v>1556</v>
      </c>
      <c r="T505" s="19" t="s">
        <v>1233</v>
      </c>
      <c r="U505" s="19">
        <v>94</v>
      </c>
      <c r="V505" s="57">
        <v>1</v>
      </c>
      <c r="W505" s="19" t="s">
        <v>787</v>
      </c>
      <c r="X505" s="19"/>
    </row>
    <row r="506" s="145" customFormat="1" ht="45" customHeight="1" spans="1:24">
      <c r="A506" s="254"/>
      <c r="B506" s="19" t="s">
        <v>1695</v>
      </c>
      <c r="C506" s="19" t="s">
        <v>35</v>
      </c>
      <c r="D506" s="19" t="s">
        <v>1510</v>
      </c>
      <c r="E506" s="19" t="s">
        <v>406</v>
      </c>
      <c r="F506" s="19" t="s">
        <v>98</v>
      </c>
      <c r="G506" s="19" t="s">
        <v>286</v>
      </c>
      <c r="H506" s="19" t="s">
        <v>1696</v>
      </c>
      <c r="I506" s="19">
        <v>2020</v>
      </c>
      <c r="J506" s="19">
        <v>10</v>
      </c>
      <c r="K506" s="19" t="s">
        <v>42</v>
      </c>
      <c r="L506" s="19" t="s">
        <v>42</v>
      </c>
      <c r="M506" s="19" t="s">
        <v>42</v>
      </c>
      <c r="N506" s="19" t="s">
        <v>42</v>
      </c>
      <c r="O506" s="19" t="s">
        <v>42</v>
      </c>
      <c r="P506" s="19" t="s">
        <v>42</v>
      </c>
      <c r="Q506" s="19" t="s">
        <v>1694</v>
      </c>
      <c r="R506" s="19" t="s">
        <v>1579</v>
      </c>
      <c r="S506" s="19" t="s">
        <v>1556</v>
      </c>
      <c r="T506" s="19" t="s">
        <v>1233</v>
      </c>
      <c r="U506" s="19">
        <v>26</v>
      </c>
      <c r="V506" s="57">
        <v>1</v>
      </c>
      <c r="W506" s="19" t="s">
        <v>787</v>
      </c>
      <c r="X506" s="19"/>
    </row>
    <row r="507" s="145" customFormat="1" ht="45" customHeight="1" spans="1:24">
      <c r="A507" s="254"/>
      <c r="B507" s="19" t="s">
        <v>1697</v>
      </c>
      <c r="C507" s="19" t="s">
        <v>35</v>
      </c>
      <c r="D507" s="19" t="s">
        <v>1510</v>
      </c>
      <c r="E507" s="19" t="s">
        <v>406</v>
      </c>
      <c r="F507" s="19" t="s">
        <v>98</v>
      </c>
      <c r="G507" s="19" t="s">
        <v>286</v>
      </c>
      <c r="H507" s="19" t="s">
        <v>1698</v>
      </c>
      <c r="I507" s="19">
        <v>2020</v>
      </c>
      <c r="J507" s="19">
        <v>53</v>
      </c>
      <c r="K507" s="19" t="s">
        <v>42</v>
      </c>
      <c r="L507" s="19" t="s">
        <v>42</v>
      </c>
      <c r="M507" s="19" t="s">
        <v>42</v>
      </c>
      <c r="N507" s="19" t="s">
        <v>42</v>
      </c>
      <c r="O507" s="19" t="s">
        <v>42</v>
      </c>
      <c r="P507" s="19" t="s">
        <v>42</v>
      </c>
      <c r="Q507" s="19" t="s">
        <v>1699</v>
      </c>
      <c r="R507" s="19" t="s">
        <v>1579</v>
      </c>
      <c r="S507" s="19" t="s">
        <v>1556</v>
      </c>
      <c r="T507" s="19" t="s">
        <v>1233</v>
      </c>
      <c r="U507" s="19">
        <v>203</v>
      </c>
      <c r="V507" s="57">
        <v>1</v>
      </c>
      <c r="W507" s="19" t="s">
        <v>787</v>
      </c>
      <c r="X507" s="19"/>
    </row>
    <row r="508" s="145" customFormat="1" ht="45" customHeight="1" spans="1:24">
      <c r="A508" s="254"/>
      <c r="B508" s="19" t="s">
        <v>539</v>
      </c>
      <c r="C508" s="19" t="s">
        <v>35</v>
      </c>
      <c r="D508" s="19" t="s">
        <v>1515</v>
      </c>
      <c r="E508" s="19" t="s">
        <v>406</v>
      </c>
      <c r="F508" s="19" t="s">
        <v>98</v>
      </c>
      <c r="G508" s="19" t="s">
        <v>539</v>
      </c>
      <c r="H508" s="19" t="s">
        <v>1700</v>
      </c>
      <c r="I508" s="19">
        <v>2020</v>
      </c>
      <c r="J508" s="19">
        <v>10</v>
      </c>
      <c r="K508" s="19" t="s">
        <v>42</v>
      </c>
      <c r="L508" s="19" t="s">
        <v>42</v>
      </c>
      <c r="M508" s="19" t="s">
        <v>42</v>
      </c>
      <c r="N508" s="19" t="s">
        <v>42</v>
      </c>
      <c r="O508" s="19" t="s">
        <v>42</v>
      </c>
      <c r="P508" s="19" t="s">
        <v>42</v>
      </c>
      <c r="Q508" s="19" t="s">
        <v>1701</v>
      </c>
      <c r="R508" s="19" t="s">
        <v>1579</v>
      </c>
      <c r="S508" s="19" t="s">
        <v>1556</v>
      </c>
      <c r="T508" s="19" t="s">
        <v>1233</v>
      </c>
      <c r="U508" s="19">
        <v>200</v>
      </c>
      <c r="V508" s="19">
        <v>200</v>
      </c>
      <c r="W508" s="19" t="s">
        <v>787</v>
      </c>
      <c r="X508" s="19"/>
    </row>
    <row r="509" s="145" customFormat="1" ht="45" customHeight="1" spans="1:24">
      <c r="A509" s="254"/>
      <c r="B509" s="19" t="s">
        <v>539</v>
      </c>
      <c r="C509" s="19" t="s">
        <v>35</v>
      </c>
      <c r="D509" s="19" t="s">
        <v>1515</v>
      </c>
      <c r="E509" s="19" t="s">
        <v>406</v>
      </c>
      <c r="F509" s="19" t="s">
        <v>98</v>
      </c>
      <c r="G509" s="19" t="s">
        <v>539</v>
      </c>
      <c r="H509" s="19" t="s">
        <v>1702</v>
      </c>
      <c r="I509" s="19">
        <v>2020</v>
      </c>
      <c r="J509" s="19">
        <v>6</v>
      </c>
      <c r="K509" s="19" t="s">
        <v>42</v>
      </c>
      <c r="L509" s="19" t="s">
        <v>42</v>
      </c>
      <c r="M509" s="19" t="s">
        <v>42</v>
      </c>
      <c r="N509" s="19" t="s">
        <v>42</v>
      </c>
      <c r="O509" s="19" t="s">
        <v>42</v>
      </c>
      <c r="P509" s="19" t="s">
        <v>42</v>
      </c>
      <c r="Q509" s="19" t="s">
        <v>1701</v>
      </c>
      <c r="R509" s="19" t="s">
        <v>1579</v>
      </c>
      <c r="S509" s="19" t="s">
        <v>1556</v>
      </c>
      <c r="T509" s="19" t="s">
        <v>1233</v>
      </c>
      <c r="U509" s="19">
        <v>200</v>
      </c>
      <c r="V509" s="19">
        <v>200</v>
      </c>
      <c r="W509" s="19" t="s">
        <v>787</v>
      </c>
      <c r="X509" s="19"/>
    </row>
    <row r="510" s="145" customFormat="1" ht="45" customHeight="1" spans="1:24">
      <c r="A510" s="254"/>
      <c r="B510" s="19" t="s">
        <v>1703</v>
      </c>
      <c r="C510" s="19" t="s">
        <v>35</v>
      </c>
      <c r="D510" s="19" t="s">
        <v>1515</v>
      </c>
      <c r="E510" s="19" t="s">
        <v>406</v>
      </c>
      <c r="F510" s="19" t="s">
        <v>98</v>
      </c>
      <c r="G510" s="19" t="s">
        <v>1652</v>
      </c>
      <c r="H510" s="19" t="s">
        <v>1704</v>
      </c>
      <c r="I510" s="19">
        <v>2020</v>
      </c>
      <c r="J510" s="19">
        <v>6</v>
      </c>
      <c r="K510" s="19" t="s">
        <v>42</v>
      </c>
      <c r="L510" s="19" t="s">
        <v>42</v>
      </c>
      <c r="M510" s="19" t="s">
        <v>42</v>
      </c>
      <c r="N510" s="19" t="s">
        <v>42</v>
      </c>
      <c r="O510" s="19" t="s">
        <v>42</v>
      </c>
      <c r="P510" s="19" t="s">
        <v>42</v>
      </c>
      <c r="Q510" s="19" t="s">
        <v>1705</v>
      </c>
      <c r="R510" s="19" t="s">
        <v>1579</v>
      </c>
      <c r="S510" s="19" t="s">
        <v>1556</v>
      </c>
      <c r="T510" s="19" t="s">
        <v>1233</v>
      </c>
      <c r="U510" s="19" t="s">
        <v>1655</v>
      </c>
      <c r="V510" s="57">
        <v>1</v>
      </c>
      <c r="W510" s="19" t="s">
        <v>1706</v>
      </c>
      <c r="X510" s="19"/>
    </row>
    <row r="511" s="145" customFormat="1" ht="45" customHeight="1" spans="1:24">
      <c r="A511" s="254"/>
      <c r="B511" s="19" t="s">
        <v>1707</v>
      </c>
      <c r="C511" s="19" t="s">
        <v>1708</v>
      </c>
      <c r="D511" s="19" t="s">
        <v>1510</v>
      </c>
      <c r="E511" s="19" t="s">
        <v>406</v>
      </c>
      <c r="F511" s="19" t="s">
        <v>98</v>
      </c>
      <c r="G511" s="19" t="s">
        <v>1709</v>
      </c>
      <c r="H511" s="19" t="s">
        <v>1707</v>
      </c>
      <c r="I511" s="19">
        <v>2020</v>
      </c>
      <c r="J511" s="19">
        <v>26</v>
      </c>
      <c r="K511" s="19" t="s">
        <v>42</v>
      </c>
      <c r="L511" s="19" t="s">
        <v>42</v>
      </c>
      <c r="M511" s="19" t="s">
        <v>42</v>
      </c>
      <c r="N511" s="19" t="s">
        <v>42</v>
      </c>
      <c r="O511" s="19" t="s">
        <v>42</v>
      </c>
      <c r="P511" s="19" t="s">
        <v>42</v>
      </c>
      <c r="Q511" s="19" t="s">
        <v>1710</v>
      </c>
      <c r="R511" s="19" t="s">
        <v>1579</v>
      </c>
      <c r="S511" s="19" t="s">
        <v>1556</v>
      </c>
      <c r="T511" s="19" t="s">
        <v>1233</v>
      </c>
      <c r="U511" s="19">
        <v>567</v>
      </c>
      <c r="V511" s="57">
        <v>1</v>
      </c>
      <c r="W511" s="19" t="s">
        <v>1711</v>
      </c>
      <c r="X511" s="19"/>
    </row>
    <row r="512" s="145" customFormat="1" ht="45" customHeight="1" spans="1:24">
      <c r="A512" s="254"/>
      <c r="B512" s="19" t="s">
        <v>1712</v>
      </c>
      <c r="C512" s="19" t="s">
        <v>35</v>
      </c>
      <c r="D512" s="19" t="s">
        <v>1510</v>
      </c>
      <c r="E512" s="19" t="s">
        <v>406</v>
      </c>
      <c r="F512" s="19" t="s">
        <v>98</v>
      </c>
      <c r="G512" s="19" t="s">
        <v>286</v>
      </c>
      <c r="H512" s="19" t="s">
        <v>1713</v>
      </c>
      <c r="I512" s="19">
        <v>2020</v>
      </c>
      <c r="J512" s="19">
        <v>11</v>
      </c>
      <c r="K512" s="19" t="s">
        <v>42</v>
      </c>
      <c r="L512" s="19" t="s">
        <v>42</v>
      </c>
      <c r="M512" s="19" t="s">
        <v>42</v>
      </c>
      <c r="N512" s="19" t="s">
        <v>42</v>
      </c>
      <c r="O512" s="19" t="s">
        <v>42</v>
      </c>
      <c r="P512" s="19" t="s">
        <v>42</v>
      </c>
      <c r="Q512" s="19" t="s">
        <v>1714</v>
      </c>
      <c r="R512" s="19" t="s">
        <v>1579</v>
      </c>
      <c r="S512" s="19" t="s">
        <v>1556</v>
      </c>
      <c r="T512" s="19" t="s">
        <v>1233</v>
      </c>
      <c r="U512" s="19">
        <v>203</v>
      </c>
      <c r="V512" s="57">
        <v>1</v>
      </c>
      <c r="W512" s="19" t="s">
        <v>787</v>
      </c>
      <c r="X512" s="19"/>
    </row>
    <row r="513" s="145" customFormat="1" ht="45" customHeight="1" spans="1:24">
      <c r="A513" s="254"/>
      <c r="B513" s="19" t="s">
        <v>1715</v>
      </c>
      <c r="C513" s="19"/>
      <c r="D513" s="19" t="s">
        <v>1510</v>
      </c>
      <c r="E513" s="19" t="s">
        <v>406</v>
      </c>
      <c r="F513" s="19" t="s">
        <v>98</v>
      </c>
      <c r="G513" s="19" t="s">
        <v>1716</v>
      </c>
      <c r="H513" s="19" t="s">
        <v>1715</v>
      </c>
      <c r="I513" s="19">
        <v>2020</v>
      </c>
      <c r="J513" s="19">
        <v>80</v>
      </c>
      <c r="K513" s="19" t="s">
        <v>42</v>
      </c>
      <c r="L513" s="19" t="s">
        <v>42</v>
      </c>
      <c r="M513" s="19" t="s">
        <v>42</v>
      </c>
      <c r="N513" s="19" t="s">
        <v>42</v>
      </c>
      <c r="O513" s="19" t="s">
        <v>42</v>
      </c>
      <c r="P513" s="19" t="s">
        <v>42</v>
      </c>
      <c r="Q513" s="19" t="s">
        <v>1717</v>
      </c>
      <c r="R513" s="19" t="s">
        <v>1579</v>
      </c>
      <c r="S513" s="19" t="s">
        <v>1556</v>
      </c>
      <c r="T513" s="19" t="s">
        <v>1233</v>
      </c>
      <c r="U513" s="19" t="s">
        <v>1365</v>
      </c>
      <c r="V513" s="59">
        <v>1</v>
      </c>
      <c r="W513" s="19" t="s">
        <v>1233</v>
      </c>
      <c r="X513" s="19"/>
    </row>
    <row r="514" s="145" customFormat="1" ht="45" customHeight="1" spans="1:24">
      <c r="A514" s="254"/>
      <c r="B514" s="118" t="s">
        <v>1718</v>
      </c>
      <c r="C514" s="19" t="s">
        <v>35</v>
      </c>
      <c r="D514" s="19" t="s">
        <v>1515</v>
      </c>
      <c r="E514" s="19" t="s">
        <v>1719</v>
      </c>
      <c r="F514" s="19" t="s">
        <v>105</v>
      </c>
      <c r="G514" s="19" t="s">
        <v>1720</v>
      </c>
      <c r="H514" s="19" t="s">
        <v>1717</v>
      </c>
      <c r="I514" s="19">
        <v>2020</v>
      </c>
      <c r="J514" s="19">
        <v>39</v>
      </c>
      <c r="K514" s="19" t="s">
        <v>42</v>
      </c>
      <c r="L514" s="19" t="s">
        <v>42</v>
      </c>
      <c r="M514" s="19" t="s">
        <v>42</v>
      </c>
      <c r="N514" s="19" t="s">
        <v>42</v>
      </c>
      <c r="O514" s="19" t="s">
        <v>42</v>
      </c>
      <c r="P514" s="19" t="s">
        <v>42</v>
      </c>
      <c r="Q514" s="19" t="s">
        <v>1721</v>
      </c>
      <c r="R514" s="19" t="s">
        <v>1579</v>
      </c>
      <c r="S514" s="19" t="s">
        <v>1556</v>
      </c>
      <c r="T514" s="19" t="s">
        <v>1233</v>
      </c>
      <c r="U514" s="19">
        <v>2200</v>
      </c>
      <c r="V514" s="19" t="s">
        <v>42</v>
      </c>
      <c r="W514" s="19" t="s">
        <v>1722</v>
      </c>
      <c r="X514" s="19"/>
    </row>
    <row r="515" s="145" customFormat="1" ht="45" customHeight="1" spans="1:24">
      <c r="A515" s="254"/>
      <c r="B515" s="19" t="s">
        <v>1723</v>
      </c>
      <c r="C515" s="19" t="s">
        <v>35</v>
      </c>
      <c r="D515" s="19" t="s">
        <v>1515</v>
      </c>
      <c r="E515" s="19" t="s">
        <v>1724</v>
      </c>
      <c r="F515" s="19" t="s">
        <v>105</v>
      </c>
      <c r="G515" s="19" t="s">
        <v>1725</v>
      </c>
      <c r="H515" s="19" t="s">
        <v>1721</v>
      </c>
      <c r="I515" s="19">
        <v>2020</v>
      </c>
      <c r="J515" s="19">
        <v>180</v>
      </c>
      <c r="K515" s="19" t="s">
        <v>42</v>
      </c>
      <c r="L515" s="19" t="s">
        <v>42</v>
      </c>
      <c r="M515" s="19" t="s">
        <v>42</v>
      </c>
      <c r="N515" s="19" t="s">
        <v>42</v>
      </c>
      <c r="O515" s="19" t="s">
        <v>42</v>
      </c>
      <c r="P515" s="19" t="s">
        <v>42</v>
      </c>
      <c r="Q515" s="19" t="s">
        <v>1726</v>
      </c>
      <c r="R515" s="19" t="s">
        <v>1579</v>
      </c>
      <c r="S515" s="19" t="s">
        <v>1556</v>
      </c>
      <c r="T515" s="19" t="s">
        <v>1233</v>
      </c>
      <c r="U515" s="19">
        <v>85</v>
      </c>
      <c r="V515" s="57">
        <v>1</v>
      </c>
      <c r="W515" s="19" t="s">
        <v>787</v>
      </c>
      <c r="X515" s="19"/>
    </row>
    <row r="516" s="145" customFormat="1" ht="45" customHeight="1" spans="1:24">
      <c r="A516" s="254"/>
      <c r="B516" s="68" t="s">
        <v>1657</v>
      </c>
      <c r="C516" s="68" t="s">
        <v>35</v>
      </c>
      <c r="D516" s="68" t="s">
        <v>1515</v>
      </c>
      <c r="E516" s="71" t="s">
        <v>1727</v>
      </c>
      <c r="F516" s="19" t="s">
        <v>105</v>
      </c>
      <c r="G516" s="65" t="s">
        <v>1728</v>
      </c>
      <c r="H516" s="68" t="s">
        <v>1729</v>
      </c>
      <c r="I516" s="68">
        <v>2020</v>
      </c>
      <c r="J516" s="275">
        <v>15</v>
      </c>
      <c r="K516" s="19" t="s">
        <v>42</v>
      </c>
      <c r="L516" s="19" t="s">
        <v>42</v>
      </c>
      <c r="M516" s="19" t="s">
        <v>42</v>
      </c>
      <c r="N516" s="19" t="s">
        <v>42</v>
      </c>
      <c r="O516" s="19" t="s">
        <v>42</v>
      </c>
      <c r="P516" s="19" t="s">
        <v>42</v>
      </c>
      <c r="Q516" s="19" t="s">
        <v>1730</v>
      </c>
      <c r="R516" s="19" t="s">
        <v>1579</v>
      </c>
      <c r="S516" s="19" t="s">
        <v>1556</v>
      </c>
      <c r="T516" s="19" t="s">
        <v>1233</v>
      </c>
      <c r="U516" s="19" t="s">
        <v>1731</v>
      </c>
      <c r="V516" s="57">
        <v>1</v>
      </c>
      <c r="W516" s="19" t="s">
        <v>787</v>
      </c>
      <c r="X516" s="19"/>
    </row>
    <row r="517" s="145" customFormat="1" ht="45" customHeight="1" spans="1:24">
      <c r="A517" s="254"/>
      <c r="B517" s="68" t="s">
        <v>1657</v>
      </c>
      <c r="C517" s="68" t="s">
        <v>35</v>
      </c>
      <c r="D517" s="68" t="s">
        <v>1515</v>
      </c>
      <c r="E517" s="71" t="s">
        <v>1727</v>
      </c>
      <c r="F517" s="19" t="s">
        <v>105</v>
      </c>
      <c r="G517" s="65" t="s">
        <v>1728</v>
      </c>
      <c r="H517" s="68" t="s">
        <v>1732</v>
      </c>
      <c r="I517" s="68">
        <v>2020</v>
      </c>
      <c r="J517" s="275">
        <v>12</v>
      </c>
      <c r="K517" s="19" t="s">
        <v>42</v>
      </c>
      <c r="L517" s="19" t="s">
        <v>42</v>
      </c>
      <c r="M517" s="19" t="s">
        <v>42</v>
      </c>
      <c r="N517" s="19" t="s">
        <v>42</v>
      </c>
      <c r="O517" s="19" t="s">
        <v>42</v>
      </c>
      <c r="P517" s="19" t="s">
        <v>42</v>
      </c>
      <c r="Q517" s="19" t="s">
        <v>1733</v>
      </c>
      <c r="R517" s="19" t="s">
        <v>1579</v>
      </c>
      <c r="S517" s="19" t="s">
        <v>1556</v>
      </c>
      <c r="T517" s="19" t="s">
        <v>1233</v>
      </c>
      <c r="U517" s="19" t="s">
        <v>1734</v>
      </c>
      <c r="V517" s="57">
        <v>1</v>
      </c>
      <c r="W517" s="19" t="s">
        <v>787</v>
      </c>
      <c r="X517" s="19"/>
    </row>
    <row r="518" s="145" customFormat="1" ht="45" customHeight="1" spans="1:24">
      <c r="A518" s="254"/>
      <c r="B518" s="68" t="s">
        <v>1657</v>
      </c>
      <c r="C518" s="68" t="s">
        <v>35</v>
      </c>
      <c r="D518" s="68" t="s">
        <v>1515</v>
      </c>
      <c r="E518" s="71" t="s">
        <v>1727</v>
      </c>
      <c r="F518" s="19" t="s">
        <v>105</v>
      </c>
      <c r="G518" s="65" t="s">
        <v>1728</v>
      </c>
      <c r="H518" s="68" t="s">
        <v>1735</v>
      </c>
      <c r="I518" s="68">
        <v>2020</v>
      </c>
      <c r="J518" s="275">
        <v>18</v>
      </c>
      <c r="K518" s="19" t="s">
        <v>42</v>
      </c>
      <c r="L518" s="19" t="s">
        <v>42</v>
      </c>
      <c r="M518" s="19" t="s">
        <v>42</v>
      </c>
      <c r="N518" s="19" t="s">
        <v>42</v>
      </c>
      <c r="O518" s="19" t="s">
        <v>42</v>
      </c>
      <c r="P518" s="19" t="s">
        <v>42</v>
      </c>
      <c r="Q518" s="19" t="s">
        <v>1736</v>
      </c>
      <c r="R518" s="19" t="s">
        <v>1579</v>
      </c>
      <c r="S518" s="19" t="s">
        <v>1556</v>
      </c>
      <c r="T518" s="19" t="s">
        <v>1233</v>
      </c>
      <c r="U518" s="19" t="s">
        <v>1737</v>
      </c>
      <c r="V518" s="57">
        <v>1</v>
      </c>
      <c r="W518" s="19" t="s">
        <v>787</v>
      </c>
      <c r="X518" s="19"/>
    </row>
    <row r="519" s="145" customFormat="1" ht="45" customHeight="1" spans="1:24">
      <c r="A519" s="254"/>
      <c r="B519" s="68" t="s">
        <v>1657</v>
      </c>
      <c r="C519" s="68" t="s">
        <v>35</v>
      </c>
      <c r="D519" s="68" t="s">
        <v>1515</v>
      </c>
      <c r="E519" s="71" t="s">
        <v>1727</v>
      </c>
      <c r="F519" s="19" t="s">
        <v>105</v>
      </c>
      <c r="G519" s="65" t="s">
        <v>1728</v>
      </c>
      <c r="H519" s="68" t="s">
        <v>1738</v>
      </c>
      <c r="I519" s="68">
        <v>2020</v>
      </c>
      <c r="J519" s="275">
        <v>21</v>
      </c>
      <c r="K519" s="19" t="s">
        <v>42</v>
      </c>
      <c r="L519" s="19" t="s">
        <v>42</v>
      </c>
      <c r="M519" s="19" t="s">
        <v>42</v>
      </c>
      <c r="N519" s="19" t="s">
        <v>42</v>
      </c>
      <c r="O519" s="19" t="s">
        <v>42</v>
      </c>
      <c r="P519" s="19" t="s">
        <v>42</v>
      </c>
      <c r="Q519" s="19" t="s">
        <v>1739</v>
      </c>
      <c r="R519" s="19" t="s">
        <v>1579</v>
      </c>
      <c r="S519" s="19" t="s">
        <v>1556</v>
      </c>
      <c r="T519" s="19" t="s">
        <v>1233</v>
      </c>
      <c r="U519" s="19" t="s">
        <v>1740</v>
      </c>
      <c r="V519" s="57">
        <v>1</v>
      </c>
      <c r="W519" s="19" t="s">
        <v>787</v>
      </c>
      <c r="X519" s="19"/>
    </row>
    <row r="520" s="145" customFormat="1" ht="45" customHeight="1" spans="1:24">
      <c r="A520" s="254"/>
      <c r="B520" s="68" t="s">
        <v>1657</v>
      </c>
      <c r="C520" s="68" t="s">
        <v>35</v>
      </c>
      <c r="D520" s="68" t="s">
        <v>1515</v>
      </c>
      <c r="E520" s="71" t="s">
        <v>1727</v>
      </c>
      <c r="F520" s="19" t="s">
        <v>105</v>
      </c>
      <c r="G520" s="65" t="s">
        <v>1728</v>
      </c>
      <c r="H520" s="68" t="s">
        <v>1741</v>
      </c>
      <c r="I520" s="68">
        <v>2020</v>
      </c>
      <c r="J520" s="275">
        <v>12</v>
      </c>
      <c r="K520" s="19" t="s">
        <v>42</v>
      </c>
      <c r="L520" s="19" t="s">
        <v>42</v>
      </c>
      <c r="M520" s="19" t="s">
        <v>42</v>
      </c>
      <c r="N520" s="19" t="s">
        <v>42</v>
      </c>
      <c r="O520" s="19" t="s">
        <v>42</v>
      </c>
      <c r="P520" s="19" t="s">
        <v>42</v>
      </c>
      <c r="Q520" s="19" t="s">
        <v>1742</v>
      </c>
      <c r="R520" s="19" t="s">
        <v>1579</v>
      </c>
      <c r="S520" s="19" t="s">
        <v>1556</v>
      </c>
      <c r="T520" s="19" t="s">
        <v>1233</v>
      </c>
      <c r="U520" s="19" t="s">
        <v>1740</v>
      </c>
      <c r="V520" s="57">
        <v>1</v>
      </c>
      <c r="W520" s="19" t="s">
        <v>787</v>
      </c>
      <c r="X520" s="19"/>
    </row>
    <row r="521" s="145" customFormat="1" ht="45" customHeight="1" spans="1:24">
      <c r="A521" s="254"/>
      <c r="B521" s="68" t="s">
        <v>1657</v>
      </c>
      <c r="C521" s="68" t="s">
        <v>35</v>
      </c>
      <c r="D521" s="68" t="s">
        <v>1515</v>
      </c>
      <c r="E521" s="71" t="s">
        <v>1727</v>
      </c>
      <c r="F521" s="19" t="s">
        <v>105</v>
      </c>
      <c r="G521" s="65" t="s">
        <v>1728</v>
      </c>
      <c r="H521" s="68" t="s">
        <v>1743</v>
      </c>
      <c r="I521" s="68">
        <v>2020</v>
      </c>
      <c r="J521" s="275">
        <v>9</v>
      </c>
      <c r="K521" s="19" t="s">
        <v>42</v>
      </c>
      <c r="L521" s="19" t="s">
        <v>42</v>
      </c>
      <c r="M521" s="19" t="s">
        <v>42</v>
      </c>
      <c r="N521" s="19" t="s">
        <v>42</v>
      </c>
      <c r="O521" s="19" t="s">
        <v>42</v>
      </c>
      <c r="P521" s="19" t="s">
        <v>42</v>
      </c>
      <c r="Q521" s="19" t="s">
        <v>1744</v>
      </c>
      <c r="R521" s="19" t="s">
        <v>1579</v>
      </c>
      <c r="S521" s="19" t="s">
        <v>1556</v>
      </c>
      <c r="T521" s="19" t="s">
        <v>1233</v>
      </c>
      <c r="U521" s="19" t="s">
        <v>1745</v>
      </c>
      <c r="V521" s="57">
        <v>1</v>
      </c>
      <c r="W521" s="19" t="s">
        <v>787</v>
      </c>
      <c r="X521" s="19"/>
    </row>
    <row r="522" s="145" customFormat="1" ht="45" customHeight="1" spans="1:24">
      <c r="A522" s="254"/>
      <c r="B522" s="19" t="s">
        <v>1746</v>
      </c>
      <c r="C522" s="19" t="s">
        <v>35</v>
      </c>
      <c r="D522" s="19" t="s">
        <v>1515</v>
      </c>
      <c r="E522" s="19" t="s">
        <v>1747</v>
      </c>
      <c r="F522" s="19" t="s">
        <v>105</v>
      </c>
      <c r="G522" s="19" t="s">
        <v>1748</v>
      </c>
      <c r="H522" s="68" t="s">
        <v>1749</v>
      </c>
      <c r="I522" s="19">
        <v>2020</v>
      </c>
      <c r="J522" s="19">
        <v>24</v>
      </c>
      <c r="K522" s="19" t="s">
        <v>42</v>
      </c>
      <c r="L522" s="19" t="s">
        <v>42</v>
      </c>
      <c r="M522" s="19" t="s">
        <v>42</v>
      </c>
      <c r="N522" s="19" t="s">
        <v>42</v>
      </c>
      <c r="O522" s="19" t="s">
        <v>42</v>
      </c>
      <c r="P522" s="19" t="s">
        <v>42</v>
      </c>
      <c r="Q522" s="19" t="s">
        <v>1750</v>
      </c>
      <c r="R522" s="19" t="s">
        <v>1579</v>
      </c>
      <c r="S522" s="19" t="s">
        <v>1556</v>
      </c>
      <c r="T522" s="19" t="s">
        <v>1233</v>
      </c>
      <c r="U522" s="19" t="s">
        <v>1751</v>
      </c>
      <c r="V522" s="57">
        <v>1</v>
      </c>
      <c r="W522" s="19" t="s">
        <v>787</v>
      </c>
      <c r="X522" s="19"/>
    </row>
    <row r="523" s="145" customFormat="1" ht="45" customHeight="1" spans="1:24">
      <c r="A523" s="254"/>
      <c r="B523" s="19" t="s">
        <v>1752</v>
      </c>
      <c r="C523" s="19" t="s">
        <v>35</v>
      </c>
      <c r="D523" s="19" t="s">
        <v>1515</v>
      </c>
      <c r="E523" s="19" t="s">
        <v>1747</v>
      </c>
      <c r="F523" s="19" t="s">
        <v>105</v>
      </c>
      <c r="G523" s="19" t="s">
        <v>1748</v>
      </c>
      <c r="H523" s="68" t="s">
        <v>1753</v>
      </c>
      <c r="I523" s="19">
        <v>2020</v>
      </c>
      <c r="J523" s="19">
        <v>24</v>
      </c>
      <c r="K523" s="19" t="s">
        <v>42</v>
      </c>
      <c r="L523" s="19" t="s">
        <v>42</v>
      </c>
      <c r="M523" s="19" t="s">
        <v>42</v>
      </c>
      <c r="N523" s="19" t="s">
        <v>42</v>
      </c>
      <c r="O523" s="19" t="s">
        <v>42</v>
      </c>
      <c r="P523" s="19" t="s">
        <v>42</v>
      </c>
      <c r="Q523" s="19" t="s">
        <v>1750</v>
      </c>
      <c r="R523" s="19" t="s">
        <v>1579</v>
      </c>
      <c r="S523" s="19" t="s">
        <v>1556</v>
      </c>
      <c r="T523" s="19" t="s">
        <v>1233</v>
      </c>
      <c r="U523" s="19" t="s">
        <v>246</v>
      </c>
      <c r="V523" s="57">
        <v>1</v>
      </c>
      <c r="W523" s="19" t="s">
        <v>787</v>
      </c>
      <c r="X523" s="19"/>
    </row>
    <row r="524" s="145" customFormat="1" ht="45" customHeight="1" spans="1:24">
      <c r="A524" s="254"/>
      <c r="B524" s="19" t="s">
        <v>1754</v>
      </c>
      <c r="C524" s="19" t="s">
        <v>35</v>
      </c>
      <c r="D524" s="19" t="s">
        <v>1515</v>
      </c>
      <c r="E524" s="19" t="s">
        <v>1747</v>
      </c>
      <c r="F524" s="19" t="s">
        <v>105</v>
      </c>
      <c r="G524" s="19" t="s">
        <v>1748</v>
      </c>
      <c r="H524" s="68" t="s">
        <v>1755</v>
      </c>
      <c r="I524" s="19">
        <v>2020</v>
      </c>
      <c r="J524" s="19">
        <v>8</v>
      </c>
      <c r="K524" s="19" t="s">
        <v>42</v>
      </c>
      <c r="L524" s="19" t="s">
        <v>42</v>
      </c>
      <c r="M524" s="19" t="s">
        <v>42</v>
      </c>
      <c r="N524" s="19" t="s">
        <v>42</v>
      </c>
      <c r="O524" s="19" t="s">
        <v>42</v>
      </c>
      <c r="P524" s="19" t="s">
        <v>42</v>
      </c>
      <c r="Q524" s="19" t="s">
        <v>1756</v>
      </c>
      <c r="R524" s="19" t="s">
        <v>1579</v>
      </c>
      <c r="S524" s="19" t="s">
        <v>1556</v>
      </c>
      <c r="T524" s="19" t="s">
        <v>1233</v>
      </c>
      <c r="U524" s="19" t="s">
        <v>1757</v>
      </c>
      <c r="V524" s="57">
        <v>1</v>
      </c>
      <c r="W524" s="19" t="s">
        <v>787</v>
      </c>
      <c r="X524" s="19"/>
    </row>
    <row r="525" s="145" customFormat="1" ht="45" customHeight="1" spans="1:24">
      <c r="A525" s="254"/>
      <c r="B525" s="19" t="s">
        <v>1758</v>
      </c>
      <c r="C525" s="19" t="s">
        <v>35</v>
      </c>
      <c r="D525" s="19" t="s">
        <v>1515</v>
      </c>
      <c r="E525" s="19" t="s">
        <v>1747</v>
      </c>
      <c r="F525" s="19" t="s">
        <v>105</v>
      </c>
      <c r="G525" s="19" t="s">
        <v>1748</v>
      </c>
      <c r="H525" s="68" t="s">
        <v>1759</v>
      </c>
      <c r="I525" s="19">
        <v>2020</v>
      </c>
      <c r="J525" s="19">
        <v>24</v>
      </c>
      <c r="K525" s="19" t="s">
        <v>42</v>
      </c>
      <c r="L525" s="19" t="s">
        <v>42</v>
      </c>
      <c r="M525" s="19" t="s">
        <v>42</v>
      </c>
      <c r="N525" s="19" t="s">
        <v>42</v>
      </c>
      <c r="O525" s="19" t="s">
        <v>42</v>
      </c>
      <c r="P525" s="19" t="s">
        <v>42</v>
      </c>
      <c r="Q525" s="19" t="s">
        <v>1760</v>
      </c>
      <c r="R525" s="19" t="s">
        <v>1579</v>
      </c>
      <c r="S525" s="19" t="s">
        <v>1556</v>
      </c>
      <c r="T525" s="19" t="s">
        <v>1233</v>
      </c>
      <c r="U525" s="19" t="s">
        <v>1761</v>
      </c>
      <c r="V525" s="57">
        <v>1</v>
      </c>
      <c r="W525" s="19" t="s">
        <v>1762</v>
      </c>
      <c r="X525" s="19"/>
    </row>
    <row r="526" s="145" customFormat="1" ht="45" customHeight="1" spans="1:24">
      <c r="A526" s="254"/>
      <c r="B526" s="19" t="s">
        <v>1763</v>
      </c>
      <c r="C526" s="19" t="s">
        <v>35</v>
      </c>
      <c r="D526" s="19" t="s">
        <v>1515</v>
      </c>
      <c r="E526" s="19" t="s">
        <v>1747</v>
      </c>
      <c r="F526" s="19" t="s">
        <v>105</v>
      </c>
      <c r="G526" s="19" t="s">
        <v>1748</v>
      </c>
      <c r="H526" s="68" t="s">
        <v>1764</v>
      </c>
      <c r="I526" s="19">
        <v>2020</v>
      </c>
      <c r="J526" s="19">
        <v>8</v>
      </c>
      <c r="K526" s="19" t="s">
        <v>42</v>
      </c>
      <c r="L526" s="19" t="s">
        <v>42</v>
      </c>
      <c r="M526" s="19" t="s">
        <v>42</v>
      </c>
      <c r="N526" s="19" t="s">
        <v>42</v>
      </c>
      <c r="O526" s="19" t="s">
        <v>42</v>
      </c>
      <c r="P526" s="19" t="s">
        <v>42</v>
      </c>
      <c r="Q526" s="19" t="s">
        <v>1765</v>
      </c>
      <c r="R526" s="19" t="s">
        <v>1579</v>
      </c>
      <c r="S526" s="19" t="s">
        <v>1556</v>
      </c>
      <c r="T526" s="19" t="s">
        <v>1233</v>
      </c>
      <c r="U526" s="19" t="s">
        <v>1751</v>
      </c>
      <c r="V526" s="57">
        <v>1</v>
      </c>
      <c r="W526" s="19" t="s">
        <v>1762</v>
      </c>
      <c r="X526" s="19"/>
    </row>
    <row r="527" s="145" customFormat="1" ht="45" customHeight="1" spans="1:24">
      <c r="A527" s="254"/>
      <c r="B527" s="19" t="s">
        <v>1766</v>
      </c>
      <c r="C527" s="19" t="s">
        <v>35</v>
      </c>
      <c r="D527" s="19" t="s">
        <v>1515</v>
      </c>
      <c r="E527" s="19" t="s">
        <v>1767</v>
      </c>
      <c r="F527" s="19" t="s">
        <v>105</v>
      </c>
      <c r="G527" s="19" t="s">
        <v>282</v>
      </c>
      <c r="H527" s="19" t="s">
        <v>1768</v>
      </c>
      <c r="I527" s="19">
        <v>2020</v>
      </c>
      <c r="J527" s="19">
        <v>45</v>
      </c>
      <c r="K527" s="19" t="s">
        <v>42</v>
      </c>
      <c r="L527" s="19" t="s">
        <v>42</v>
      </c>
      <c r="M527" s="19" t="s">
        <v>42</v>
      </c>
      <c r="N527" s="19" t="s">
        <v>42</v>
      </c>
      <c r="O527" s="19" t="s">
        <v>42</v>
      </c>
      <c r="P527" s="19" t="s">
        <v>42</v>
      </c>
      <c r="Q527" s="19" t="s">
        <v>1768</v>
      </c>
      <c r="R527" s="19" t="s">
        <v>1579</v>
      </c>
      <c r="S527" s="19" t="s">
        <v>1556</v>
      </c>
      <c r="T527" s="19" t="s">
        <v>1233</v>
      </c>
      <c r="U527" s="19" t="s">
        <v>1365</v>
      </c>
      <c r="V527" s="59">
        <v>1</v>
      </c>
      <c r="W527" s="19" t="s">
        <v>1233</v>
      </c>
      <c r="X527" s="19"/>
    </row>
    <row r="528" s="145" customFormat="1" ht="45" customHeight="1" spans="1:24">
      <c r="A528" s="254"/>
      <c r="B528" s="19" t="s">
        <v>1769</v>
      </c>
      <c r="C528" s="19" t="s">
        <v>35</v>
      </c>
      <c r="D528" s="19" t="s">
        <v>1515</v>
      </c>
      <c r="E528" s="19" t="s">
        <v>1767</v>
      </c>
      <c r="F528" s="19" t="s">
        <v>105</v>
      </c>
      <c r="G528" s="19" t="s">
        <v>282</v>
      </c>
      <c r="H528" s="19" t="s">
        <v>1770</v>
      </c>
      <c r="I528" s="19">
        <v>2020</v>
      </c>
      <c r="J528" s="19">
        <v>6</v>
      </c>
      <c r="K528" s="19" t="s">
        <v>42</v>
      </c>
      <c r="L528" s="19" t="s">
        <v>42</v>
      </c>
      <c r="M528" s="19" t="s">
        <v>42</v>
      </c>
      <c r="N528" s="19" t="s">
        <v>42</v>
      </c>
      <c r="O528" s="19" t="s">
        <v>42</v>
      </c>
      <c r="P528" s="19" t="s">
        <v>42</v>
      </c>
      <c r="Q528" s="19" t="s">
        <v>1770</v>
      </c>
      <c r="R528" s="19" t="s">
        <v>1579</v>
      </c>
      <c r="S528" s="19" t="s">
        <v>1556</v>
      </c>
      <c r="T528" s="19" t="s">
        <v>1233</v>
      </c>
      <c r="U528" s="19" t="s">
        <v>1365</v>
      </c>
      <c r="V528" s="59">
        <v>1</v>
      </c>
      <c r="W528" s="19" t="s">
        <v>1233</v>
      </c>
      <c r="X528" s="19"/>
    </row>
    <row r="529" s="145" customFormat="1" ht="45" customHeight="1" spans="1:24">
      <c r="A529" s="254"/>
      <c r="B529" s="19" t="s">
        <v>1771</v>
      </c>
      <c r="C529" s="19" t="s">
        <v>35</v>
      </c>
      <c r="D529" s="19" t="s">
        <v>1515</v>
      </c>
      <c r="E529" s="19" t="s">
        <v>1772</v>
      </c>
      <c r="F529" s="19" t="s">
        <v>105</v>
      </c>
      <c r="G529" s="19" t="s">
        <v>1773</v>
      </c>
      <c r="H529" s="19" t="s">
        <v>1774</v>
      </c>
      <c r="I529" s="19">
        <v>2020</v>
      </c>
      <c r="J529" s="19">
        <v>48</v>
      </c>
      <c r="K529" s="19" t="s">
        <v>42</v>
      </c>
      <c r="L529" s="19" t="s">
        <v>42</v>
      </c>
      <c r="M529" s="19" t="s">
        <v>42</v>
      </c>
      <c r="N529" s="19" t="s">
        <v>42</v>
      </c>
      <c r="O529" s="19" t="s">
        <v>42</v>
      </c>
      <c r="P529" s="19" t="s">
        <v>42</v>
      </c>
      <c r="Q529" s="19" t="s">
        <v>1774</v>
      </c>
      <c r="R529" s="19" t="s">
        <v>1579</v>
      </c>
      <c r="S529" s="19" t="s">
        <v>1556</v>
      </c>
      <c r="T529" s="19" t="s">
        <v>1233</v>
      </c>
      <c r="U529" s="19">
        <v>25</v>
      </c>
      <c r="V529" s="19"/>
      <c r="W529" s="19" t="s">
        <v>787</v>
      </c>
      <c r="X529" s="19"/>
    </row>
    <row r="530" s="145" customFormat="1" ht="45" customHeight="1" spans="1:24">
      <c r="A530" s="254"/>
      <c r="B530" s="19" t="s">
        <v>1775</v>
      </c>
      <c r="C530" s="19" t="s">
        <v>35</v>
      </c>
      <c r="D530" s="19" t="s">
        <v>1515</v>
      </c>
      <c r="E530" s="68" t="s">
        <v>1772</v>
      </c>
      <c r="F530" s="19" t="s">
        <v>105</v>
      </c>
      <c r="G530" s="68" t="s">
        <v>1773</v>
      </c>
      <c r="H530" s="19" t="s">
        <v>1776</v>
      </c>
      <c r="I530" s="19">
        <v>2020</v>
      </c>
      <c r="J530" s="68">
        <v>180</v>
      </c>
      <c r="K530" s="19" t="s">
        <v>42</v>
      </c>
      <c r="L530" s="19" t="s">
        <v>42</v>
      </c>
      <c r="M530" s="19" t="s">
        <v>42</v>
      </c>
      <c r="N530" s="19" t="s">
        <v>42</v>
      </c>
      <c r="O530" s="19" t="s">
        <v>42</v>
      </c>
      <c r="P530" s="19" t="s">
        <v>42</v>
      </c>
      <c r="Q530" s="19" t="s">
        <v>1776</v>
      </c>
      <c r="R530" s="19" t="s">
        <v>1579</v>
      </c>
      <c r="S530" s="19" t="s">
        <v>1556</v>
      </c>
      <c r="T530" s="19" t="s">
        <v>1233</v>
      </c>
      <c r="U530" s="19">
        <v>96</v>
      </c>
      <c r="V530" s="19"/>
      <c r="W530" s="19" t="s">
        <v>787</v>
      </c>
      <c r="X530" s="19"/>
    </row>
    <row r="531" s="145" customFormat="1" ht="45" customHeight="1" spans="1:24">
      <c r="A531" s="254"/>
      <c r="B531" s="19" t="s">
        <v>1777</v>
      </c>
      <c r="C531" s="19" t="s">
        <v>35</v>
      </c>
      <c r="D531" s="19" t="s">
        <v>1515</v>
      </c>
      <c r="E531" s="68" t="s">
        <v>1772</v>
      </c>
      <c r="F531" s="19" t="s">
        <v>105</v>
      </c>
      <c r="G531" s="68" t="s">
        <v>1773</v>
      </c>
      <c r="H531" s="68" t="s">
        <v>1778</v>
      </c>
      <c r="I531" s="19">
        <v>2020</v>
      </c>
      <c r="J531" s="68">
        <v>150</v>
      </c>
      <c r="K531" s="19" t="s">
        <v>42</v>
      </c>
      <c r="L531" s="19" t="s">
        <v>42</v>
      </c>
      <c r="M531" s="19" t="s">
        <v>42</v>
      </c>
      <c r="N531" s="19" t="s">
        <v>42</v>
      </c>
      <c r="O531" s="19" t="s">
        <v>42</v>
      </c>
      <c r="P531" s="19" t="s">
        <v>42</v>
      </c>
      <c r="Q531" s="68" t="s">
        <v>1778</v>
      </c>
      <c r="R531" s="19" t="s">
        <v>1579</v>
      </c>
      <c r="S531" s="19" t="s">
        <v>1556</v>
      </c>
      <c r="T531" s="19" t="s">
        <v>1233</v>
      </c>
      <c r="U531" s="19">
        <v>23</v>
      </c>
      <c r="V531" s="19"/>
      <c r="W531" s="19" t="s">
        <v>787</v>
      </c>
      <c r="X531" s="19"/>
    </row>
    <row r="532" s="145" customFormat="1" ht="45" customHeight="1" spans="1:24">
      <c r="A532" s="254"/>
      <c r="B532" s="19" t="s">
        <v>1779</v>
      </c>
      <c r="C532" s="19" t="s">
        <v>35</v>
      </c>
      <c r="D532" s="19" t="s">
        <v>1515</v>
      </c>
      <c r="E532" s="68" t="s">
        <v>1772</v>
      </c>
      <c r="F532" s="19" t="s">
        <v>105</v>
      </c>
      <c r="G532" s="68" t="s">
        <v>1773</v>
      </c>
      <c r="H532" s="19" t="s">
        <v>1780</v>
      </c>
      <c r="I532" s="19">
        <v>2020</v>
      </c>
      <c r="J532" s="68">
        <v>36</v>
      </c>
      <c r="K532" s="19" t="s">
        <v>42</v>
      </c>
      <c r="L532" s="19" t="s">
        <v>42</v>
      </c>
      <c r="M532" s="19" t="s">
        <v>42</v>
      </c>
      <c r="N532" s="19" t="s">
        <v>42</v>
      </c>
      <c r="O532" s="19" t="s">
        <v>42</v>
      </c>
      <c r="P532" s="19" t="s">
        <v>42</v>
      </c>
      <c r="Q532" s="19" t="s">
        <v>1780</v>
      </c>
      <c r="R532" s="19" t="s">
        <v>1579</v>
      </c>
      <c r="S532" s="19" t="s">
        <v>1556</v>
      </c>
      <c r="T532" s="19" t="s">
        <v>1233</v>
      </c>
      <c r="U532" s="19">
        <v>23</v>
      </c>
      <c r="V532" s="19"/>
      <c r="W532" s="19" t="s">
        <v>787</v>
      </c>
      <c r="X532" s="19"/>
    </row>
    <row r="533" s="145" customFormat="1" ht="45" customHeight="1" spans="1:24">
      <c r="A533" s="254"/>
      <c r="B533" s="19" t="s">
        <v>1781</v>
      </c>
      <c r="C533" s="19" t="s">
        <v>35</v>
      </c>
      <c r="D533" s="19" t="s">
        <v>1515</v>
      </c>
      <c r="E533" s="68" t="s">
        <v>1772</v>
      </c>
      <c r="F533" s="19" t="s">
        <v>105</v>
      </c>
      <c r="G533" s="68" t="s">
        <v>1773</v>
      </c>
      <c r="H533" s="68" t="s">
        <v>1782</v>
      </c>
      <c r="I533" s="19">
        <v>2020</v>
      </c>
      <c r="J533" s="68">
        <v>12</v>
      </c>
      <c r="K533" s="19" t="s">
        <v>42</v>
      </c>
      <c r="L533" s="19" t="s">
        <v>42</v>
      </c>
      <c r="M533" s="19" t="s">
        <v>42</v>
      </c>
      <c r="N533" s="19" t="s">
        <v>42</v>
      </c>
      <c r="O533" s="19" t="s">
        <v>42</v>
      </c>
      <c r="P533" s="19" t="s">
        <v>42</v>
      </c>
      <c r="Q533" s="68" t="s">
        <v>1782</v>
      </c>
      <c r="R533" s="19" t="s">
        <v>1579</v>
      </c>
      <c r="S533" s="19" t="s">
        <v>1556</v>
      </c>
      <c r="T533" s="19" t="s">
        <v>1233</v>
      </c>
      <c r="U533" s="19">
        <v>51</v>
      </c>
      <c r="V533" s="19"/>
      <c r="W533" s="19" t="s">
        <v>787</v>
      </c>
      <c r="X533" s="19"/>
    </row>
    <row r="534" s="145" customFormat="1" ht="45" customHeight="1" spans="1:24">
      <c r="A534" s="254"/>
      <c r="B534" s="118" t="s">
        <v>1783</v>
      </c>
      <c r="C534" s="19" t="s">
        <v>35</v>
      </c>
      <c r="D534" s="19" t="s">
        <v>1515</v>
      </c>
      <c r="E534" s="19" t="s">
        <v>1719</v>
      </c>
      <c r="F534" s="19" t="s">
        <v>105</v>
      </c>
      <c r="G534" s="19" t="s">
        <v>1720</v>
      </c>
      <c r="H534" s="19" t="s">
        <v>1784</v>
      </c>
      <c r="I534" s="19" t="s">
        <v>93</v>
      </c>
      <c r="J534" s="19">
        <v>150</v>
      </c>
      <c r="K534" s="19" t="s">
        <v>42</v>
      </c>
      <c r="L534" s="19" t="s">
        <v>42</v>
      </c>
      <c r="M534" s="19" t="s">
        <v>42</v>
      </c>
      <c r="N534" s="19" t="s">
        <v>42</v>
      </c>
      <c r="O534" s="19" t="s">
        <v>42</v>
      </c>
      <c r="P534" s="19" t="s">
        <v>42</v>
      </c>
      <c r="Q534" s="19" t="s">
        <v>1784</v>
      </c>
      <c r="R534" s="19" t="s">
        <v>1579</v>
      </c>
      <c r="S534" s="19" t="s">
        <v>1556</v>
      </c>
      <c r="T534" s="19" t="s">
        <v>1233</v>
      </c>
      <c r="U534" s="19">
        <v>2200</v>
      </c>
      <c r="V534" s="19"/>
      <c r="W534" s="19" t="s">
        <v>1722</v>
      </c>
      <c r="X534" s="19"/>
    </row>
    <row r="535" s="145" customFormat="1" ht="45" customHeight="1" spans="1:24">
      <c r="A535" s="254"/>
      <c r="B535" s="19" t="s">
        <v>1785</v>
      </c>
      <c r="C535" s="19" t="s">
        <v>35</v>
      </c>
      <c r="D535" s="19" t="s">
        <v>1515</v>
      </c>
      <c r="E535" s="19" t="s">
        <v>1724</v>
      </c>
      <c r="F535" s="19" t="s">
        <v>105</v>
      </c>
      <c r="G535" s="19" t="s">
        <v>1725</v>
      </c>
      <c r="H535" s="19" t="s">
        <v>1786</v>
      </c>
      <c r="I535" s="19">
        <v>2020</v>
      </c>
      <c r="J535" s="19">
        <v>8</v>
      </c>
      <c r="K535" s="19" t="s">
        <v>42</v>
      </c>
      <c r="L535" s="19" t="s">
        <v>42</v>
      </c>
      <c r="M535" s="19" t="s">
        <v>42</v>
      </c>
      <c r="N535" s="19" t="s">
        <v>42</v>
      </c>
      <c r="O535" s="19" t="s">
        <v>42</v>
      </c>
      <c r="P535" s="19" t="s">
        <v>42</v>
      </c>
      <c r="Q535" s="19" t="s">
        <v>1787</v>
      </c>
      <c r="R535" s="19" t="s">
        <v>1579</v>
      </c>
      <c r="S535" s="19" t="s">
        <v>1556</v>
      </c>
      <c r="T535" s="19" t="s">
        <v>1233</v>
      </c>
      <c r="U535" s="19">
        <v>31</v>
      </c>
      <c r="V535" s="57">
        <v>1</v>
      </c>
      <c r="W535" s="19" t="s">
        <v>787</v>
      </c>
      <c r="X535" s="19"/>
    </row>
    <row r="536" s="145" customFormat="1" ht="45" customHeight="1" spans="1:24">
      <c r="A536" s="254"/>
      <c r="B536" s="19" t="s">
        <v>1788</v>
      </c>
      <c r="C536" s="19" t="s">
        <v>35</v>
      </c>
      <c r="D536" s="19" t="s">
        <v>1515</v>
      </c>
      <c r="E536" s="19" t="s">
        <v>1724</v>
      </c>
      <c r="F536" s="19" t="s">
        <v>105</v>
      </c>
      <c r="G536" s="19" t="s">
        <v>1725</v>
      </c>
      <c r="H536" s="19" t="s">
        <v>1789</v>
      </c>
      <c r="I536" s="19">
        <v>2020</v>
      </c>
      <c r="J536" s="19">
        <v>22</v>
      </c>
      <c r="K536" s="19" t="s">
        <v>42</v>
      </c>
      <c r="L536" s="19" t="s">
        <v>42</v>
      </c>
      <c r="M536" s="19" t="s">
        <v>42</v>
      </c>
      <c r="N536" s="19" t="s">
        <v>42</v>
      </c>
      <c r="O536" s="19" t="s">
        <v>42</v>
      </c>
      <c r="P536" s="19" t="s">
        <v>42</v>
      </c>
      <c r="Q536" s="19" t="s">
        <v>1790</v>
      </c>
      <c r="R536" s="19" t="s">
        <v>1579</v>
      </c>
      <c r="S536" s="19" t="s">
        <v>1556</v>
      </c>
      <c r="T536" s="19" t="s">
        <v>1233</v>
      </c>
      <c r="U536" s="19">
        <v>31</v>
      </c>
      <c r="V536" s="57">
        <v>1</v>
      </c>
      <c r="W536" s="19" t="s">
        <v>787</v>
      </c>
      <c r="X536" s="19"/>
    </row>
    <row r="537" s="145" customFormat="1" ht="45" customHeight="1" spans="1:24">
      <c r="A537" s="254"/>
      <c r="B537" s="19" t="s">
        <v>1791</v>
      </c>
      <c r="C537" s="19" t="s">
        <v>35</v>
      </c>
      <c r="D537" s="19" t="s">
        <v>1515</v>
      </c>
      <c r="E537" s="19" t="s">
        <v>1724</v>
      </c>
      <c r="F537" s="19" t="s">
        <v>105</v>
      </c>
      <c r="G537" s="19" t="s">
        <v>1725</v>
      </c>
      <c r="H537" s="19" t="s">
        <v>1786</v>
      </c>
      <c r="I537" s="19">
        <v>2020</v>
      </c>
      <c r="J537" s="19">
        <v>8</v>
      </c>
      <c r="K537" s="19" t="s">
        <v>42</v>
      </c>
      <c r="L537" s="19" t="s">
        <v>42</v>
      </c>
      <c r="M537" s="19" t="s">
        <v>42</v>
      </c>
      <c r="N537" s="19" t="s">
        <v>42</v>
      </c>
      <c r="O537" s="19" t="s">
        <v>42</v>
      </c>
      <c r="P537" s="19" t="s">
        <v>42</v>
      </c>
      <c r="Q537" s="19" t="s">
        <v>1792</v>
      </c>
      <c r="R537" s="19" t="s">
        <v>1579</v>
      </c>
      <c r="S537" s="19" t="s">
        <v>1556</v>
      </c>
      <c r="T537" s="19" t="s">
        <v>1233</v>
      </c>
      <c r="U537" s="19">
        <v>24</v>
      </c>
      <c r="V537" s="57">
        <v>1</v>
      </c>
      <c r="W537" s="19" t="s">
        <v>787</v>
      </c>
      <c r="X537" s="19"/>
    </row>
    <row r="538" s="145" customFormat="1" ht="45" customHeight="1" spans="1:24">
      <c r="A538" s="254"/>
      <c r="B538" s="19" t="s">
        <v>1793</v>
      </c>
      <c r="C538" s="19" t="s">
        <v>35</v>
      </c>
      <c r="D538" s="19" t="s">
        <v>1515</v>
      </c>
      <c r="E538" s="19" t="s">
        <v>1724</v>
      </c>
      <c r="F538" s="19" t="s">
        <v>105</v>
      </c>
      <c r="G538" s="19" t="s">
        <v>1725</v>
      </c>
      <c r="H538" s="19" t="s">
        <v>1786</v>
      </c>
      <c r="I538" s="19">
        <v>2020</v>
      </c>
      <c r="J538" s="19">
        <v>8</v>
      </c>
      <c r="K538" s="19" t="s">
        <v>42</v>
      </c>
      <c r="L538" s="19" t="s">
        <v>42</v>
      </c>
      <c r="M538" s="19" t="s">
        <v>42</v>
      </c>
      <c r="N538" s="19" t="s">
        <v>42</v>
      </c>
      <c r="O538" s="19" t="s">
        <v>42</v>
      </c>
      <c r="P538" s="19" t="s">
        <v>42</v>
      </c>
      <c r="Q538" s="19" t="s">
        <v>1794</v>
      </c>
      <c r="R538" s="19" t="s">
        <v>1579</v>
      </c>
      <c r="S538" s="19" t="s">
        <v>1556</v>
      </c>
      <c r="T538" s="19" t="s">
        <v>1233</v>
      </c>
      <c r="U538" s="19">
        <v>52</v>
      </c>
      <c r="V538" s="57">
        <v>1</v>
      </c>
      <c r="W538" s="19" t="s">
        <v>787</v>
      </c>
      <c r="X538" s="19"/>
    </row>
    <row r="539" s="145" customFormat="1" ht="45" customHeight="1" spans="1:24">
      <c r="A539" s="254"/>
      <c r="B539" s="19" t="s">
        <v>1795</v>
      </c>
      <c r="C539" s="19" t="s">
        <v>35</v>
      </c>
      <c r="D539" s="19" t="s">
        <v>1515</v>
      </c>
      <c r="E539" s="19" t="s">
        <v>1724</v>
      </c>
      <c r="F539" s="19" t="s">
        <v>105</v>
      </c>
      <c r="G539" s="19" t="s">
        <v>1725</v>
      </c>
      <c r="H539" s="19" t="s">
        <v>1786</v>
      </c>
      <c r="I539" s="19">
        <v>2020</v>
      </c>
      <c r="J539" s="19">
        <v>8</v>
      </c>
      <c r="K539" s="19" t="s">
        <v>42</v>
      </c>
      <c r="L539" s="19" t="s">
        <v>42</v>
      </c>
      <c r="M539" s="19" t="s">
        <v>42</v>
      </c>
      <c r="N539" s="19" t="s">
        <v>42</v>
      </c>
      <c r="O539" s="19" t="s">
        <v>42</v>
      </c>
      <c r="P539" s="19" t="s">
        <v>42</v>
      </c>
      <c r="Q539" s="19" t="s">
        <v>1796</v>
      </c>
      <c r="R539" s="19" t="s">
        <v>1579</v>
      </c>
      <c r="S539" s="19" t="s">
        <v>1556</v>
      </c>
      <c r="T539" s="19" t="s">
        <v>1233</v>
      </c>
      <c r="U539" s="19">
        <v>10</v>
      </c>
      <c r="V539" s="57">
        <v>1</v>
      </c>
      <c r="W539" s="19" t="s">
        <v>787</v>
      </c>
      <c r="X539" s="19"/>
    </row>
    <row r="540" s="145" customFormat="1" ht="45" customHeight="1" spans="1:24">
      <c r="A540" s="254"/>
      <c r="B540" s="19" t="s">
        <v>1797</v>
      </c>
      <c r="C540" s="19" t="s">
        <v>35</v>
      </c>
      <c r="D540" s="19" t="s">
        <v>1515</v>
      </c>
      <c r="E540" s="19" t="s">
        <v>1798</v>
      </c>
      <c r="F540" s="19" t="s">
        <v>105</v>
      </c>
      <c r="G540" s="19" t="s">
        <v>1799</v>
      </c>
      <c r="H540" s="68" t="s">
        <v>1800</v>
      </c>
      <c r="I540" s="19">
        <v>2020</v>
      </c>
      <c r="J540" s="68">
        <v>6</v>
      </c>
      <c r="K540" s="19" t="s">
        <v>42</v>
      </c>
      <c r="L540" s="19" t="s">
        <v>42</v>
      </c>
      <c r="M540" s="19" t="s">
        <v>42</v>
      </c>
      <c r="N540" s="19" t="s">
        <v>42</v>
      </c>
      <c r="O540" s="19" t="s">
        <v>42</v>
      </c>
      <c r="P540" s="19" t="s">
        <v>42</v>
      </c>
      <c r="Q540" s="19" t="s">
        <v>1801</v>
      </c>
      <c r="R540" s="19" t="s">
        <v>1579</v>
      </c>
      <c r="S540" s="19" t="s">
        <v>1556</v>
      </c>
      <c r="T540" s="19" t="s">
        <v>1233</v>
      </c>
      <c r="U540" s="19">
        <v>38</v>
      </c>
      <c r="V540" s="57">
        <v>1</v>
      </c>
      <c r="W540" s="19" t="s">
        <v>1802</v>
      </c>
      <c r="X540" s="19"/>
    </row>
    <row r="541" s="145" customFormat="1" ht="45" customHeight="1" spans="1:24">
      <c r="A541" s="254"/>
      <c r="B541" s="19" t="s">
        <v>1803</v>
      </c>
      <c r="C541" s="19" t="s">
        <v>35</v>
      </c>
      <c r="D541" s="19" t="s">
        <v>1515</v>
      </c>
      <c r="E541" s="19" t="s">
        <v>1798</v>
      </c>
      <c r="F541" s="19" t="s">
        <v>105</v>
      </c>
      <c r="G541" s="19" t="s">
        <v>1799</v>
      </c>
      <c r="H541" s="68" t="s">
        <v>1804</v>
      </c>
      <c r="I541" s="19">
        <v>2020</v>
      </c>
      <c r="J541" s="68">
        <v>1.5</v>
      </c>
      <c r="K541" s="19" t="s">
        <v>42</v>
      </c>
      <c r="L541" s="19" t="s">
        <v>42</v>
      </c>
      <c r="M541" s="19" t="s">
        <v>42</v>
      </c>
      <c r="N541" s="19" t="s">
        <v>42</v>
      </c>
      <c r="O541" s="19" t="s">
        <v>42</v>
      </c>
      <c r="P541" s="19" t="s">
        <v>42</v>
      </c>
      <c r="Q541" s="19" t="s">
        <v>1805</v>
      </c>
      <c r="R541" s="19" t="s">
        <v>1579</v>
      </c>
      <c r="S541" s="19" t="s">
        <v>1556</v>
      </c>
      <c r="T541" s="19" t="s">
        <v>1233</v>
      </c>
      <c r="U541" s="19">
        <v>40</v>
      </c>
      <c r="V541" s="57">
        <v>1</v>
      </c>
      <c r="W541" s="19" t="s">
        <v>1802</v>
      </c>
      <c r="X541" s="19"/>
    </row>
    <row r="542" s="145" customFormat="1" ht="45" customHeight="1" spans="1:24">
      <c r="A542" s="254"/>
      <c r="B542" s="19" t="s">
        <v>1806</v>
      </c>
      <c r="C542" s="19" t="s">
        <v>35</v>
      </c>
      <c r="D542" s="19" t="s">
        <v>1515</v>
      </c>
      <c r="E542" s="19" t="s">
        <v>1798</v>
      </c>
      <c r="F542" s="19" t="s">
        <v>105</v>
      </c>
      <c r="G542" s="19" t="s">
        <v>1799</v>
      </c>
      <c r="H542" s="68" t="s">
        <v>1807</v>
      </c>
      <c r="I542" s="19">
        <v>2020</v>
      </c>
      <c r="J542" s="68">
        <v>0.3</v>
      </c>
      <c r="K542" s="19" t="s">
        <v>42</v>
      </c>
      <c r="L542" s="19" t="s">
        <v>42</v>
      </c>
      <c r="M542" s="19" t="s">
        <v>42</v>
      </c>
      <c r="N542" s="19" t="s">
        <v>42</v>
      </c>
      <c r="O542" s="19" t="s">
        <v>42</v>
      </c>
      <c r="P542" s="19" t="s">
        <v>42</v>
      </c>
      <c r="Q542" s="19" t="s">
        <v>1808</v>
      </c>
      <c r="R542" s="19" t="s">
        <v>1579</v>
      </c>
      <c r="S542" s="19" t="s">
        <v>1556</v>
      </c>
      <c r="T542" s="19" t="s">
        <v>1233</v>
      </c>
      <c r="U542" s="19">
        <v>94</v>
      </c>
      <c r="V542" s="57">
        <v>1</v>
      </c>
      <c r="W542" s="19" t="s">
        <v>1802</v>
      </c>
      <c r="X542" s="19"/>
    </row>
    <row r="543" s="145" customFormat="1" ht="45" customHeight="1" spans="1:24">
      <c r="A543" s="254"/>
      <c r="B543" s="19" t="s">
        <v>1809</v>
      </c>
      <c r="C543" s="19" t="s">
        <v>35</v>
      </c>
      <c r="D543" s="19" t="s">
        <v>1515</v>
      </c>
      <c r="E543" s="19" t="s">
        <v>1798</v>
      </c>
      <c r="F543" s="19" t="s">
        <v>105</v>
      </c>
      <c r="G543" s="19" t="s">
        <v>1799</v>
      </c>
      <c r="H543" s="68" t="s">
        <v>1810</v>
      </c>
      <c r="I543" s="19">
        <v>2020</v>
      </c>
      <c r="J543" s="68">
        <v>0.5</v>
      </c>
      <c r="K543" s="19" t="s">
        <v>42</v>
      </c>
      <c r="L543" s="19" t="s">
        <v>42</v>
      </c>
      <c r="M543" s="19" t="s">
        <v>42</v>
      </c>
      <c r="N543" s="19" t="s">
        <v>42</v>
      </c>
      <c r="O543" s="19" t="s">
        <v>42</v>
      </c>
      <c r="P543" s="19" t="s">
        <v>42</v>
      </c>
      <c r="Q543" s="19" t="s">
        <v>1811</v>
      </c>
      <c r="R543" s="19" t="s">
        <v>1579</v>
      </c>
      <c r="S543" s="19" t="s">
        <v>1556</v>
      </c>
      <c r="T543" s="19" t="s">
        <v>1233</v>
      </c>
      <c r="U543" s="19">
        <v>32</v>
      </c>
      <c r="V543" s="57">
        <v>1</v>
      </c>
      <c r="W543" s="19" t="s">
        <v>1802</v>
      </c>
      <c r="X543" s="19"/>
    </row>
    <row r="544" s="145" customFormat="1" ht="45" customHeight="1" spans="1:24">
      <c r="A544" s="254"/>
      <c r="B544" s="19" t="s">
        <v>1812</v>
      </c>
      <c r="C544" s="19" t="s">
        <v>35</v>
      </c>
      <c r="D544" s="19" t="s">
        <v>1515</v>
      </c>
      <c r="E544" s="19" t="s">
        <v>1798</v>
      </c>
      <c r="F544" s="19" t="s">
        <v>105</v>
      </c>
      <c r="G544" s="19" t="s">
        <v>1799</v>
      </c>
      <c r="H544" s="68" t="s">
        <v>1813</v>
      </c>
      <c r="I544" s="19">
        <v>2020</v>
      </c>
      <c r="J544" s="68">
        <v>0.2</v>
      </c>
      <c r="K544" s="19" t="s">
        <v>42</v>
      </c>
      <c r="L544" s="19" t="s">
        <v>42</v>
      </c>
      <c r="M544" s="19" t="s">
        <v>42</v>
      </c>
      <c r="N544" s="19" t="s">
        <v>42</v>
      </c>
      <c r="O544" s="19" t="s">
        <v>42</v>
      </c>
      <c r="P544" s="19" t="s">
        <v>42</v>
      </c>
      <c r="Q544" s="19" t="s">
        <v>1814</v>
      </c>
      <c r="R544" s="19" t="s">
        <v>1579</v>
      </c>
      <c r="S544" s="19" t="s">
        <v>1556</v>
      </c>
      <c r="T544" s="19" t="s">
        <v>1233</v>
      </c>
      <c r="U544" s="19">
        <v>32</v>
      </c>
      <c r="V544" s="57">
        <v>1</v>
      </c>
      <c r="W544" s="19" t="s">
        <v>1802</v>
      </c>
      <c r="X544" s="19"/>
    </row>
    <row r="545" s="145" customFormat="1" ht="45" customHeight="1" spans="1:24">
      <c r="A545" s="254"/>
      <c r="B545" s="19" t="s">
        <v>1815</v>
      </c>
      <c r="C545" s="19" t="s">
        <v>35</v>
      </c>
      <c r="D545" s="19" t="s">
        <v>1515</v>
      </c>
      <c r="E545" s="19" t="s">
        <v>1798</v>
      </c>
      <c r="F545" s="19" t="s">
        <v>105</v>
      </c>
      <c r="G545" s="19" t="s">
        <v>1799</v>
      </c>
      <c r="H545" s="68" t="s">
        <v>1810</v>
      </c>
      <c r="I545" s="19">
        <v>2020</v>
      </c>
      <c r="J545" s="68">
        <v>0.5</v>
      </c>
      <c r="K545" s="19" t="s">
        <v>42</v>
      </c>
      <c r="L545" s="19" t="s">
        <v>42</v>
      </c>
      <c r="M545" s="19" t="s">
        <v>42</v>
      </c>
      <c r="N545" s="19" t="s">
        <v>42</v>
      </c>
      <c r="O545" s="19" t="s">
        <v>42</v>
      </c>
      <c r="P545" s="19" t="s">
        <v>42</v>
      </c>
      <c r="Q545" s="19" t="s">
        <v>1816</v>
      </c>
      <c r="R545" s="19" t="s">
        <v>1579</v>
      </c>
      <c r="S545" s="19" t="s">
        <v>1556</v>
      </c>
      <c r="T545" s="19" t="s">
        <v>1233</v>
      </c>
      <c r="U545" s="19">
        <v>54</v>
      </c>
      <c r="V545" s="57">
        <v>1</v>
      </c>
      <c r="W545" s="19" t="s">
        <v>1802</v>
      </c>
      <c r="X545" s="19"/>
    </row>
    <row r="546" s="145" customFormat="1" ht="45" customHeight="1" spans="1:24">
      <c r="A546" s="254"/>
      <c r="B546" s="19" t="s">
        <v>1817</v>
      </c>
      <c r="C546" s="19" t="s">
        <v>35</v>
      </c>
      <c r="D546" s="19" t="s">
        <v>1515</v>
      </c>
      <c r="E546" s="19" t="s">
        <v>1798</v>
      </c>
      <c r="F546" s="19" t="s">
        <v>105</v>
      </c>
      <c r="G546" s="19" t="s">
        <v>1799</v>
      </c>
      <c r="H546" s="68" t="s">
        <v>1818</v>
      </c>
      <c r="I546" s="19">
        <v>2020</v>
      </c>
      <c r="J546" s="68">
        <v>0.7</v>
      </c>
      <c r="K546" s="19" t="s">
        <v>42</v>
      </c>
      <c r="L546" s="19" t="s">
        <v>42</v>
      </c>
      <c r="M546" s="19" t="s">
        <v>42</v>
      </c>
      <c r="N546" s="19" t="s">
        <v>42</v>
      </c>
      <c r="O546" s="19" t="s">
        <v>42</v>
      </c>
      <c r="P546" s="19" t="s">
        <v>42</v>
      </c>
      <c r="Q546" s="19" t="s">
        <v>1819</v>
      </c>
      <c r="R546" s="19" t="s">
        <v>1579</v>
      </c>
      <c r="S546" s="19" t="s">
        <v>1556</v>
      </c>
      <c r="T546" s="19" t="s">
        <v>1233</v>
      </c>
      <c r="U546" s="19">
        <v>54</v>
      </c>
      <c r="V546" s="57">
        <v>1</v>
      </c>
      <c r="W546" s="19" t="s">
        <v>1802</v>
      </c>
      <c r="X546" s="19"/>
    </row>
    <row r="547" s="145" customFormat="1" ht="45" customHeight="1" spans="1:24">
      <c r="A547" s="254"/>
      <c r="B547" s="19" t="s">
        <v>1820</v>
      </c>
      <c r="C547" s="19" t="s">
        <v>35</v>
      </c>
      <c r="D547" s="19" t="s">
        <v>1515</v>
      </c>
      <c r="E547" s="19" t="s">
        <v>1798</v>
      </c>
      <c r="F547" s="19" t="s">
        <v>105</v>
      </c>
      <c r="G547" s="19" t="s">
        <v>1799</v>
      </c>
      <c r="H547" s="68" t="s">
        <v>1821</v>
      </c>
      <c r="I547" s="19">
        <v>2020</v>
      </c>
      <c r="J547" s="68">
        <v>1</v>
      </c>
      <c r="K547" s="19" t="s">
        <v>42</v>
      </c>
      <c r="L547" s="19" t="s">
        <v>42</v>
      </c>
      <c r="M547" s="19" t="s">
        <v>42</v>
      </c>
      <c r="N547" s="19" t="s">
        <v>42</v>
      </c>
      <c r="O547" s="19" t="s">
        <v>42</v>
      </c>
      <c r="P547" s="19" t="s">
        <v>42</v>
      </c>
      <c r="Q547" s="19" t="s">
        <v>1822</v>
      </c>
      <c r="R547" s="19" t="s">
        <v>1579</v>
      </c>
      <c r="S547" s="19" t="s">
        <v>1556</v>
      </c>
      <c r="T547" s="19" t="s">
        <v>1233</v>
      </c>
      <c r="U547" s="19">
        <v>54</v>
      </c>
      <c r="V547" s="57">
        <v>1</v>
      </c>
      <c r="W547" s="19" t="s">
        <v>1802</v>
      </c>
      <c r="X547" s="19"/>
    </row>
    <row r="548" s="145" customFormat="1" ht="45" customHeight="1" spans="1:24">
      <c r="A548" s="254"/>
      <c r="B548" s="19" t="s">
        <v>1823</v>
      </c>
      <c r="C548" s="19" t="s">
        <v>35</v>
      </c>
      <c r="D548" s="19" t="s">
        <v>1515</v>
      </c>
      <c r="E548" s="19" t="s">
        <v>1798</v>
      </c>
      <c r="F548" s="19" t="s">
        <v>105</v>
      </c>
      <c r="G548" s="19" t="s">
        <v>1799</v>
      </c>
      <c r="H548" s="68" t="s">
        <v>1824</v>
      </c>
      <c r="I548" s="19">
        <v>2020</v>
      </c>
      <c r="J548" s="68">
        <v>0.6</v>
      </c>
      <c r="K548" s="19" t="s">
        <v>42</v>
      </c>
      <c r="L548" s="19" t="s">
        <v>42</v>
      </c>
      <c r="M548" s="19" t="s">
        <v>42</v>
      </c>
      <c r="N548" s="19" t="s">
        <v>42</v>
      </c>
      <c r="O548" s="19" t="s">
        <v>42</v>
      </c>
      <c r="P548" s="19" t="s">
        <v>42</v>
      </c>
      <c r="Q548" s="19" t="s">
        <v>1825</v>
      </c>
      <c r="R548" s="19" t="s">
        <v>1579</v>
      </c>
      <c r="S548" s="19" t="s">
        <v>1556</v>
      </c>
      <c r="T548" s="19" t="s">
        <v>1233</v>
      </c>
      <c r="U548" s="19">
        <v>54</v>
      </c>
      <c r="V548" s="57">
        <v>1</v>
      </c>
      <c r="W548" s="19" t="s">
        <v>1802</v>
      </c>
      <c r="X548" s="19"/>
    </row>
    <row r="549" s="145" customFormat="1" ht="45" customHeight="1" spans="1:24">
      <c r="A549" s="254"/>
      <c r="B549" s="19" t="s">
        <v>1826</v>
      </c>
      <c r="C549" s="19" t="s">
        <v>35</v>
      </c>
      <c r="D549" s="19" t="s">
        <v>1515</v>
      </c>
      <c r="E549" s="19" t="s">
        <v>1798</v>
      </c>
      <c r="F549" s="19" t="s">
        <v>105</v>
      </c>
      <c r="G549" s="19" t="s">
        <v>1799</v>
      </c>
      <c r="H549" s="68" t="s">
        <v>1810</v>
      </c>
      <c r="I549" s="19">
        <v>2020</v>
      </c>
      <c r="J549" s="68">
        <v>0.5</v>
      </c>
      <c r="K549" s="19" t="s">
        <v>42</v>
      </c>
      <c r="L549" s="19" t="s">
        <v>42</v>
      </c>
      <c r="M549" s="19" t="s">
        <v>42</v>
      </c>
      <c r="N549" s="19" t="s">
        <v>42</v>
      </c>
      <c r="O549" s="19" t="s">
        <v>42</v>
      </c>
      <c r="P549" s="19" t="s">
        <v>42</v>
      </c>
      <c r="Q549" s="19" t="s">
        <v>1827</v>
      </c>
      <c r="R549" s="19" t="s">
        <v>1579</v>
      </c>
      <c r="S549" s="19" t="s">
        <v>1556</v>
      </c>
      <c r="T549" s="19" t="s">
        <v>1233</v>
      </c>
      <c r="U549" s="19">
        <v>54</v>
      </c>
      <c r="V549" s="57">
        <v>1</v>
      </c>
      <c r="W549" s="19" t="s">
        <v>1802</v>
      </c>
      <c r="X549" s="19"/>
    </row>
    <row r="550" s="145" customFormat="1" ht="45" customHeight="1" spans="1:24">
      <c r="A550" s="254"/>
      <c r="B550" s="19" t="s">
        <v>1828</v>
      </c>
      <c r="C550" s="19" t="s">
        <v>35</v>
      </c>
      <c r="D550" s="19" t="s">
        <v>1515</v>
      </c>
      <c r="E550" s="19" t="s">
        <v>1798</v>
      </c>
      <c r="F550" s="19" t="s">
        <v>105</v>
      </c>
      <c r="G550" s="19" t="s">
        <v>1799</v>
      </c>
      <c r="H550" s="68" t="s">
        <v>1813</v>
      </c>
      <c r="I550" s="19">
        <v>2020</v>
      </c>
      <c r="J550" s="68">
        <v>0.2</v>
      </c>
      <c r="K550" s="19" t="s">
        <v>42</v>
      </c>
      <c r="L550" s="19" t="s">
        <v>42</v>
      </c>
      <c r="M550" s="19" t="s">
        <v>42</v>
      </c>
      <c r="N550" s="19" t="s">
        <v>42</v>
      </c>
      <c r="O550" s="19" t="s">
        <v>42</v>
      </c>
      <c r="P550" s="19" t="s">
        <v>42</v>
      </c>
      <c r="Q550" s="19" t="s">
        <v>1829</v>
      </c>
      <c r="R550" s="19" t="s">
        <v>1579</v>
      </c>
      <c r="S550" s="19" t="s">
        <v>1556</v>
      </c>
      <c r="T550" s="19" t="s">
        <v>1233</v>
      </c>
      <c r="U550" s="19">
        <v>54</v>
      </c>
      <c r="V550" s="57">
        <v>1</v>
      </c>
      <c r="W550" s="19" t="s">
        <v>1802</v>
      </c>
      <c r="X550" s="19"/>
    </row>
    <row r="551" s="145" customFormat="1" ht="45" customHeight="1" spans="1:24">
      <c r="A551" s="254"/>
      <c r="B551" s="19" t="s">
        <v>1830</v>
      </c>
      <c r="C551" s="19" t="s">
        <v>35</v>
      </c>
      <c r="D551" s="19" t="s">
        <v>1515</v>
      </c>
      <c r="E551" s="19" t="s">
        <v>1798</v>
      </c>
      <c r="F551" s="19" t="s">
        <v>105</v>
      </c>
      <c r="G551" s="19" t="s">
        <v>1799</v>
      </c>
      <c r="H551" s="68" t="s">
        <v>1810</v>
      </c>
      <c r="I551" s="19">
        <v>2020</v>
      </c>
      <c r="J551" s="68">
        <v>0.5</v>
      </c>
      <c r="K551" s="19" t="s">
        <v>42</v>
      </c>
      <c r="L551" s="19" t="s">
        <v>42</v>
      </c>
      <c r="M551" s="19" t="s">
        <v>42</v>
      </c>
      <c r="N551" s="19" t="s">
        <v>42</v>
      </c>
      <c r="O551" s="19" t="s">
        <v>42</v>
      </c>
      <c r="P551" s="19" t="s">
        <v>42</v>
      </c>
      <c r="Q551" s="19" t="s">
        <v>1831</v>
      </c>
      <c r="R551" s="19" t="s">
        <v>1579</v>
      </c>
      <c r="S551" s="19" t="s">
        <v>1556</v>
      </c>
      <c r="T551" s="19" t="s">
        <v>1233</v>
      </c>
      <c r="U551" s="19">
        <v>54</v>
      </c>
      <c r="V551" s="57">
        <v>1</v>
      </c>
      <c r="W551" s="19" t="s">
        <v>1802</v>
      </c>
      <c r="X551" s="19"/>
    </row>
    <row r="552" s="145" customFormat="1" ht="45" customHeight="1" spans="1:24">
      <c r="A552" s="254"/>
      <c r="B552" s="19" t="s">
        <v>1832</v>
      </c>
      <c r="C552" s="19" t="s">
        <v>35</v>
      </c>
      <c r="D552" s="19" t="s">
        <v>1515</v>
      </c>
      <c r="E552" s="19" t="s">
        <v>1798</v>
      </c>
      <c r="F552" s="19" t="s">
        <v>105</v>
      </c>
      <c r="G552" s="19" t="s">
        <v>1799</v>
      </c>
      <c r="H552" s="68" t="s">
        <v>1821</v>
      </c>
      <c r="I552" s="19">
        <v>2020</v>
      </c>
      <c r="J552" s="68">
        <v>1.5</v>
      </c>
      <c r="K552" s="19" t="s">
        <v>42</v>
      </c>
      <c r="L552" s="19" t="s">
        <v>42</v>
      </c>
      <c r="M552" s="19" t="s">
        <v>42</v>
      </c>
      <c r="N552" s="19" t="s">
        <v>42</v>
      </c>
      <c r="O552" s="19" t="s">
        <v>42</v>
      </c>
      <c r="P552" s="19" t="s">
        <v>42</v>
      </c>
      <c r="Q552" s="19" t="s">
        <v>1833</v>
      </c>
      <c r="R552" s="19" t="s">
        <v>1579</v>
      </c>
      <c r="S552" s="19" t="s">
        <v>1556</v>
      </c>
      <c r="T552" s="19" t="s">
        <v>1233</v>
      </c>
      <c r="U552" s="19">
        <v>12</v>
      </c>
      <c r="V552" s="57">
        <v>1</v>
      </c>
      <c r="W552" s="19" t="s">
        <v>1802</v>
      </c>
      <c r="X552" s="19"/>
    </row>
    <row r="553" s="145" customFormat="1" ht="45" customHeight="1" spans="1:24">
      <c r="A553" s="254"/>
      <c r="B553" s="19" t="s">
        <v>1834</v>
      </c>
      <c r="C553" s="68" t="s">
        <v>35</v>
      </c>
      <c r="D553" s="68" t="s">
        <v>1515</v>
      </c>
      <c r="E553" s="68" t="s">
        <v>1798</v>
      </c>
      <c r="F553" s="68" t="s">
        <v>105</v>
      </c>
      <c r="G553" s="68" t="s">
        <v>1799</v>
      </c>
      <c r="H553" s="68" t="s">
        <v>1821</v>
      </c>
      <c r="I553" s="19">
        <v>2020</v>
      </c>
      <c r="J553" s="68">
        <v>1</v>
      </c>
      <c r="K553" s="19" t="s">
        <v>42</v>
      </c>
      <c r="L553" s="19" t="s">
        <v>42</v>
      </c>
      <c r="M553" s="19" t="s">
        <v>42</v>
      </c>
      <c r="N553" s="19" t="s">
        <v>42</v>
      </c>
      <c r="O553" s="19" t="s">
        <v>42</v>
      </c>
      <c r="P553" s="19" t="s">
        <v>42</v>
      </c>
      <c r="Q553" s="19" t="s">
        <v>1835</v>
      </c>
      <c r="R553" s="19" t="s">
        <v>1579</v>
      </c>
      <c r="S553" s="19" t="s">
        <v>1556</v>
      </c>
      <c r="T553" s="19" t="s">
        <v>1233</v>
      </c>
      <c r="U553" s="19">
        <v>12</v>
      </c>
      <c r="V553" s="57">
        <v>1</v>
      </c>
      <c r="W553" s="19" t="s">
        <v>1802</v>
      </c>
      <c r="X553" s="19"/>
    </row>
    <row r="554" s="145" customFormat="1" ht="45" customHeight="1" spans="1:24">
      <c r="A554" s="254"/>
      <c r="B554" s="19" t="s">
        <v>1836</v>
      </c>
      <c r="C554" s="19" t="s">
        <v>35</v>
      </c>
      <c r="D554" s="19" t="s">
        <v>1515</v>
      </c>
      <c r="E554" s="19" t="s">
        <v>1747</v>
      </c>
      <c r="F554" s="19" t="s">
        <v>105</v>
      </c>
      <c r="G554" s="19" t="s">
        <v>1748</v>
      </c>
      <c r="H554" s="68" t="s">
        <v>1837</v>
      </c>
      <c r="I554" s="19">
        <v>2020</v>
      </c>
      <c r="J554" s="19">
        <v>30</v>
      </c>
      <c r="K554" s="19" t="s">
        <v>42</v>
      </c>
      <c r="L554" s="19" t="s">
        <v>42</v>
      </c>
      <c r="M554" s="19" t="s">
        <v>42</v>
      </c>
      <c r="N554" s="19" t="s">
        <v>42</v>
      </c>
      <c r="O554" s="19" t="s">
        <v>42</v>
      </c>
      <c r="P554" s="19" t="s">
        <v>42</v>
      </c>
      <c r="Q554" s="19" t="s">
        <v>1838</v>
      </c>
      <c r="R554" s="19" t="s">
        <v>1579</v>
      </c>
      <c r="S554" s="19" t="s">
        <v>1556</v>
      </c>
      <c r="T554" s="19" t="s">
        <v>1233</v>
      </c>
      <c r="U554" s="19" t="s">
        <v>1761</v>
      </c>
      <c r="V554" s="57">
        <v>1</v>
      </c>
      <c r="W554" s="19" t="s">
        <v>1762</v>
      </c>
      <c r="X554" s="19"/>
    </row>
    <row r="555" s="145" customFormat="1" ht="45" customHeight="1" spans="1:24">
      <c r="A555" s="254"/>
      <c r="B555" s="19" t="s">
        <v>1839</v>
      </c>
      <c r="C555" s="19" t="s">
        <v>35</v>
      </c>
      <c r="D555" s="19" t="s">
        <v>1515</v>
      </c>
      <c r="E555" s="19" t="s">
        <v>1747</v>
      </c>
      <c r="F555" s="19" t="s">
        <v>105</v>
      </c>
      <c r="G555" s="19" t="s">
        <v>1748</v>
      </c>
      <c r="H555" s="68" t="s">
        <v>1840</v>
      </c>
      <c r="I555" s="19">
        <v>2020</v>
      </c>
      <c r="J555" s="19">
        <v>5</v>
      </c>
      <c r="K555" s="19" t="s">
        <v>42</v>
      </c>
      <c r="L555" s="19" t="s">
        <v>42</v>
      </c>
      <c r="M555" s="19" t="s">
        <v>42</v>
      </c>
      <c r="N555" s="19" t="s">
        <v>42</v>
      </c>
      <c r="O555" s="19" t="s">
        <v>42</v>
      </c>
      <c r="P555" s="19" t="s">
        <v>42</v>
      </c>
      <c r="Q555" s="19" t="s">
        <v>1841</v>
      </c>
      <c r="R555" s="19" t="s">
        <v>1579</v>
      </c>
      <c r="S555" s="19" t="s">
        <v>1556</v>
      </c>
      <c r="T555" s="19" t="s">
        <v>1233</v>
      </c>
      <c r="U555" s="19" t="s">
        <v>1751</v>
      </c>
      <c r="V555" s="57">
        <v>1</v>
      </c>
      <c r="W555" s="19" t="s">
        <v>1762</v>
      </c>
      <c r="X555" s="19"/>
    </row>
    <row r="556" s="145" customFormat="1" ht="45" customHeight="1" spans="1:24">
      <c r="A556" s="254"/>
      <c r="B556" s="19" t="s">
        <v>1842</v>
      </c>
      <c r="C556" s="19" t="s">
        <v>35</v>
      </c>
      <c r="D556" s="19" t="s">
        <v>1515</v>
      </c>
      <c r="E556" s="19" t="s">
        <v>1767</v>
      </c>
      <c r="F556" s="19" t="s">
        <v>105</v>
      </c>
      <c r="G556" s="19" t="s">
        <v>282</v>
      </c>
      <c r="H556" s="19" t="s">
        <v>1843</v>
      </c>
      <c r="I556" s="19">
        <v>2020</v>
      </c>
      <c r="J556" s="19">
        <v>10</v>
      </c>
      <c r="K556" s="19" t="s">
        <v>42</v>
      </c>
      <c r="L556" s="19" t="s">
        <v>42</v>
      </c>
      <c r="M556" s="19" t="s">
        <v>42</v>
      </c>
      <c r="N556" s="19" t="s">
        <v>42</v>
      </c>
      <c r="O556" s="19" t="s">
        <v>42</v>
      </c>
      <c r="P556" s="19" t="s">
        <v>42</v>
      </c>
      <c r="Q556" s="19" t="s">
        <v>1843</v>
      </c>
      <c r="R556" s="19" t="s">
        <v>1579</v>
      </c>
      <c r="S556" s="19" t="s">
        <v>1556</v>
      </c>
      <c r="T556" s="19" t="s">
        <v>1233</v>
      </c>
      <c r="U556" s="19" t="s">
        <v>1751</v>
      </c>
      <c r="V556" s="57">
        <v>1</v>
      </c>
      <c r="W556" s="19" t="s">
        <v>1762</v>
      </c>
      <c r="X556" s="19"/>
    </row>
    <row r="557" s="145" customFormat="1" ht="45" customHeight="1" spans="1:24">
      <c r="A557" s="254"/>
      <c r="B557" s="19" t="s">
        <v>1844</v>
      </c>
      <c r="C557" s="19" t="s">
        <v>1566</v>
      </c>
      <c r="D557" s="118" t="s">
        <v>1510</v>
      </c>
      <c r="E557" s="19" t="s">
        <v>1037</v>
      </c>
      <c r="F557" s="19" t="s">
        <v>55</v>
      </c>
      <c r="G557" s="19" t="s">
        <v>196</v>
      </c>
      <c r="H557" s="19" t="s">
        <v>1845</v>
      </c>
      <c r="I557" s="19">
        <v>2020</v>
      </c>
      <c r="J557" s="19">
        <v>120</v>
      </c>
      <c r="K557" s="19" t="s">
        <v>42</v>
      </c>
      <c r="L557" s="19" t="s">
        <v>42</v>
      </c>
      <c r="M557" s="19" t="s">
        <v>42</v>
      </c>
      <c r="N557" s="19" t="s">
        <v>42</v>
      </c>
      <c r="O557" s="19" t="s">
        <v>42</v>
      </c>
      <c r="P557" s="19" t="s">
        <v>42</v>
      </c>
      <c r="Q557" s="19" t="s">
        <v>1845</v>
      </c>
      <c r="R557" s="118" t="s">
        <v>284</v>
      </c>
      <c r="S557" s="118" t="s">
        <v>1846</v>
      </c>
      <c r="T557" s="19" t="s">
        <v>1233</v>
      </c>
      <c r="U557" s="19" t="s">
        <v>1751</v>
      </c>
      <c r="V557" s="19" t="s">
        <v>643</v>
      </c>
      <c r="W557" s="19" t="s">
        <v>1847</v>
      </c>
      <c r="X557" s="19"/>
    </row>
    <row r="558" s="145" customFormat="1" ht="45" customHeight="1" spans="1:24">
      <c r="A558" s="254"/>
      <c r="B558" s="19" t="s">
        <v>1848</v>
      </c>
      <c r="C558" s="19" t="s">
        <v>1566</v>
      </c>
      <c r="D558" s="118" t="s">
        <v>1510</v>
      </c>
      <c r="E558" s="19" t="s">
        <v>1037</v>
      </c>
      <c r="F558" s="19" t="s">
        <v>55</v>
      </c>
      <c r="G558" s="19" t="s">
        <v>196</v>
      </c>
      <c r="H558" s="19" t="s">
        <v>1849</v>
      </c>
      <c r="I558" s="19">
        <v>2020</v>
      </c>
      <c r="J558" s="19">
        <v>15</v>
      </c>
      <c r="K558" s="19" t="s">
        <v>42</v>
      </c>
      <c r="L558" s="19" t="s">
        <v>42</v>
      </c>
      <c r="M558" s="19" t="s">
        <v>42</v>
      </c>
      <c r="N558" s="19" t="s">
        <v>42</v>
      </c>
      <c r="O558" s="19" t="s">
        <v>42</v>
      </c>
      <c r="P558" s="19" t="s">
        <v>42</v>
      </c>
      <c r="Q558" s="19" t="s">
        <v>1849</v>
      </c>
      <c r="R558" s="118" t="s">
        <v>284</v>
      </c>
      <c r="S558" s="118" t="s">
        <v>1846</v>
      </c>
      <c r="T558" s="19" t="s">
        <v>1233</v>
      </c>
      <c r="U558" s="19" t="s">
        <v>1751</v>
      </c>
      <c r="V558" s="19" t="s">
        <v>643</v>
      </c>
      <c r="W558" s="19" t="s">
        <v>1847</v>
      </c>
      <c r="X558" s="19"/>
    </row>
    <row r="559" s="145" customFormat="1" ht="45" customHeight="1" spans="1:24">
      <c r="A559" s="254"/>
      <c r="B559" s="19" t="s">
        <v>1850</v>
      </c>
      <c r="C559" s="19" t="s">
        <v>35</v>
      </c>
      <c r="D559" s="118" t="s">
        <v>1510</v>
      </c>
      <c r="E559" s="19" t="s">
        <v>1037</v>
      </c>
      <c r="F559" s="19" t="s">
        <v>55</v>
      </c>
      <c r="G559" s="19" t="s">
        <v>193</v>
      </c>
      <c r="H559" s="19" t="s">
        <v>1851</v>
      </c>
      <c r="I559" s="19">
        <v>2020</v>
      </c>
      <c r="J559" s="19">
        <v>30</v>
      </c>
      <c r="K559" s="19" t="s">
        <v>42</v>
      </c>
      <c r="L559" s="19" t="s">
        <v>42</v>
      </c>
      <c r="M559" s="19" t="s">
        <v>42</v>
      </c>
      <c r="N559" s="19" t="s">
        <v>42</v>
      </c>
      <c r="O559" s="19" t="s">
        <v>42</v>
      </c>
      <c r="P559" s="19" t="s">
        <v>42</v>
      </c>
      <c r="Q559" s="19" t="s">
        <v>1851</v>
      </c>
      <c r="R559" s="118" t="s">
        <v>284</v>
      </c>
      <c r="S559" s="118" t="s">
        <v>1846</v>
      </c>
      <c r="T559" s="19" t="s">
        <v>1233</v>
      </c>
      <c r="U559" s="19" t="s">
        <v>1751</v>
      </c>
      <c r="V559" s="19" t="s">
        <v>643</v>
      </c>
      <c r="W559" s="19" t="s">
        <v>1847</v>
      </c>
      <c r="X559" s="19"/>
    </row>
    <row r="560" s="145" customFormat="1" ht="45" customHeight="1" spans="1:24">
      <c r="A560" s="254"/>
      <c r="B560" s="19" t="s">
        <v>1852</v>
      </c>
      <c r="C560" s="19" t="s">
        <v>35</v>
      </c>
      <c r="D560" s="118" t="s">
        <v>1510</v>
      </c>
      <c r="E560" s="19" t="s">
        <v>1037</v>
      </c>
      <c r="F560" s="19" t="s">
        <v>55</v>
      </c>
      <c r="G560" s="19" t="s">
        <v>1853</v>
      </c>
      <c r="H560" s="19" t="s">
        <v>1854</v>
      </c>
      <c r="I560" s="19">
        <v>2020</v>
      </c>
      <c r="J560" s="19">
        <v>5</v>
      </c>
      <c r="K560" s="19" t="s">
        <v>42</v>
      </c>
      <c r="L560" s="19" t="s">
        <v>42</v>
      </c>
      <c r="M560" s="19" t="s">
        <v>42</v>
      </c>
      <c r="N560" s="19" t="s">
        <v>42</v>
      </c>
      <c r="O560" s="19" t="s">
        <v>42</v>
      </c>
      <c r="P560" s="19" t="s">
        <v>42</v>
      </c>
      <c r="Q560" s="19" t="s">
        <v>1854</v>
      </c>
      <c r="R560" s="118" t="s">
        <v>284</v>
      </c>
      <c r="S560" s="118" t="s">
        <v>1846</v>
      </c>
      <c r="T560" s="19" t="s">
        <v>1233</v>
      </c>
      <c r="U560" s="19" t="s">
        <v>1751</v>
      </c>
      <c r="V560" s="19" t="s">
        <v>643</v>
      </c>
      <c r="W560" s="19" t="s">
        <v>1847</v>
      </c>
      <c r="X560" s="19"/>
    </row>
    <row r="561" s="145" customFormat="1" ht="45" customHeight="1" spans="1:24">
      <c r="A561" s="254"/>
      <c r="B561" s="19" t="s">
        <v>1852</v>
      </c>
      <c r="C561" s="19" t="s">
        <v>35</v>
      </c>
      <c r="D561" s="118" t="s">
        <v>1510</v>
      </c>
      <c r="E561" s="19" t="s">
        <v>1037</v>
      </c>
      <c r="F561" s="19" t="s">
        <v>55</v>
      </c>
      <c r="G561" s="19" t="s">
        <v>1853</v>
      </c>
      <c r="H561" s="19" t="s">
        <v>1855</v>
      </c>
      <c r="I561" s="19">
        <v>2020</v>
      </c>
      <c r="J561" s="19">
        <v>5</v>
      </c>
      <c r="K561" s="19" t="s">
        <v>42</v>
      </c>
      <c r="L561" s="19" t="s">
        <v>42</v>
      </c>
      <c r="M561" s="19" t="s">
        <v>42</v>
      </c>
      <c r="N561" s="19" t="s">
        <v>42</v>
      </c>
      <c r="O561" s="19" t="s">
        <v>42</v>
      </c>
      <c r="P561" s="19" t="s">
        <v>42</v>
      </c>
      <c r="Q561" s="19" t="s">
        <v>1855</v>
      </c>
      <c r="R561" s="118" t="s">
        <v>284</v>
      </c>
      <c r="S561" s="118" t="s">
        <v>1846</v>
      </c>
      <c r="T561" s="19" t="s">
        <v>1233</v>
      </c>
      <c r="U561" s="19" t="s">
        <v>1751</v>
      </c>
      <c r="V561" s="19" t="s">
        <v>643</v>
      </c>
      <c r="W561" s="19" t="s">
        <v>1847</v>
      </c>
      <c r="X561" s="19"/>
    </row>
    <row r="562" s="145" customFormat="1" ht="45" customHeight="1" spans="1:24">
      <c r="A562" s="254"/>
      <c r="B562" s="19" t="s">
        <v>1856</v>
      </c>
      <c r="C562" s="19" t="s">
        <v>35</v>
      </c>
      <c r="D562" s="118" t="s">
        <v>1510</v>
      </c>
      <c r="E562" s="19" t="s">
        <v>1037</v>
      </c>
      <c r="F562" s="19" t="s">
        <v>55</v>
      </c>
      <c r="G562" s="19" t="s">
        <v>196</v>
      </c>
      <c r="H562" s="19" t="s">
        <v>1857</v>
      </c>
      <c r="I562" s="19">
        <v>2020</v>
      </c>
      <c r="J562" s="19">
        <v>20</v>
      </c>
      <c r="K562" s="19" t="s">
        <v>42</v>
      </c>
      <c r="L562" s="19" t="s">
        <v>42</v>
      </c>
      <c r="M562" s="19" t="s">
        <v>42</v>
      </c>
      <c r="N562" s="19" t="s">
        <v>42</v>
      </c>
      <c r="O562" s="19" t="s">
        <v>42</v>
      </c>
      <c r="P562" s="19" t="s">
        <v>42</v>
      </c>
      <c r="Q562" s="19" t="s">
        <v>1857</v>
      </c>
      <c r="R562" s="118" t="s">
        <v>284</v>
      </c>
      <c r="S562" s="118" t="s">
        <v>1846</v>
      </c>
      <c r="T562" s="19" t="s">
        <v>1233</v>
      </c>
      <c r="U562" s="19" t="s">
        <v>1751</v>
      </c>
      <c r="V562" s="19" t="s">
        <v>643</v>
      </c>
      <c r="W562" s="19" t="s">
        <v>1847</v>
      </c>
      <c r="X562" s="19"/>
    </row>
    <row r="563" s="145" customFormat="1" ht="45" customHeight="1" spans="1:24">
      <c r="A563" s="254"/>
      <c r="B563" s="19" t="s">
        <v>1858</v>
      </c>
      <c r="C563" s="19" t="s">
        <v>35</v>
      </c>
      <c r="D563" s="118" t="s">
        <v>1510</v>
      </c>
      <c r="E563" s="19" t="s">
        <v>1037</v>
      </c>
      <c r="F563" s="19" t="s">
        <v>55</v>
      </c>
      <c r="G563" s="19" t="s">
        <v>548</v>
      </c>
      <c r="H563" s="19" t="s">
        <v>1859</v>
      </c>
      <c r="I563" s="19">
        <v>2020</v>
      </c>
      <c r="J563" s="19">
        <v>5</v>
      </c>
      <c r="K563" s="19" t="s">
        <v>42</v>
      </c>
      <c r="L563" s="19" t="s">
        <v>42</v>
      </c>
      <c r="M563" s="19" t="s">
        <v>42</v>
      </c>
      <c r="N563" s="19" t="s">
        <v>42</v>
      </c>
      <c r="O563" s="19" t="s">
        <v>42</v>
      </c>
      <c r="P563" s="19" t="s">
        <v>42</v>
      </c>
      <c r="Q563" s="19" t="s">
        <v>1859</v>
      </c>
      <c r="R563" s="118" t="s">
        <v>284</v>
      </c>
      <c r="S563" s="118" t="s">
        <v>1846</v>
      </c>
      <c r="T563" s="19" t="s">
        <v>1233</v>
      </c>
      <c r="U563" s="19" t="s">
        <v>1751</v>
      </c>
      <c r="V563" s="19" t="s">
        <v>643</v>
      </c>
      <c r="W563" s="19" t="s">
        <v>1847</v>
      </c>
      <c r="X563" s="19"/>
    </row>
    <row r="564" s="145" customFormat="1" ht="45" customHeight="1" spans="1:24">
      <c r="A564" s="254"/>
      <c r="B564" s="19" t="s">
        <v>1860</v>
      </c>
      <c r="C564" s="19" t="s">
        <v>35</v>
      </c>
      <c r="D564" s="118" t="s">
        <v>1510</v>
      </c>
      <c r="E564" s="19" t="s">
        <v>1037</v>
      </c>
      <c r="F564" s="19" t="s">
        <v>55</v>
      </c>
      <c r="G564" s="19" t="s">
        <v>196</v>
      </c>
      <c r="H564" s="19" t="s">
        <v>1861</v>
      </c>
      <c r="I564" s="19">
        <v>2020</v>
      </c>
      <c r="J564" s="19">
        <v>10</v>
      </c>
      <c r="K564" s="19" t="s">
        <v>42</v>
      </c>
      <c r="L564" s="19" t="s">
        <v>42</v>
      </c>
      <c r="M564" s="19" t="s">
        <v>42</v>
      </c>
      <c r="N564" s="19" t="s">
        <v>42</v>
      </c>
      <c r="O564" s="19" t="s">
        <v>42</v>
      </c>
      <c r="P564" s="19" t="s">
        <v>42</v>
      </c>
      <c r="Q564" s="19" t="s">
        <v>1861</v>
      </c>
      <c r="R564" s="118" t="s">
        <v>284</v>
      </c>
      <c r="S564" s="118" t="s">
        <v>1846</v>
      </c>
      <c r="T564" s="19" t="s">
        <v>1233</v>
      </c>
      <c r="U564" s="19" t="s">
        <v>1751</v>
      </c>
      <c r="V564" s="19" t="s">
        <v>643</v>
      </c>
      <c r="W564" s="19" t="s">
        <v>1847</v>
      </c>
      <c r="X564" s="19"/>
    </row>
    <row r="565" s="145" customFormat="1" ht="45" customHeight="1" spans="1:24">
      <c r="A565" s="254"/>
      <c r="B565" s="19" t="s">
        <v>1862</v>
      </c>
      <c r="C565" s="19" t="s">
        <v>35</v>
      </c>
      <c r="D565" s="118" t="s">
        <v>1510</v>
      </c>
      <c r="E565" s="19" t="s">
        <v>1037</v>
      </c>
      <c r="F565" s="19" t="s">
        <v>55</v>
      </c>
      <c r="G565" s="19" t="s">
        <v>1863</v>
      </c>
      <c r="H565" s="19" t="s">
        <v>1864</v>
      </c>
      <c r="I565" s="19">
        <v>2020</v>
      </c>
      <c r="J565" s="19">
        <v>8</v>
      </c>
      <c r="K565" s="19" t="s">
        <v>42</v>
      </c>
      <c r="L565" s="19" t="s">
        <v>42</v>
      </c>
      <c r="M565" s="19" t="s">
        <v>42</v>
      </c>
      <c r="N565" s="19" t="s">
        <v>42</v>
      </c>
      <c r="O565" s="19" t="s">
        <v>42</v>
      </c>
      <c r="P565" s="19" t="s">
        <v>42</v>
      </c>
      <c r="Q565" s="19" t="s">
        <v>1864</v>
      </c>
      <c r="R565" s="118" t="s">
        <v>284</v>
      </c>
      <c r="S565" s="118" t="s">
        <v>1846</v>
      </c>
      <c r="T565" s="19" t="s">
        <v>1233</v>
      </c>
      <c r="U565" s="19" t="s">
        <v>1751</v>
      </c>
      <c r="V565" s="19" t="s">
        <v>643</v>
      </c>
      <c r="W565" s="19" t="s">
        <v>1847</v>
      </c>
      <c r="X565" s="19"/>
    </row>
    <row r="566" s="145" customFormat="1" ht="45" customHeight="1" spans="1:24">
      <c r="A566" s="254"/>
      <c r="B566" s="19" t="s">
        <v>1860</v>
      </c>
      <c r="C566" s="19" t="s">
        <v>35</v>
      </c>
      <c r="D566" s="19" t="s">
        <v>1510</v>
      </c>
      <c r="E566" s="19" t="s">
        <v>1037</v>
      </c>
      <c r="F566" s="19" t="s">
        <v>55</v>
      </c>
      <c r="G566" s="19" t="s">
        <v>548</v>
      </c>
      <c r="H566" s="19" t="s">
        <v>1865</v>
      </c>
      <c r="I566" s="19">
        <v>2020</v>
      </c>
      <c r="J566" s="19">
        <v>10</v>
      </c>
      <c r="K566" s="19" t="s">
        <v>42</v>
      </c>
      <c r="L566" s="19" t="s">
        <v>42</v>
      </c>
      <c r="M566" s="19" t="s">
        <v>42</v>
      </c>
      <c r="N566" s="19" t="s">
        <v>42</v>
      </c>
      <c r="O566" s="19" t="s">
        <v>42</v>
      </c>
      <c r="P566" s="19" t="s">
        <v>42</v>
      </c>
      <c r="Q566" s="19" t="s">
        <v>1865</v>
      </c>
      <c r="R566" s="118" t="s">
        <v>284</v>
      </c>
      <c r="S566" s="118" t="s">
        <v>1846</v>
      </c>
      <c r="T566" s="19" t="s">
        <v>1233</v>
      </c>
      <c r="U566" s="19" t="s">
        <v>1751</v>
      </c>
      <c r="V566" s="19" t="s">
        <v>643</v>
      </c>
      <c r="W566" s="19" t="s">
        <v>1847</v>
      </c>
      <c r="X566" s="19"/>
    </row>
    <row r="567" s="145" customFormat="1" ht="45" customHeight="1" spans="1:24">
      <c r="A567" s="254"/>
      <c r="B567" s="19" t="s">
        <v>1860</v>
      </c>
      <c r="C567" s="19" t="s">
        <v>35</v>
      </c>
      <c r="D567" s="19" t="s">
        <v>1510</v>
      </c>
      <c r="E567" s="19" t="s">
        <v>1037</v>
      </c>
      <c r="F567" s="19" t="s">
        <v>55</v>
      </c>
      <c r="G567" s="19" t="s">
        <v>548</v>
      </c>
      <c r="H567" s="19" t="s">
        <v>1866</v>
      </c>
      <c r="I567" s="19">
        <v>2020</v>
      </c>
      <c r="J567" s="19">
        <v>10</v>
      </c>
      <c r="K567" s="19" t="s">
        <v>42</v>
      </c>
      <c r="L567" s="19" t="s">
        <v>42</v>
      </c>
      <c r="M567" s="19" t="s">
        <v>42</v>
      </c>
      <c r="N567" s="19" t="s">
        <v>42</v>
      </c>
      <c r="O567" s="19" t="s">
        <v>42</v>
      </c>
      <c r="P567" s="19" t="s">
        <v>42</v>
      </c>
      <c r="Q567" s="19" t="s">
        <v>1866</v>
      </c>
      <c r="R567" s="118" t="s">
        <v>284</v>
      </c>
      <c r="S567" s="118" t="s">
        <v>1846</v>
      </c>
      <c r="T567" s="19" t="s">
        <v>1233</v>
      </c>
      <c r="U567" s="19" t="s">
        <v>1751</v>
      </c>
      <c r="V567" s="19" t="s">
        <v>643</v>
      </c>
      <c r="W567" s="19" t="s">
        <v>1847</v>
      </c>
      <c r="X567" s="19"/>
    </row>
    <row r="568" s="145" customFormat="1" ht="45" customHeight="1" spans="1:24">
      <c r="A568" s="254"/>
      <c r="B568" s="19" t="s">
        <v>1862</v>
      </c>
      <c r="C568" s="19" t="s">
        <v>35</v>
      </c>
      <c r="D568" s="19" t="s">
        <v>1510</v>
      </c>
      <c r="E568" s="19" t="s">
        <v>1037</v>
      </c>
      <c r="F568" s="19" t="s">
        <v>55</v>
      </c>
      <c r="G568" s="19" t="s">
        <v>1867</v>
      </c>
      <c r="H568" s="19" t="s">
        <v>1868</v>
      </c>
      <c r="I568" s="19">
        <v>2020</v>
      </c>
      <c r="J568" s="19">
        <v>8</v>
      </c>
      <c r="K568" s="19" t="s">
        <v>42</v>
      </c>
      <c r="L568" s="19" t="s">
        <v>42</v>
      </c>
      <c r="M568" s="19" t="s">
        <v>42</v>
      </c>
      <c r="N568" s="19" t="s">
        <v>42</v>
      </c>
      <c r="O568" s="19" t="s">
        <v>42</v>
      </c>
      <c r="P568" s="19" t="s">
        <v>42</v>
      </c>
      <c r="Q568" s="19" t="s">
        <v>1868</v>
      </c>
      <c r="R568" s="118" t="s">
        <v>284</v>
      </c>
      <c r="S568" s="118" t="s">
        <v>1846</v>
      </c>
      <c r="T568" s="19" t="s">
        <v>1233</v>
      </c>
      <c r="U568" s="19" t="s">
        <v>1751</v>
      </c>
      <c r="V568" s="19" t="s">
        <v>643</v>
      </c>
      <c r="W568" s="19" t="s">
        <v>1847</v>
      </c>
      <c r="X568" s="19"/>
    </row>
    <row r="569" s="145" customFormat="1" ht="45" customHeight="1" spans="1:24">
      <c r="A569" s="254"/>
      <c r="B569" s="19" t="s">
        <v>1862</v>
      </c>
      <c r="C569" s="19" t="s">
        <v>35</v>
      </c>
      <c r="D569" s="19" t="s">
        <v>1510</v>
      </c>
      <c r="E569" s="19" t="s">
        <v>1037</v>
      </c>
      <c r="F569" s="19" t="s">
        <v>55</v>
      </c>
      <c r="G569" s="19" t="s">
        <v>1867</v>
      </c>
      <c r="H569" s="19" t="s">
        <v>1869</v>
      </c>
      <c r="I569" s="19">
        <v>2020</v>
      </c>
      <c r="J569" s="19">
        <v>8</v>
      </c>
      <c r="K569" s="19" t="s">
        <v>42</v>
      </c>
      <c r="L569" s="19" t="s">
        <v>42</v>
      </c>
      <c r="M569" s="19" t="s">
        <v>42</v>
      </c>
      <c r="N569" s="19" t="s">
        <v>42</v>
      </c>
      <c r="O569" s="19" t="s">
        <v>42</v>
      </c>
      <c r="P569" s="19" t="s">
        <v>42</v>
      </c>
      <c r="Q569" s="19" t="s">
        <v>1869</v>
      </c>
      <c r="R569" s="118" t="s">
        <v>284</v>
      </c>
      <c r="S569" s="118" t="s">
        <v>1846</v>
      </c>
      <c r="T569" s="19" t="s">
        <v>1233</v>
      </c>
      <c r="U569" s="19" t="s">
        <v>1751</v>
      </c>
      <c r="V569" s="19" t="s">
        <v>643</v>
      </c>
      <c r="W569" s="19" t="s">
        <v>1847</v>
      </c>
      <c r="X569" s="19"/>
    </row>
    <row r="570" s="145" customFormat="1" ht="45" customHeight="1" spans="1:24">
      <c r="A570" s="254"/>
      <c r="B570" s="19" t="s">
        <v>1870</v>
      </c>
      <c r="C570" s="19" t="s">
        <v>35</v>
      </c>
      <c r="D570" s="19" t="s">
        <v>1510</v>
      </c>
      <c r="E570" s="19" t="s">
        <v>1037</v>
      </c>
      <c r="F570" s="19" t="s">
        <v>55</v>
      </c>
      <c r="G570" s="19" t="s">
        <v>199</v>
      </c>
      <c r="H570" s="19" t="s">
        <v>1871</v>
      </c>
      <c r="I570" s="19">
        <v>2020</v>
      </c>
      <c r="J570" s="19">
        <v>5</v>
      </c>
      <c r="K570" s="19" t="s">
        <v>42</v>
      </c>
      <c r="L570" s="19" t="s">
        <v>42</v>
      </c>
      <c r="M570" s="19" t="s">
        <v>42</v>
      </c>
      <c r="N570" s="19" t="s">
        <v>42</v>
      </c>
      <c r="O570" s="19" t="s">
        <v>42</v>
      </c>
      <c r="P570" s="19" t="s">
        <v>42</v>
      </c>
      <c r="Q570" s="19" t="s">
        <v>1871</v>
      </c>
      <c r="R570" s="118" t="s">
        <v>284</v>
      </c>
      <c r="S570" s="118" t="s">
        <v>1846</v>
      </c>
      <c r="T570" s="19" t="s">
        <v>1233</v>
      </c>
      <c r="U570" s="19" t="s">
        <v>1751</v>
      </c>
      <c r="V570" s="19" t="s">
        <v>643</v>
      </c>
      <c r="W570" s="19" t="s">
        <v>1847</v>
      </c>
      <c r="X570" s="19"/>
    </row>
    <row r="571" s="145" customFormat="1" ht="45" customHeight="1" spans="1:24">
      <c r="A571" s="254"/>
      <c r="B571" s="19" t="s">
        <v>1870</v>
      </c>
      <c r="C571" s="19" t="s">
        <v>35</v>
      </c>
      <c r="D571" s="19" t="s">
        <v>1510</v>
      </c>
      <c r="E571" s="19" t="s">
        <v>1037</v>
      </c>
      <c r="F571" s="19" t="s">
        <v>55</v>
      </c>
      <c r="G571" s="19" t="s">
        <v>199</v>
      </c>
      <c r="H571" s="19" t="s">
        <v>1872</v>
      </c>
      <c r="I571" s="19">
        <v>2020</v>
      </c>
      <c r="J571" s="19">
        <v>5</v>
      </c>
      <c r="K571" s="19" t="s">
        <v>42</v>
      </c>
      <c r="L571" s="19" t="s">
        <v>42</v>
      </c>
      <c r="M571" s="19" t="s">
        <v>42</v>
      </c>
      <c r="N571" s="19" t="s">
        <v>42</v>
      </c>
      <c r="O571" s="19" t="s">
        <v>42</v>
      </c>
      <c r="P571" s="19" t="s">
        <v>42</v>
      </c>
      <c r="Q571" s="19" t="s">
        <v>1872</v>
      </c>
      <c r="R571" s="118" t="s">
        <v>284</v>
      </c>
      <c r="S571" s="118" t="s">
        <v>1846</v>
      </c>
      <c r="T571" s="19" t="s">
        <v>1233</v>
      </c>
      <c r="U571" s="19" t="s">
        <v>1751</v>
      </c>
      <c r="V571" s="19" t="s">
        <v>643</v>
      </c>
      <c r="W571" s="19" t="s">
        <v>1847</v>
      </c>
      <c r="X571" s="19"/>
    </row>
    <row r="572" s="145" customFormat="1" ht="45" customHeight="1" spans="1:24">
      <c r="A572" s="254"/>
      <c r="B572" s="19" t="s">
        <v>1870</v>
      </c>
      <c r="C572" s="19" t="s">
        <v>35</v>
      </c>
      <c r="D572" s="19" t="s">
        <v>1510</v>
      </c>
      <c r="E572" s="19" t="s">
        <v>1037</v>
      </c>
      <c r="F572" s="19" t="s">
        <v>55</v>
      </c>
      <c r="G572" s="19" t="s">
        <v>1853</v>
      </c>
      <c r="H572" s="19" t="s">
        <v>1873</v>
      </c>
      <c r="I572" s="19">
        <v>2020</v>
      </c>
      <c r="J572" s="19">
        <v>5</v>
      </c>
      <c r="K572" s="19" t="s">
        <v>42</v>
      </c>
      <c r="L572" s="19" t="s">
        <v>42</v>
      </c>
      <c r="M572" s="19" t="s">
        <v>42</v>
      </c>
      <c r="N572" s="19" t="s">
        <v>42</v>
      </c>
      <c r="O572" s="19" t="s">
        <v>42</v>
      </c>
      <c r="P572" s="19" t="s">
        <v>42</v>
      </c>
      <c r="Q572" s="19" t="s">
        <v>1873</v>
      </c>
      <c r="R572" s="118" t="s">
        <v>284</v>
      </c>
      <c r="S572" s="118" t="s">
        <v>1846</v>
      </c>
      <c r="T572" s="19" t="s">
        <v>1233</v>
      </c>
      <c r="U572" s="19" t="s">
        <v>1751</v>
      </c>
      <c r="V572" s="19" t="s">
        <v>643</v>
      </c>
      <c r="W572" s="19" t="s">
        <v>1847</v>
      </c>
      <c r="X572" s="19"/>
    </row>
    <row r="573" s="145" customFormat="1" ht="45" customHeight="1" spans="1:24">
      <c r="A573" s="254"/>
      <c r="B573" s="19" t="s">
        <v>1870</v>
      </c>
      <c r="C573" s="19" t="s">
        <v>35</v>
      </c>
      <c r="D573" s="19" t="s">
        <v>1510</v>
      </c>
      <c r="E573" s="19" t="s">
        <v>1037</v>
      </c>
      <c r="F573" s="19" t="s">
        <v>55</v>
      </c>
      <c r="G573" s="19" t="s">
        <v>1853</v>
      </c>
      <c r="H573" s="19" t="s">
        <v>1874</v>
      </c>
      <c r="I573" s="19">
        <v>2020</v>
      </c>
      <c r="J573" s="19">
        <v>5</v>
      </c>
      <c r="K573" s="19" t="s">
        <v>42</v>
      </c>
      <c r="L573" s="19" t="s">
        <v>42</v>
      </c>
      <c r="M573" s="19" t="s">
        <v>42</v>
      </c>
      <c r="N573" s="19" t="s">
        <v>42</v>
      </c>
      <c r="O573" s="19" t="s">
        <v>42</v>
      </c>
      <c r="P573" s="19" t="s">
        <v>42</v>
      </c>
      <c r="Q573" s="19" t="s">
        <v>1874</v>
      </c>
      <c r="R573" s="118" t="s">
        <v>284</v>
      </c>
      <c r="S573" s="118" t="s">
        <v>1846</v>
      </c>
      <c r="T573" s="19" t="s">
        <v>1233</v>
      </c>
      <c r="U573" s="19" t="s">
        <v>1751</v>
      </c>
      <c r="V573" s="19" t="s">
        <v>643</v>
      </c>
      <c r="W573" s="19" t="s">
        <v>1847</v>
      </c>
      <c r="X573" s="19"/>
    </row>
    <row r="574" s="145" customFormat="1" ht="45" customHeight="1" spans="1:24">
      <c r="A574" s="254"/>
      <c r="B574" s="19" t="s">
        <v>1862</v>
      </c>
      <c r="C574" s="19" t="s">
        <v>35</v>
      </c>
      <c r="D574" s="118" t="s">
        <v>1510</v>
      </c>
      <c r="E574" s="19" t="s">
        <v>1037</v>
      </c>
      <c r="F574" s="19" t="s">
        <v>55</v>
      </c>
      <c r="G574" s="19" t="s">
        <v>1853</v>
      </c>
      <c r="H574" s="19" t="s">
        <v>1875</v>
      </c>
      <c r="I574" s="19">
        <v>2020</v>
      </c>
      <c r="J574" s="19">
        <v>8</v>
      </c>
      <c r="K574" s="19" t="s">
        <v>42</v>
      </c>
      <c r="L574" s="19" t="s">
        <v>42</v>
      </c>
      <c r="M574" s="19" t="s">
        <v>42</v>
      </c>
      <c r="N574" s="19" t="s">
        <v>42</v>
      </c>
      <c r="O574" s="19" t="s">
        <v>42</v>
      </c>
      <c r="P574" s="19" t="s">
        <v>42</v>
      </c>
      <c r="Q574" s="19" t="s">
        <v>1875</v>
      </c>
      <c r="R574" s="118" t="s">
        <v>284</v>
      </c>
      <c r="S574" s="118" t="s">
        <v>1846</v>
      </c>
      <c r="T574" s="19" t="s">
        <v>1233</v>
      </c>
      <c r="U574" s="19" t="s">
        <v>1751</v>
      </c>
      <c r="V574" s="19" t="s">
        <v>643</v>
      </c>
      <c r="W574" s="19" t="s">
        <v>1847</v>
      </c>
      <c r="X574" s="19"/>
    </row>
    <row r="575" s="145" customFormat="1" ht="45" customHeight="1" spans="1:24">
      <c r="A575" s="254"/>
      <c r="B575" s="19" t="s">
        <v>1876</v>
      </c>
      <c r="C575" s="19" t="s">
        <v>35</v>
      </c>
      <c r="D575" s="118" t="s">
        <v>1510</v>
      </c>
      <c r="E575" s="19" t="s">
        <v>1037</v>
      </c>
      <c r="F575" s="19" t="s">
        <v>55</v>
      </c>
      <c r="G575" s="19" t="s">
        <v>196</v>
      </c>
      <c r="H575" s="19" t="s">
        <v>1877</v>
      </c>
      <c r="I575" s="19">
        <v>2020</v>
      </c>
      <c r="J575" s="19">
        <v>12</v>
      </c>
      <c r="K575" s="19" t="s">
        <v>42</v>
      </c>
      <c r="L575" s="19" t="s">
        <v>42</v>
      </c>
      <c r="M575" s="19" t="s">
        <v>42</v>
      </c>
      <c r="N575" s="19" t="s">
        <v>42</v>
      </c>
      <c r="O575" s="19" t="s">
        <v>42</v>
      </c>
      <c r="P575" s="19" t="s">
        <v>42</v>
      </c>
      <c r="Q575" s="19" t="s">
        <v>1877</v>
      </c>
      <c r="R575" s="118" t="s">
        <v>284</v>
      </c>
      <c r="S575" s="118" t="s">
        <v>1846</v>
      </c>
      <c r="T575" s="19" t="s">
        <v>1233</v>
      </c>
      <c r="U575" s="19" t="s">
        <v>1751</v>
      </c>
      <c r="V575" s="19" t="s">
        <v>643</v>
      </c>
      <c r="W575" s="19" t="s">
        <v>1847</v>
      </c>
      <c r="X575" s="19"/>
    </row>
    <row r="576" s="145" customFormat="1" ht="45" customHeight="1" spans="1:24">
      <c r="A576" s="254"/>
      <c r="B576" s="19" t="s">
        <v>1876</v>
      </c>
      <c r="C576" s="19" t="s">
        <v>35</v>
      </c>
      <c r="D576" s="118" t="s">
        <v>1510</v>
      </c>
      <c r="E576" s="19" t="s">
        <v>1037</v>
      </c>
      <c r="F576" s="19" t="s">
        <v>55</v>
      </c>
      <c r="G576" s="19" t="s">
        <v>193</v>
      </c>
      <c r="H576" s="19" t="s">
        <v>1878</v>
      </c>
      <c r="I576" s="19">
        <v>2020</v>
      </c>
      <c r="J576" s="19">
        <v>10.8</v>
      </c>
      <c r="K576" s="19" t="s">
        <v>42</v>
      </c>
      <c r="L576" s="19" t="s">
        <v>42</v>
      </c>
      <c r="M576" s="19" t="s">
        <v>42</v>
      </c>
      <c r="N576" s="19" t="s">
        <v>42</v>
      </c>
      <c r="O576" s="19" t="s">
        <v>42</v>
      </c>
      <c r="P576" s="19" t="s">
        <v>42</v>
      </c>
      <c r="Q576" s="19" t="s">
        <v>1878</v>
      </c>
      <c r="R576" s="118" t="s">
        <v>284</v>
      </c>
      <c r="S576" s="118" t="s">
        <v>1846</v>
      </c>
      <c r="T576" s="19" t="s">
        <v>1233</v>
      </c>
      <c r="U576" s="19" t="s">
        <v>1751</v>
      </c>
      <c r="V576" s="19" t="s">
        <v>643</v>
      </c>
      <c r="W576" s="19" t="s">
        <v>1847</v>
      </c>
      <c r="X576" s="19"/>
    </row>
    <row r="577" s="145" customFormat="1" ht="45" customHeight="1" spans="1:24">
      <c r="A577" s="254"/>
      <c r="B577" s="19" t="s">
        <v>1876</v>
      </c>
      <c r="C577" s="19" t="s">
        <v>35</v>
      </c>
      <c r="D577" s="118" t="s">
        <v>1510</v>
      </c>
      <c r="E577" s="19" t="s">
        <v>1037</v>
      </c>
      <c r="F577" s="19" t="s">
        <v>55</v>
      </c>
      <c r="G577" s="19" t="s">
        <v>1863</v>
      </c>
      <c r="H577" s="19" t="s">
        <v>1878</v>
      </c>
      <c r="I577" s="19">
        <v>2020</v>
      </c>
      <c r="J577" s="19">
        <v>10.8</v>
      </c>
      <c r="K577" s="19" t="s">
        <v>42</v>
      </c>
      <c r="L577" s="19" t="s">
        <v>42</v>
      </c>
      <c r="M577" s="19" t="s">
        <v>42</v>
      </c>
      <c r="N577" s="19" t="s">
        <v>42</v>
      </c>
      <c r="O577" s="19" t="s">
        <v>42</v>
      </c>
      <c r="P577" s="19" t="s">
        <v>42</v>
      </c>
      <c r="Q577" s="19" t="s">
        <v>1878</v>
      </c>
      <c r="R577" s="118" t="s">
        <v>284</v>
      </c>
      <c r="S577" s="118" t="s">
        <v>1846</v>
      </c>
      <c r="T577" s="19" t="s">
        <v>1233</v>
      </c>
      <c r="U577" s="19" t="s">
        <v>1751</v>
      </c>
      <c r="V577" s="19" t="s">
        <v>643</v>
      </c>
      <c r="W577" s="19" t="s">
        <v>1847</v>
      </c>
      <c r="X577" s="19"/>
    </row>
    <row r="578" s="145" customFormat="1" ht="45" customHeight="1" spans="1:24">
      <c r="A578" s="254"/>
      <c r="B578" s="19" t="s">
        <v>1876</v>
      </c>
      <c r="C578" s="19" t="s">
        <v>35</v>
      </c>
      <c r="D578" s="118" t="s">
        <v>1510</v>
      </c>
      <c r="E578" s="19" t="s">
        <v>1037</v>
      </c>
      <c r="F578" s="19" t="s">
        <v>55</v>
      </c>
      <c r="G578" s="19" t="s">
        <v>548</v>
      </c>
      <c r="H578" s="19" t="s">
        <v>1877</v>
      </c>
      <c r="I578" s="19">
        <v>2020</v>
      </c>
      <c r="J578" s="19">
        <v>12</v>
      </c>
      <c r="K578" s="19" t="s">
        <v>42</v>
      </c>
      <c r="L578" s="19" t="s">
        <v>42</v>
      </c>
      <c r="M578" s="19" t="s">
        <v>42</v>
      </c>
      <c r="N578" s="19" t="s">
        <v>42</v>
      </c>
      <c r="O578" s="19" t="s">
        <v>42</v>
      </c>
      <c r="P578" s="19" t="s">
        <v>42</v>
      </c>
      <c r="Q578" s="19" t="s">
        <v>1877</v>
      </c>
      <c r="R578" s="118" t="s">
        <v>284</v>
      </c>
      <c r="S578" s="118" t="s">
        <v>1846</v>
      </c>
      <c r="T578" s="19" t="s">
        <v>1233</v>
      </c>
      <c r="U578" s="19" t="s">
        <v>1751</v>
      </c>
      <c r="V578" s="19" t="s">
        <v>643</v>
      </c>
      <c r="W578" s="19" t="s">
        <v>1847</v>
      </c>
      <c r="X578" s="19"/>
    </row>
    <row r="579" s="145" customFormat="1" ht="45" customHeight="1" spans="1:24">
      <c r="A579" s="254"/>
      <c r="B579" s="19" t="s">
        <v>1876</v>
      </c>
      <c r="C579" s="19" t="s">
        <v>35</v>
      </c>
      <c r="D579" s="118" t="s">
        <v>1510</v>
      </c>
      <c r="E579" s="19" t="s">
        <v>1037</v>
      </c>
      <c r="F579" s="19" t="s">
        <v>55</v>
      </c>
      <c r="G579" s="19" t="s">
        <v>1867</v>
      </c>
      <c r="H579" s="19" t="s">
        <v>1878</v>
      </c>
      <c r="I579" s="19">
        <v>2020</v>
      </c>
      <c r="J579" s="19">
        <v>10.8</v>
      </c>
      <c r="K579" s="19" t="s">
        <v>42</v>
      </c>
      <c r="L579" s="19" t="s">
        <v>42</v>
      </c>
      <c r="M579" s="19" t="s">
        <v>42</v>
      </c>
      <c r="N579" s="19" t="s">
        <v>42</v>
      </c>
      <c r="O579" s="19" t="s">
        <v>42</v>
      </c>
      <c r="P579" s="19" t="s">
        <v>42</v>
      </c>
      <c r="Q579" s="19" t="s">
        <v>1878</v>
      </c>
      <c r="R579" s="118" t="s">
        <v>284</v>
      </c>
      <c r="S579" s="118" t="s">
        <v>1846</v>
      </c>
      <c r="T579" s="19" t="s">
        <v>1233</v>
      </c>
      <c r="U579" s="19" t="s">
        <v>1751</v>
      </c>
      <c r="V579" s="19" t="s">
        <v>643</v>
      </c>
      <c r="W579" s="19" t="s">
        <v>1847</v>
      </c>
      <c r="X579" s="19"/>
    </row>
    <row r="580" s="145" customFormat="1" ht="45" customHeight="1" spans="1:24">
      <c r="A580" s="254"/>
      <c r="B580" s="19" t="s">
        <v>1876</v>
      </c>
      <c r="C580" s="19" t="s">
        <v>35</v>
      </c>
      <c r="D580" s="118" t="s">
        <v>1510</v>
      </c>
      <c r="E580" s="19" t="s">
        <v>1037</v>
      </c>
      <c r="F580" s="19" t="s">
        <v>55</v>
      </c>
      <c r="G580" s="19" t="s">
        <v>199</v>
      </c>
      <c r="H580" s="19" t="s">
        <v>1878</v>
      </c>
      <c r="I580" s="19">
        <v>2020</v>
      </c>
      <c r="J580" s="19">
        <v>10.8</v>
      </c>
      <c r="K580" s="19" t="s">
        <v>42</v>
      </c>
      <c r="L580" s="19" t="s">
        <v>42</v>
      </c>
      <c r="M580" s="19" t="s">
        <v>42</v>
      </c>
      <c r="N580" s="19" t="s">
        <v>42</v>
      </c>
      <c r="O580" s="19" t="s">
        <v>42</v>
      </c>
      <c r="P580" s="19" t="s">
        <v>42</v>
      </c>
      <c r="Q580" s="19" t="s">
        <v>1878</v>
      </c>
      <c r="R580" s="118" t="s">
        <v>284</v>
      </c>
      <c r="S580" s="118" t="s">
        <v>1846</v>
      </c>
      <c r="T580" s="19" t="s">
        <v>1233</v>
      </c>
      <c r="U580" s="19" t="s">
        <v>1751</v>
      </c>
      <c r="V580" s="19" t="s">
        <v>643</v>
      </c>
      <c r="W580" s="19" t="s">
        <v>1847</v>
      </c>
      <c r="X580" s="19"/>
    </row>
    <row r="581" s="145" customFormat="1" ht="45" customHeight="1" spans="1:24">
      <c r="A581" s="254"/>
      <c r="B581" s="19" t="s">
        <v>1876</v>
      </c>
      <c r="C581" s="19" t="s">
        <v>35</v>
      </c>
      <c r="D581" s="118" t="s">
        <v>1510</v>
      </c>
      <c r="E581" s="19" t="s">
        <v>1037</v>
      </c>
      <c r="F581" s="19" t="s">
        <v>55</v>
      </c>
      <c r="G581" s="19" t="s">
        <v>1853</v>
      </c>
      <c r="H581" s="19" t="s">
        <v>1879</v>
      </c>
      <c r="I581" s="19">
        <v>2020</v>
      </c>
      <c r="J581" s="19">
        <v>15</v>
      </c>
      <c r="K581" s="19" t="s">
        <v>42</v>
      </c>
      <c r="L581" s="19" t="s">
        <v>42</v>
      </c>
      <c r="M581" s="19" t="s">
        <v>42</v>
      </c>
      <c r="N581" s="19" t="s">
        <v>42</v>
      </c>
      <c r="O581" s="19" t="s">
        <v>42</v>
      </c>
      <c r="P581" s="19" t="s">
        <v>42</v>
      </c>
      <c r="Q581" s="19" t="s">
        <v>1879</v>
      </c>
      <c r="R581" s="118" t="s">
        <v>284</v>
      </c>
      <c r="S581" s="118" t="s">
        <v>1846</v>
      </c>
      <c r="T581" s="19" t="s">
        <v>1233</v>
      </c>
      <c r="U581" s="19" t="s">
        <v>1751</v>
      </c>
      <c r="V581" s="19" t="s">
        <v>643</v>
      </c>
      <c r="W581" s="19" t="s">
        <v>1847</v>
      </c>
      <c r="X581" s="19"/>
    </row>
    <row r="582" s="145" customFormat="1" ht="45" customHeight="1" spans="1:24">
      <c r="A582" s="254"/>
      <c r="B582" s="19" t="s">
        <v>1876</v>
      </c>
      <c r="C582" s="19" t="s">
        <v>35</v>
      </c>
      <c r="D582" s="118" t="s">
        <v>1510</v>
      </c>
      <c r="E582" s="19" t="s">
        <v>1037</v>
      </c>
      <c r="F582" s="19" t="s">
        <v>55</v>
      </c>
      <c r="G582" s="19" t="s">
        <v>1880</v>
      </c>
      <c r="H582" s="19" t="s">
        <v>1878</v>
      </c>
      <c r="I582" s="19">
        <v>2020</v>
      </c>
      <c r="J582" s="19">
        <v>10.8</v>
      </c>
      <c r="K582" s="19" t="s">
        <v>42</v>
      </c>
      <c r="L582" s="19" t="s">
        <v>42</v>
      </c>
      <c r="M582" s="19" t="s">
        <v>42</v>
      </c>
      <c r="N582" s="19" t="s">
        <v>42</v>
      </c>
      <c r="O582" s="19" t="s">
        <v>42</v>
      </c>
      <c r="P582" s="19" t="s">
        <v>42</v>
      </c>
      <c r="Q582" s="19" t="s">
        <v>1878</v>
      </c>
      <c r="R582" s="118" t="s">
        <v>284</v>
      </c>
      <c r="S582" s="118" t="s">
        <v>1846</v>
      </c>
      <c r="T582" s="19" t="s">
        <v>1233</v>
      </c>
      <c r="U582" s="19" t="s">
        <v>1751</v>
      </c>
      <c r="V582" s="19" t="s">
        <v>643</v>
      </c>
      <c r="W582" s="19" t="s">
        <v>1847</v>
      </c>
      <c r="X582" s="19"/>
    </row>
    <row r="583" s="145" customFormat="1" ht="45" customHeight="1" spans="1:24">
      <c r="A583" s="254"/>
      <c r="B583" s="19" t="s">
        <v>1881</v>
      </c>
      <c r="C583" s="118" t="s">
        <v>1566</v>
      </c>
      <c r="D583" s="19" t="s">
        <v>1510</v>
      </c>
      <c r="E583" s="19" t="s">
        <v>822</v>
      </c>
      <c r="F583" s="19" t="s">
        <v>118</v>
      </c>
      <c r="G583" s="19" t="s">
        <v>1882</v>
      </c>
      <c r="H583" s="19" t="s">
        <v>1118</v>
      </c>
      <c r="I583" s="38">
        <v>43922</v>
      </c>
      <c r="J583" s="19">
        <v>7</v>
      </c>
      <c r="K583" s="19" t="s">
        <v>42</v>
      </c>
      <c r="L583" s="19" t="s">
        <v>42</v>
      </c>
      <c r="M583" s="19" t="s">
        <v>42</v>
      </c>
      <c r="N583" s="19" t="s">
        <v>42</v>
      </c>
      <c r="O583" s="19" t="s">
        <v>42</v>
      </c>
      <c r="P583" s="19" t="s">
        <v>42</v>
      </c>
      <c r="Q583" s="19" t="s">
        <v>1883</v>
      </c>
      <c r="R583" s="19" t="s">
        <v>1883</v>
      </c>
      <c r="S583" s="19" t="s">
        <v>44</v>
      </c>
      <c r="T583" s="19" t="s">
        <v>1233</v>
      </c>
      <c r="U583" s="19" t="s">
        <v>1751</v>
      </c>
      <c r="V583" s="19" t="s">
        <v>643</v>
      </c>
      <c r="W583" s="19" t="s">
        <v>1847</v>
      </c>
      <c r="X583" s="19"/>
    </row>
    <row r="584" s="145" customFormat="1" ht="45" customHeight="1" spans="1:24">
      <c r="A584" s="254"/>
      <c r="B584" s="19" t="s">
        <v>1884</v>
      </c>
      <c r="C584" s="118" t="s">
        <v>1566</v>
      </c>
      <c r="D584" s="19" t="s">
        <v>1510</v>
      </c>
      <c r="E584" s="19" t="s">
        <v>822</v>
      </c>
      <c r="F584" s="19" t="s">
        <v>118</v>
      </c>
      <c r="G584" s="19" t="s">
        <v>1885</v>
      </c>
      <c r="H584" s="19" t="s">
        <v>1123</v>
      </c>
      <c r="I584" s="38">
        <v>43922</v>
      </c>
      <c r="J584" s="19">
        <v>20</v>
      </c>
      <c r="K584" s="19" t="s">
        <v>42</v>
      </c>
      <c r="L584" s="19" t="s">
        <v>42</v>
      </c>
      <c r="M584" s="19" t="s">
        <v>42</v>
      </c>
      <c r="N584" s="19" t="s">
        <v>42</v>
      </c>
      <c r="O584" s="19" t="s">
        <v>42</v>
      </c>
      <c r="P584" s="19" t="s">
        <v>42</v>
      </c>
      <c r="Q584" s="19" t="s">
        <v>1883</v>
      </c>
      <c r="R584" s="19" t="s">
        <v>1883</v>
      </c>
      <c r="S584" s="19" t="s">
        <v>44</v>
      </c>
      <c r="T584" s="19" t="s">
        <v>1233</v>
      </c>
      <c r="U584" s="19" t="s">
        <v>1751</v>
      </c>
      <c r="V584" s="19" t="s">
        <v>643</v>
      </c>
      <c r="W584" s="19" t="s">
        <v>1847</v>
      </c>
      <c r="X584" s="19"/>
    </row>
    <row r="585" s="145" customFormat="1" ht="45" customHeight="1" spans="1:24">
      <c r="A585" s="254"/>
      <c r="B585" s="19" t="s">
        <v>1886</v>
      </c>
      <c r="C585" s="118" t="s">
        <v>1566</v>
      </c>
      <c r="D585" s="19" t="s">
        <v>1510</v>
      </c>
      <c r="E585" s="19" t="s">
        <v>822</v>
      </c>
      <c r="F585" s="19" t="s">
        <v>118</v>
      </c>
      <c r="G585" s="19" t="s">
        <v>1887</v>
      </c>
      <c r="H585" s="19" t="s">
        <v>1128</v>
      </c>
      <c r="I585" s="38">
        <v>43922</v>
      </c>
      <c r="J585" s="19">
        <v>6</v>
      </c>
      <c r="K585" s="19" t="s">
        <v>42</v>
      </c>
      <c r="L585" s="19" t="s">
        <v>42</v>
      </c>
      <c r="M585" s="19" t="s">
        <v>42</v>
      </c>
      <c r="N585" s="19" t="s">
        <v>42</v>
      </c>
      <c r="O585" s="19" t="s">
        <v>42</v>
      </c>
      <c r="P585" s="19" t="s">
        <v>42</v>
      </c>
      <c r="Q585" s="19" t="s">
        <v>1883</v>
      </c>
      <c r="R585" s="19" t="s">
        <v>1883</v>
      </c>
      <c r="S585" s="19" t="s">
        <v>44</v>
      </c>
      <c r="T585" s="19" t="s">
        <v>1233</v>
      </c>
      <c r="U585" s="19" t="s">
        <v>1751</v>
      </c>
      <c r="V585" s="19" t="s">
        <v>643</v>
      </c>
      <c r="W585" s="19" t="s">
        <v>1847</v>
      </c>
      <c r="X585" s="19"/>
    </row>
    <row r="586" s="145" customFormat="1" ht="45" customHeight="1" spans="1:24">
      <c r="A586" s="254"/>
      <c r="B586" s="19" t="s">
        <v>1888</v>
      </c>
      <c r="C586" s="118" t="s">
        <v>1566</v>
      </c>
      <c r="D586" s="19" t="s">
        <v>1510</v>
      </c>
      <c r="E586" s="19" t="s">
        <v>822</v>
      </c>
      <c r="F586" s="19" t="s">
        <v>118</v>
      </c>
      <c r="G586" s="19" t="s">
        <v>1889</v>
      </c>
      <c r="H586" s="19" t="s">
        <v>1132</v>
      </c>
      <c r="I586" s="38">
        <v>43922</v>
      </c>
      <c r="J586" s="19">
        <v>6</v>
      </c>
      <c r="K586" s="19" t="s">
        <v>42</v>
      </c>
      <c r="L586" s="19" t="s">
        <v>42</v>
      </c>
      <c r="M586" s="19" t="s">
        <v>42</v>
      </c>
      <c r="N586" s="19" t="s">
        <v>42</v>
      </c>
      <c r="O586" s="19" t="s">
        <v>42</v>
      </c>
      <c r="P586" s="19" t="s">
        <v>42</v>
      </c>
      <c r="Q586" s="19" t="s">
        <v>1883</v>
      </c>
      <c r="R586" s="19" t="s">
        <v>1883</v>
      </c>
      <c r="S586" s="19" t="s">
        <v>44</v>
      </c>
      <c r="T586" s="19" t="s">
        <v>1233</v>
      </c>
      <c r="U586" s="19" t="s">
        <v>1751</v>
      </c>
      <c r="V586" s="19" t="s">
        <v>643</v>
      </c>
      <c r="W586" s="19" t="s">
        <v>1847</v>
      </c>
      <c r="X586" s="19"/>
    </row>
    <row r="587" s="145" customFormat="1" ht="45" customHeight="1" spans="1:24">
      <c r="A587" s="254"/>
      <c r="B587" s="19" t="s">
        <v>1890</v>
      </c>
      <c r="C587" s="19" t="s">
        <v>35</v>
      </c>
      <c r="D587" s="19" t="s">
        <v>1510</v>
      </c>
      <c r="E587" s="19" t="s">
        <v>822</v>
      </c>
      <c r="F587" s="19" t="s">
        <v>118</v>
      </c>
      <c r="G587" s="19" t="s">
        <v>1891</v>
      </c>
      <c r="H587" s="19" t="s">
        <v>1892</v>
      </c>
      <c r="I587" s="19" t="s">
        <v>85</v>
      </c>
      <c r="J587" s="19">
        <v>28</v>
      </c>
      <c r="K587" s="19" t="s">
        <v>42</v>
      </c>
      <c r="L587" s="19" t="s">
        <v>42</v>
      </c>
      <c r="M587" s="19" t="s">
        <v>42</v>
      </c>
      <c r="N587" s="19" t="s">
        <v>42</v>
      </c>
      <c r="O587" s="19" t="s">
        <v>42</v>
      </c>
      <c r="P587" s="19" t="s">
        <v>42</v>
      </c>
      <c r="Q587" s="19" t="s">
        <v>1893</v>
      </c>
      <c r="R587" s="19" t="s">
        <v>1894</v>
      </c>
      <c r="S587" s="19" t="s">
        <v>44</v>
      </c>
      <c r="T587" s="19" t="s">
        <v>1233</v>
      </c>
      <c r="U587" s="19">
        <v>1115</v>
      </c>
      <c r="V587" s="19" t="s">
        <v>643</v>
      </c>
      <c r="W587" s="19" t="s">
        <v>1847</v>
      </c>
      <c r="X587" s="19"/>
    </row>
    <row r="588" s="145" customFormat="1" ht="45" customHeight="1" spans="1:24">
      <c r="A588" s="254"/>
      <c r="B588" s="19" t="s">
        <v>1895</v>
      </c>
      <c r="C588" s="118" t="s">
        <v>35</v>
      </c>
      <c r="D588" s="19" t="s">
        <v>1510</v>
      </c>
      <c r="E588" s="19" t="s">
        <v>822</v>
      </c>
      <c r="F588" s="19" t="s">
        <v>118</v>
      </c>
      <c r="G588" s="19" t="s">
        <v>1896</v>
      </c>
      <c r="H588" s="19" t="s">
        <v>1897</v>
      </c>
      <c r="I588" s="38">
        <v>44105</v>
      </c>
      <c r="J588" s="19">
        <v>20</v>
      </c>
      <c r="K588" s="19" t="s">
        <v>42</v>
      </c>
      <c r="L588" s="19" t="s">
        <v>42</v>
      </c>
      <c r="M588" s="19" t="s">
        <v>42</v>
      </c>
      <c r="N588" s="19" t="s">
        <v>42</v>
      </c>
      <c r="O588" s="19" t="s">
        <v>42</v>
      </c>
      <c r="P588" s="19" t="s">
        <v>42</v>
      </c>
      <c r="Q588" s="19" t="s">
        <v>1897</v>
      </c>
      <c r="R588" s="19" t="s">
        <v>330</v>
      </c>
      <c r="S588" s="19" t="s">
        <v>44</v>
      </c>
      <c r="T588" s="19" t="s">
        <v>1233</v>
      </c>
      <c r="U588" s="19">
        <v>1115</v>
      </c>
      <c r="V588" s="19" t="s">
        <v>643</v>
      </c>
      <c r="W588" s="19" t="s">
        <v>1898</v>
      </c>
      <c r="X588" s="19"/>
    </row>
    <row r="589" s="145" customFormat="1" ht="45" customHeight="1" spans="1:24">
      <c r="A589" s="254"/>
      <c r="B589" s="19" t="s">
        <v>1899</v>
      </c>
      <c r="C589" s="118" t="s">
        <v>35</v>
      </c>
      <c r="D589" s="19" t="s">
        <v>1510</v>
      </c>
      <c r="E589" s="19" t="s">
        <v>822</v>
      </c>
      <c r="F589" s="19" t="s">
        <v>118</v>
      </c>
      <c r="G589" s="19" t="s">
        <v>1900</v>
      </c>
      <c r="H589" s="19" t="s">
        <v>1899</v>
      </c>
      <c r="I589" s="38">
        <v>44105</v>
      </c>
      <c r="J589" s="19">
        <v>34</v>
      </c>
      <c r="K589" s="19" t="s">
        <v>42</v>
      </c>
      <c r="L589" s="19" t="s">
        <v>42</v>
      </c>
      <c r="M589" s="19" t="s">
        <v>42</v>
      </c>
      <c r="N589" s="19" t="s">
        <v>42</v>
      </c>
      <c r="O589" s="19" t="s">
        <v>42</v>
      </c>
      <c r="P589" s="19" t="s">
        <v>42</v>
      </c>
      <c r="Q589" s="19" t="s">
        <v>1899</v>
      </c>
      <c r="R589" s="19" t="s">
        <v>1901</v>
      </c>
      <c r="S589" s="19" t="s">
        <v>44</v>
      </c>
      <c r="T589" s="19" t="s">
        <v>1233</v>
      </c>
      <c r="U589" s="19" t="s">
        <v>1751</v>
      </c>
      <c r="V589" s="19" t="s">
        <v>643</v>
      </c>
      <c r="W589" s="19" t="s">
        <v>1847</v>
      </c>
      <c r="X589" s="19"/>
    </row>
    <row r="590" s="145" customFormat="1" ht="45" customHeight="1" spans="1:24">
      <c r="A590" s="254"/>
      <c r="B590" s="19" t="s">
        <v>1902</v>
      </c>
      <c r="C590" s="118" t="s">
        <v>35</v>
      </c>
      <c r="D590" s="19" t="s">
        <v>1510</v>
      </c>
      <c r="E590" s="19" t="s">
        <v>822</v>
      </c>
      <c r="F590" s="19" t="s">
        <v>118</v>
      </c>
      <c r="G590" s="19" t="s">
        <v>1903</v>
      </c>
      <c r="H590" s="19" t="s">
        <v>1902</v>
      </c>
      <c r="I590" s="38">
        <v>44105</v>
      </c>
      <c r="J590" s="19">
        <v>32</v>
      </c>
      <c r="K590" s="19" t="s">
        <v>42</v>
      </c>
      <c r="L590" s="19" t="s">
        <v>42</v>
      </c>
      <c r="M590" s="19" t="s">
        <v>42</v>
      </c>
      <c r="N590" s="19" t="s">
        <v>42</v>
      </c>
      <c r="O590" s="19" t="s">
        <v>42</v>
      </c>
      <c r="P590" s="19" t="s">
        <v>42</v>
      </c>
      <c r="Q590" s="19" t="s">
        <v>1902</v>
      </c>
      <c r="R590" s="19" t="s">
        <v>1901</v>
      </c>
      <c r="S590" s="19" t="s">
        <v>44</v>
      </c>
      <c r="T590" s="19" t="s">
        <v>1233</v>
      </c>
      <c r="U590" s="19" t="s">
        <v>1751</v>
      </c>
      <c r="V590" s="19" t="s">
        <v>643</v>
      </c>
      <c r="W590" s="19" t="s">
        <v>1847</v>
      </c>
      <c r="X590" s="19"/>
    </row>
    <row r="591" s="145" customFormat="1" ht="45" customHeight="1" spans="1:24">
      <c r="A591" s="254"/>
      <c r="B591" s="19" t="s">
        <v>1890</v>
      </c>
      <c r="C591" s="19" t="s">
        <v>35</v>
      </c>
      <c r="D591" s="19" t="s">
        <v>1510</v>
      </c>
      <c r="E591" s="19" t="s">
        <v>822</v>
      </c>
      <c r="F591" s="68" t="s">
        <v>118</v>
      </c>
      <c r="G591" s="68" t="s">
        <v>1904</v>
      </c>
      <c r="H591" s="19" t="s">
        <v>1905</v>
      </c>
      <c r="I591" s="38">
        <v>44105</v>
      </c>
      <c r="J591" s="19">
        <v>24</v>
      </c>
      <c r="K591" s="19" t="s">
        <v>42</v>
      </c>
      <c r="L591" s="19" t="s">
        <v>42</v>
      </c>
      <c r="M591" s="19" t="s">
        <v>42</v>
      </c>
      <c r="N591" s="19" t="s">
        <v>42</v>
      </c>
      <c r="O591" s="19" t="s">
        <v>42</v>
      </c>
      <c r="P591" s="19" t="s">
        <v>42</v>
      </c>
      <c r="Q591" s="19" t="s">
        <v>1893</v>
      </c>
      <c r="R591" s="19" t="s">
        <v>1894</v>
      </c>
      <c r="S591" s="19" t="s">
        <v>44</v>
      </c>
      <c r="T591" s="19" t="s">
        <v>1233</v>
      </c>
      <c r="U591" s="19">
        <v>997</v>
      </c>
      <c r="V591" s="19" t="s">
        <v>643</v>
      </c>
      <c r="W591" s="19" t="s">
        <v>1847</v>
      </c>
      <c r="X591" s="19"/>
    </row>
    <row r="592" s="145" customFormat="1" ht="45" customHeight="1" spans="1:24">
      <c r="A592" s="254"/>
      <c r="B592" s="19" t="s">
        <v>1876</v>
      </c>
      <c r="C592" s="118" t="s">
        <v>1906</v>
      </c>
      <c r="D592" s="19" t="s">
        <v>1510</v>
      </c>
      <c r="E592" s="23" t="s">
        <v>822</v>
      </c>
      <c r="F592" s="19" t="s">
        <v>118</v>
      </c>
      <c r="G592" s="19" t="s">
        <v>1907</v>
      </c>
      <c r="H592" s="73" t="s">
        <v>1908</v>
      </c>
      <c r="I592" s="38">
        <v>44105</v>
      </c>
      <c r="J592" s="19">
        <v>78</v>
      </c>
      <c r="K592" s="19" t="s">
        <v>42</v>
      </c>
      <c r="L592" s="19" t="s">
        <v>42</v>
      </c>
      <c r="M592" s="19" t="s">
        <v>42</v>
      </c>
      <c r="N592" s="19" t="s">
        <v>42</v>
      </c>
      <c r="O592" s="19" t="s">
        <v>42</v>
      </c>
      <c r="P592" s="19" t="s">
        <v>42</v>
      </c>
      <c r="Q592" s="19" t="s">
        <v>1909</v>
      </c>
      <c r="R592" s="19" t="s">
        <v>1901</v>
      </c>
      <c r="S592" s="19" t="s">
        <v>44</v>
      </c>
      <c r="T592" s="19" t="s">
        <v>1233</v>
      </c>
      <c r="U592" s="19" t="s">
        <v>1910</v>
      </c>
      <c r="V592" s="19" t="s">
        <v>643</v>
      </c>
      <c r="W592" s="19" t="s">
        <v>1847</v>
      </c>
      <c r="X592" s="19"/>
    </row>
    <row r="593" s="145" customFormat="1" ht="45" customHeight="1" spans="1:24">
      <c r="A593" s="254"/>
      <c r="B593" s="19" t="s">
        <v>1911</v>
      </c>
      <c r="C593" s="19" t="s">
        <v>1566</v>
      </c>
      <c r="D593" s="19" t="s">
        <v>1510</v>
      </c>
      <c r="E593" s="19" t="s">
        <v>794</v>
      </c>
      <c r="F593" s="19" t="s">
        <v>38</v>
      </c>
      <c r="G593" s="19" t="s">
        <v>1343</v>
      </c>
      <c r="H593" s="19" t="s">
        <v>1912</v>
      </c>
      <c r="I593" s="19" t="s">
        <v>71</v>
      </c>
      <c r="J593" s="19">
        <v>30</v>
      </c>
      <c r="K593" s="19" t="s">
        <v>42</v>
      </c>
      <c r="L593" s="19" t="s">
        <v>42</v>
      </c>
      <c r="M593" s="19" t="s">
        <v>42</v>
      </c>
      <c r="N593" s="19" t="s">
        <v>42</v>
      </c>
      <c r="O593" s="19" t="s">
        <v>42</v>
      </c>
      <c r="P593" s="19" t="s">
        <v>42</v>
      </c>
      <c r="Q593" s="19">
        <v>1</v>
      </c>
      <c r="R593" s="19" t="s">
        <v>284</v>
      </c>
      <c r="S593" s="19" t="s">
        <v>44</v>
      </c>
      <c r="T593" s="19" t="s">
        <v>1233</v>
      </c>
      <c r="U593" s="19" t="s">
        <v>1910</v>
      </c>
      <c r="V593" s="57">
        <v>1</v>
      </c>
      <c r="W593" s="19" t="s">
        <v>1913</v>
      </c>
      <c r="X593" s="19"/>
    </row>
    <row r="594" s="145" customFormat="1" ht="45" customHeight="1" spans="1:24">
      <c r="A594" s="254"/>
      <c r="B594" s="19" t="s">
        <v>1914</v>
      </c>
      <c r="C594" s="19" t="s">
        <v>1566</v>
      </c>
      <c r="D594" s="19" t="s">
        <v>1510</v>
      </c>
      <c r="E594" s="19" t="s">
        <v>794</v>
      </c>
      <c r="F594" s="19" t="s">
        <v>38</v>
      </c>
      <c r="G594" s="19" t="s">
        <v>389</v>
      </c>
      <c r="H594" s="19" t="s">
        <v>1243</v>
      </c>
      <c r="I594" s="19" t="s">
        <v>71</v>
      </c>
      <c r="J594" s="19">
        <v>10</v>
      </c>
      <c r="K594" s="19" t="s">
        <v>42</v>
      </c>
      <c r="L594" s="19" t="s">
        <v>42</v>
      </c>
      <c r="M594" s="19" t="s">
        <v>42</v>
      </c>
      <c r="N594" s="19" t="s">
        <v>42</v>
      </c>
      <c r="O594" s="19" t="s">
        <v>42</v>
      </c>
      <c r="P594" s="19" t="s">
        <v>42</v>
      </c>
      <c r="Q594" s="19">
        <v>1</v>
      </c>
      <c r="R594" s="19" t="s">
        <v>284</v>
      </c>
      <c r="S594" s="19" t="s">
        <v>44</v>
      </c>
      <c r="T594" s="19" t="s">
        <v>1233</v>
      </c>
      <c r="U594" s="19" t="s">
        <v>1910</v>
      </c>
      <c r="V594" s="19" t="s">
        <v>643</v>
      </c>
      <c r="W594" s="19" t="s">
        <v>1847</v>
      </c>
      <c r="X594" s="19"/>
    </row>
    <row r="595" s="145" customFormat="1" ht="45" customHeight="1" spans="1:24">
      <c r="A595" s="254"/>
      <c r="B595" s="19" t="s">
        <v>1915</v>
      </c>
      <c r="C595" s="19" t="s">
        <v>1566</v>
      </c>
      <c r="D595" s="19" t="s">
        <v>1510</v>
      </c>
      <c r="E595" s="19" t="s">
        <v>794</v>
      </c>
      <c r="F595" s="19" t="s">
        <v>38</v>
      </c>
      <c r="G595" s="19" t="s">
        <v>373</v>
      </c>
      <c r="H595" s="19" t="s">
        <v>1916</v>
      </c>
      <c r="I595" s="19" t="s">
        <v>71</v>
      </c>
      <c r="J595" s="19">
        <v>28</v>
      </c>
      <c r="K595" s="19" t="s">
        <v>42</v>
      </c>
      <c r="L595" s="19" t="s">
        <v>42</v>
      </c>
      <c r="M595" s="19" t="s">
        <v>42</v>
      </c>
      <c r="N595" s="19" t="s">
        <v>42</v>
      </c>
      <c r="O595" s="19" t="s">
        <v>42</v>
      </c>
      <c r="P595" s="19" t="s">
        <v>42</v>
      </c>
      <c r="Q595" s="19">
        <v>1</v>
      </c>
      <c r="R595" s="19" t="s">
        <v>284</v>
      </c>
      <c r="S595" s="19" t="s">
        <v>44</v>
      </c>
      <c r="T595" s="19" t="s">
        <v>1233</v>
      </c>
      <c r="U595" s="19" t="s">
        <v>1910</v>
      </c>
      <c r="V595" s="19" t="s">
        <v>643</v>
      </c>
      <c r="W595" s="19" t="s">
        <v>1847</v>
      </c>
      <c r="X595" s="19"/>
    </row>
    <row r="596" s="145" customFormat="1" ht="45" customHeight="1" spans="1:24">
      <c r="A596" s="254"/>
      <c r="B596" s="19" t="s">
        <v>1917</v>
      </c>
      <c r="C596" s="19" t="s">
        <v>35</v>
      </c>
      <c r="D596" s="19" t="s">
        <v>1510</v>
      </c>
      <c r="E596" s="19" t="s">
        <v>794</v>
      </c>
      <c r="F596" s="19" t="s">
        <v>38</v>
      </c>
      <c r="G596" s="19" t="s">
        <v>1918</v>
      </c>
      <c r="H596" s="19" t="s">
        <v>1919</v>
      </c>
      <c r="I596" s="19" t="s">
        <v>71</v>
      </c>
      <c r="J596" s="19">
        <v>95</v>
      </c>
      <c r="K596" s="19" t="s">
        <v>42</v>
      </c>
      <c r="L596" s="19" t="s">
        <v>42</v>
      </c>
      <c r="M596" s="19" t="s">
        <v>42</v>
      </c>
      <c r="N596" s="19" t="s">
        <v>42</v>
      </c>
      <c r="O596" s="19" t="s">
        <v>42</v>
      </c>
      <c r="P596" s="19" t="s">
        <v>42</v>
      </c>
      <c r="Q596" s="19">
        <v>1</v>
      </c>
      <c r="R596" s="19" t="s">
        <v>284</v>
      </c>
      <c r="S596" s="19" t="s">
        <v>44</v>
      </c>
      <c r="T596" s="19" t="s">
        <v>1233</v>
      </c>
      <c r="U596" s="19" t="s">
        <v>1910</v>
      </c>
      <c r="V596" s="19" t="s">
        <v>643</v>
      </c>
      <c r="W596" s="19" t="s">
        <v>1847</v>
      </c>
      <c r="X596" s="19"/>
    </row>
    <row r="597" s="145" customFormat="1" ht="45" customHeight="1" spans="1:24">
      <c r="A597" s="254"/>
      <c r="B597" s="19" t="s">
        <v>1920</v>
      </c>
      <c r="C597" s="19" t="s">
        <v>35</v>
      </c>
      <c r="D597" s="19" t="s">
        <v>1510</v>
      </c>
      <c r="E597" s="19" t="s">
        <v>82</v>
      </c>
      <c r="F597" s="19" t="s">
        <v>83</v>
      </c>
      <c r="G597" s="19" t="s">
        <v>1921</v>
      </c>
      <c r="H597" s="19" t="s">
        <v>1922</v>
      </c>
      <c r="I597" s="19" t="s">
        <v>71</v>
      </c>
      <c r="J597" s="19">
        <v>56</v>
      </c>
      <c r="K597" s="19" t="s">
        <v>42</v>
      </c>
      <c r="L597" s="19" t="s">
        <v>42</v>
      </c>
      <c r="M597" s="19" t="s">
        <v>42</v>
      </c>
      <c r="N597" s="19" t="s">
        <v>42</v>
      </c>
      <c r="O597" s="19" t="s">
        <v>42</v>
      </c>
      <c r="P597" s="19" t="s">
        <v>42</v>
      </c>
      <c r="Q597" s="19">
        <v>12</v>
      </c>
      <c r="R597" s="19" t="s">
        <v>284</v>
      </c>
      <c r="S597" s="19" t="s">
        <v>44</v>
      </c>
      <c r="T597" s="19" t="s">
        <v>1233</v>
      </c>
      <c r="U597" s="19" t="s">
        <v>1910</v>
      </c>
      <c r="V597" s="19" t="s">
        <v>643</v>
      </c>
      <c r="W597" s="19" t="s">
        <v>1847</v>
      </c>
      <c r="X597" s="19"/>
    </row>
    <row r="598" s="145" customFormat="1" ht="45" customHeight="1" spans="1:24">
      <c r="A598" s="254"/>
      <c r="B598" s="19" t="s">
        <v>1923</v>
      </c>
      <c r="C598" s="19" t="s">
        <v>35</v>
      </c>
      <c r="D598" s="19" t="s">
        <v>1510</v>
      </c>
      <c r="E598" s="19" t="s">
        <v>82</v>
      </c>
      <c r="F598" s="19" t="s">
        <v>83</v>
      </c>
      <c r="G598" s="19" t="s">
        <v>1924</v>
      </c>
      <c r="H598" s="19" t="s">
        <v>1925</v>
      </c>
      <c r="I598" s="19" t="s">
        <v>71</v>
      </c>
      <c r="J598" s="19">
        <v>87</v>
      </c>
      <c r="K598" s="19" t="s">
        <v>42</v>
      </c>
      <c r="L598" s="19" t="s">
        <v>42</v>
      </c>
      <c r="M598" s="19" t="s">
        <v>42</v>
      </c>
      <c r="N598" s="19" t="s">
        <v>42</v>
      </c>
      <c r="O598" s="19" t="s">
        <v>42</v>
      </c>
      <c r="P598" s="19" t="s">
        <v>42</v>
      </c>
      <c r="Q598" s="19">
        <v>35</v>
      </c>
      <c r="R598" s="19" t="s">
        <v>284</v>
      </c>
      <c r="S598" s="19" t="s">
        <v>44</v>
      </c>
      <c r="T598" s="19" t="s">
        <v>1233</v>
      </c>
      <c r="U598" s="19" t="s">
        <v>1910</v>
      </c>
      <c r="V598" s="19" t="s">
        <v>643</v>
      </c>
      <c r="W598" s="19" t="s">
        <v>1847</v>
      </c>
      <c r="X598" s="19"/>
    </row>
    <row r="599" s="145" customFormat="1" ht="45" customHeight="1" spans="1:24">
      <c r="A599" s="254"/>
      <c r="B599" s="19" t="s">
        <v>1926</v>
      </c>
      <c r="C599" s="19" t="s">
        <v>35</v>
      </c>
      <c r="D599" s="19" t="s">
        <v>1510</v>
      </c>
      <c r="E599" s="19" t="s">
        <v>82</v>
      </c>
      <c r="F599" s="19" t="s">
        <v>83</v>
      </c>
      <c r="G599" s="19" t="s">
        <v>1927</v>
      </c>
      <c r="H599" s="19" t="s">
        <v>1928</v>
      </c>
      <c r="I599" s="19" t="s">
        <v>71</v>
      </c>
      <c r="J599" s="19">
        <v>45</v>
      </c>
      <c r="K599" s="19" t="s">
        <v>42</v>
      </c>
      <c r="L599" s="19" t="s">
        <v>42</v>
      </c>
      <c r="M599" s="19" t="s">
        <v>42</v>
      </c>
      <c r="N599" s="19" t="s">
        <v>42</v>
      </c>
      <c r="O599" s="19" t="s">
        <v>42</v>
      </c>
      <c r="P599" s="19" t="s">
        <v>42</v>
      </c>
      <c r="Q599" s="19">
        <v>30</v>
      </c>
      <c r="R599" s="19" t="s">
        <v>284</v>
      </c>
      <c r="S599" s="19" t="s">
        <v>44</v>
      </c>
      <c r="T599" s="19" t="s">
        <v>1233</v>
      </c>
      <c r="U599" s="19" t="s">
        <v>1910</v>
      </c>
      <c r="V599" s="19" t="s">
        <v>643</v>
      </c>
      <c r="W599" s="19" t="s">
        <v>1847</v>
      </c>
      <c r="X599" s="19"/>
    </row>
    <row r="600" s="145" customFormat="1" ht="45" customHeight="1" spans="1:24">
      <c r="A600" s="254"/>
      <c r="B600" s="19" t="s">
        <v>1623</v>
      </c>
      <c r="C600" s="19" t="s">
        <v>35</v>
      </c>
      <c r="D600" s="19" t="s">
        <v>1510</v>
      </c>
      <c r="E600" s="19" t="s">
        <v>82</v>
      </c>
      <c r="F600" s="19" t="s">
        <v>83</v>
      </c>
      <c r="G600" s="19" t="s">
        <v>1929</v>
      </c>
      <c r="H600" s="19" t="s">
        <v>1930</v>
      </c>
      <c r="I600" s="19" t="s">
        <v>71</v>
      </c>
      <c r="J600" s="19">
        <v>48</v>
      </c>
      <c r="K600" s="19" t="s">
        <v>42</v>
      </c>
      <c r="L600" s="19" t="s">
        <v>42</v>
      </c>
      <c r="M600" s="19" t="s">
        <v>42</v>
      </c>
      <c r="N600" s="19" t="s">
        <v>42</v>
      </c>
      <c r="O600" s="19" t="s">
        <v>42</v>
      </c>
      <c r="P600" s="19" t="s">
        <v>42</v>
      </c>
      <c r="Q600" s="19" t="s">
        <v>1931</v>
      </c>
      <c r="R600" s="19" t="s">
        <v>284</v>
      </c>
      <c r="S600" s="19" t="s">
        <v>44</v>
      </c>
      <c r="T600" s="19" t="s">
        <v>1233</v>
      </c>
      <c r="U600" s="19" t="s">
        <v>1910</v>
      </c>
      <c r="V600" s="19" t="s">
        <v>643</v>
      </c>
      <c r="W600" s="19" t="s">
        <v>1847</v>
      </c>
      <c r="X600" s="19"/>
    </row>
    <row r="601" s="145" customFormat="1" ht="45" customHeight="1" spans="1:24">
      <c r="A601" s="254"/>
      <c r="B601" s="19" t="s">
        <v>1932</v>
      </c>
      <c r="C601" s="19" t="s">
        <v>35</v>
      </c>
      <c r="D601" s="19" t="s">
        <v>1510</v>
      </c>
      <c r="E601" s="19" t="s">
        <v>82</v>
      </c>
      <c r="F601" s="19" t="s">
        <v>83</v>
      </c>
      <c r="G601" s="19" t="s">
        <v>1933</v>
      </c>
      <c r="H601" s="19" t="s">
        <v>1934</v>
      </c>
      <c r="I601" s="19" t="s">
        <v>71</v>
      </c>
      <c r="J601" s="19">
        <v>60</v>
      </c>
      <c r="K601" s="19" t="s">
        <v>42</v>
      </c>
      <c r="L601" s="19" t="s">
        <v>42</v>
      </c>
      <c r="M601" s="19" t="s">
        <v>42</v>
      </c>
      <c r="N601" s="19" t="s">
        <v>42</v>
      </c>
      <c r="O601" s="19" t="s">
        <v>42</v>
      </c>
      <c r="P601" s="19" t="s">
        <v>42</v>
      </c>
      <c r="Q601" s="19">
        <v>1</v>
      </c>
      <c r="R601" s="19" t="s">
        <v>284</v>
      </c>
      <c r="S601" s="19" t="s">
        <v>44</v>
      </c>
      <c r="T601" s="19" t="s">
        <v>1233</v>
      </c>
      <c r="U601" s="19" t="s">
        <v>1910</v>
      </c>
      <c r="V601" s="19" t="s">
        <v>643</v>
      </c>
      <c r="W601" s="19" t="s">
        <v>1847</v>
      </c>
      <c r="X601" s="19"/>
    </row>
    <row r="602" s="145" customFormat="1" ht="45" customHeight="1" spans="1:24">
      <c r="A602" s="254"/>
      <c r="B602" s="19" t="s">
        <v>1935</v>
      </c>
      <c r="C602" s="19" t="s">
        <v>35</v>
      </c>
      <c r="D602" s="19" t="s">
        <v>1510</v>
      </c>
      <c r="E602" s="19" t="s">
        <v>82</v>
      </c>
      <c r="F602" s="19" t="s">
        <v>83</v>
      </c>
      <c r="G602" s="19" t="s">
        <v>1936</v>
      </c>
      <c r="H602" s="19" t="s">
        <v>1937</v>
      </c>
      <c r="I602" s="19" t="s">
        <v>71</v>
      </c>
      <c r="J602" s="19">
        <v>50</v>
      </c>
      <c r="K602" s="19" t="s">
        <v>42</v>
      </c>
      <c r="L602" s="19" t="s">
        <v>42</v>
      </c>
      <c r="M602" s="19" t="s">
        <v>42</v>
      </c>
      <c r="N602" s="19" t="s">
        <v>42</v>
      </c>
      <c r="O602" s="19" t="s">
        <v>42</v>
      </c>
      <c r="P602" s="19" t="s">
        <v>42</v>
      </c>
      <c r="Q602" s="19" t="s">
        <v>1938</v>
      </c>
      <c r="R602" s="19" t="s">
        <v>284</v>
      </c>
      <c r="S602" s="19" t="s">
        <v>44</v>
      </c>
      <c r="T602" s="19" t="s">
        <v>1233</v>
      </c>
      <c r="U602" s="19" t="s">
        <v>1910</v>
      </c>
      <c r="V602" s="19" t="s">
        <v>643</v>
      </c>
      <c r="W602" s="19" t="s">
        <v>1847</v>
      </c>
      <c r="X602" s="19"/>
    </row>
    <row r="603" s="145" customFormat="1" ht="45" customHeight="1" spans="1:24">
      <c r="A603" s="254"/>
      <c r="B603" s="19" t="s">
        <v>1939</v>
      </c>
      <c r="C603" s="19" t="s">
        <v>35</v>
      </c>
      <c r="D603" s="19" t="s">
        <v>1510</v>
      </c>
      <c r="E603" s="19" t="s">
        <v>82</v>
      </c>
      <c r="F603" s="19" t="s">
        <v>83</v>
      </c>
      <c r="G603" s="19" t="s">
        <v>1940</v>
      </c>
      <c r="H603" s="19" t="s">
        <v>1941</v>
      </c>
      <c r="I603" s="19" t="s">
        <v>71</v>
      </c>
      <c r="J603" s="19">
        <v>10</v>
      </c>
      <c r="K603" s="19" t="s">
        <v>42</v>
      </c>
      <c r="L603" s="19" t="s">
        <v>42</v>
      </c>
      <c r="M603" s="19" t="s">
        <v>42</v>
      </c>
      <c r="N603" s="19" t="s">
        <v>42</v>
      </c>
      <c r="O603" s="19" t="s">
        <v>42</v>
      </c>
      <c r="P603" s="19" t="s">
        <v>42</v>
      </c>
      <c r="Q603" s="19">
        <v>10</v>
      </c>
      <c r="R603" s="19" t="s">
        <v>284</v>
      </c>
      <c r="S603" s="19" t="s">
        <v>44</v>
      </c>
      <c r="T603" s="19" t="s">
        <v>1233</v>
      </c>
      <c r="U603" s="19" t="s">
        <v>1910</v>
      </c>
      <c r="V603" s="19" t="s">
        <v>643</v>
      </c>
      <c r="W603" s="19" t="s">
        <v>1847</v>
      </c>
      <c r="X603" s="19"/>
    </row>
    <row r="604" s="145" customFormat="1" ht="45" customHeight="1" spans="1:24">
      <c r="A604" s="254"/>
      <c r="B604" s="19" t="s">
        <v>1942</v>
      </c>
      <c r="C604" s="19" t="s">
        <v>35</v>
      </c>
      <c r="D604" s="19" t="s">
        <v>1515</v>
      </c>
      <c r="E604" s="19" t="s">
        <v>1943</v>
      </c>
      <c r="F604" s="19" t="s">
        <v>130</v>
      </c>
      <c r="G604" s="19" t="s">
        <v>315</v>
      </c>
      <c r="H604" s="19" t="s">
        <v>1944</v>
      </c>
      <c r="I604" s="19" t="s">
        <v>71</v>
      </c>
      <c r="J604" s="19">
        <v>120</v>
      </c>
      <c r="K604" s="19" t="s">
        <v>42</v>
      </c>
      <c r="L604" s="19" t="s">
        <v>42</v>
      </c>
      <c r="M604" s="19" t="s">
        <v>42</v>
      </c>
      <c r="N604" s="19" t="s">
        <v>42</v>
      </c>
      <c r="O604" s="19" t="s">
        <v>42</v>
      </c>
      <c r="P604" s="19" t="s">
        <v>42</v>
      </c>
      <c r="Q604" s="19"/>
      <c r="R604" s="19" t="s">
        <v>284</v>
      </c>
      <c r="S604" s="19" t="s">
        <v>44</v>
      </c>
      <c r="T604" s="19" t="s">
        <v>1233</v>
      </c>
      <c r="U604" s="19" t="s">
        <v>1910</v>
      </c>
      <c r="V604" s="19" t="s">
        <v>643</v>
      </c>
      <c r="W604" s="19" t="s">
        <v>1847</v>
      </c>
      <c r="X604" s="19"/>
    </row>
    <row r="605" s="145" customFormat="1" ht="45" customHeight="1" spans="1:24">
      <c r="A605" s="254"/>
      <c r="B605" s="19" t="s">
        <v>1942</v>
      </c>
      <c r="C605" s="19" t="s">
        <v>35</v>
      </c>
      <c r="D605" s="19" t="s">
        <v>1515</v>
      </c>
      <c r="E605" s="19" t="s">
        <v>1943</v>
      </c>
      <c r="F605" s="19" t="s">
        <v>130</v>
      </c>
      <c r="G605" s="19" t="s">
        <v>1945</v>
      </c>
      <c r="H605" s="19" t="s">
        <v>1946</v>
      </c>
      <c r="I605" s="19" t="s">
        <v>71</v>
      </c>
      <c r="J605" s="19">
        <v>120</v>
      </c>
      <c r="K605" s="19" t="s">
        <v>42</v>
      </c>
      <c r="L605" s="19" t="s">
        <v>42</v>
      </c>
      <c r="M605" s="19" t="s">
        <v>42</v>
      </c>
      <c r="N605" s="19" t="s">
        <v>42</v>
      </c>
      <c r="O605" s="19" t="s">
        <v>42</v>
      </c>
      <c r="P605" s="19" t="s">
        <v>42</v>
      </c>
      <c r="Q605" s="19"/>
      <c r="R605" s="19" t="s">
        <v>284</v>
      </c>
      <c r="S605" s="19" t="s">
        <v>44</v>
      </c>
      <c r="T605" s="19" t="s">
        <v>1233</v>
      </c>
      <c r="U605" s="19" t="s">
        <v>1910</v>
      </c>
      <c r="V605" s="19" t="s">
        <v>643</v>
      </c>
      <c r="W605" s="19" t="s">
        <v>1847</v>
      </c>
      <c r="X605" s="19"/>
    </row>
    <row r="606" s="145" customFormat="1" ht="45" customHeight="1" spans="1:24">
      <c r="A606" s="254"/>
      <c r="B606" s="19" t="s">
        <v>1947</v>
      </c>
      <c r="C606" s="19" t="s">
        <v>35</v>
      </c>
      <c r="D606" s="19" t="s">
        <v>1515</v>
      </c>
      <c r="E606" s="19" t="s">
        <v>1943</v>
      </c>
      <c r="F606" s="19" t="s">
        <v>130</v>
      </c>
      <c r="G606" s="19" t="s">
        <v>56</v>
      </c>
      <c r="H606" s="19" t="s">
        <v>1948</v>
      </c>
      <c r="I606" s="19" t="s">
        <v>71</v>
      </c>
      <c r="J606" s="19">
        <v>25</v>
      </c>
      <c r="K606" s="19" t="s">
        <v>42</v>
      </c>
      <c r="L606" s="19" t="s">
        <v>42</v>
      </c>
      <c r="M606" s="19" t="s">
        <v>42</v>
      </c>
      <c r="N606" s="19" t="s">
        <v>42</v>
      </c>
      <c r="O606" s="19" t="s">
        <v>42</v>
      </c>
      <c r="P606" s="19" t="s">
        <v>42</v>
      </c>
      <c r="Q606" s="19" t="s">
        <v>1949</v>
      </c>
      <c r="R606" s="19" t="s">
        <v>284</v>
      </c>
      <c r="S606" s="19" t="s">
        <v>44</v>
      </c>
      <c r="T606" s="19" t="s">
        <v>1233</v>
      </c>
      <c r="U606" s="19" t="s">
        <v>1910</v>
      </c>
      <c r="V606" s="19" t="s">
        <v>643</v>
      </c>
      <c r="W606" s="19" t="s">
        <v>1847</v>
      </c>
      <c r="X606" s="19"/>
    </row>
    <row r="607" s="145" customFormat="1" ht="45" customHeight="1" spans="1:24">
      <c r="A607" s="254"/>
      <c r="B607" s="19" t="s">
        <v>1950</v>
      </c>
      <c r="C607" s="19" t="s">
        <v>35</v>
      </c>
      <c r="D607" s="19" t="s">
        <v>1515</v>
      </c>
      <c r="E607" s="19" t="s">
        <v>1943</v>
      </c>
      <c r="F607" s="19" t="s">
        <v>130</v>
      </c>
      <c r="G607" s="19" t="s">
        <v>56</v>
      </c>
      <c r="H607" s="19" t="s">
        <v>1951</v>
      </c>
      <c r="I607" s="19" t="s">
        <v>71</v>
      </c>
      <c r="J607" s="19">
        <v>129</v>
      </c>
      <c r="K607" s="19" t="s">
        <v>42</v>
      </c>
      <c r="L607" s="19" t="s">
        <v>42</v>
      </c>
      <c r="M607" s="19" t="s">
        <v>42</v>
      </c>
      <c r="N607" s="19" t="s">
        <v>42</v>
      </c>
      <c r="O607" s="19" t="s">
        <v>42</v>
      </c>
      <c r="P607" s="19" t="s">
        <v>42</v>
      </c>
      <c r="Q607" s="19" t="s">
        <v>1952</v>
      </c>
      <c r="R607" s="19" t="s">
        <v>284</v>
      </c>
      <c r="S607" s="19" t="s">
        <v>44</v>
      </c>
      <c r="T607" s="19" t="s">
        <v>1233</v>
      </c>
      <c r="U607" s="19" t="s">
        <v>1910</v>
      </c>
      <c r="V607" s="19" t="s">
        <v>643</v>
      </c>
      <c r="W607" s="19" t="s">
        <v>1847</v>
      </c>
      <c r="X607" s="19"/>
    </row>
    <row r="608" s="145" customFormat="1" ht="45" customHeight="1" spans="1:24">
      <c r="A608" s="254"/>
      <c r="B608" s="19" t="s">
        <v>1698</v>
      </c>
      <c r="C608" s="19" t="s">
        <v>35</v>
      </c>
      <c r="D608" s="19" t="s">
        <v>1515</v>
      </c>
      <c r="E608" s="19" t="s">
        <v>1943</v>
      </c>
      <c r="F608" s="19" t="s">
        <v>130</v>
      </c>
      <c r="G608" s="19" t="s">
        <v>56</v>
      </c>
      <c r="H608" s="19" t="s">
        <v>1953</v>
      </c>
      <c r="I608" s="19" t="s">
        <v>71</v>
      </c>
      <c r="J608" s="19">
        <v>106</v>
      </c>
      <c r="K608" s="19" t="s">
        <v>42</v>
      </c>
      <c r="L608" s="19" t="s">
        <v>42</v>
      </c>
      <c r="M608" s="19" t="s">
        <v>42</v>
      </c>
      <c r="N608" s="19" t="s">
        <v>42</v>
      </c>
      <c r="O608" s="19" t="s">
        <v>42</v>
      </c>
      <c r="P608" s="19" t="s">
        <v>42</v>
      </c>
      <c r="Q608" s="19" t="s">
        <v>1954</v>
      </c>
      <c r="R608" s="19" t="s">
        <v>284</v>
      </c>
      <c r="S608" s="19" t="s">
        <v>44</v>
      </c>
      <c r="T608" s="19" t="s">
        <v>1233</v>
      </c>
      <c r="U608" s="19" t="s">
        <v>1910</v>
      </c>
      <c r="V608" s="19" t="s">
        <v>643</v>
      </c>
      <c r="W608" s="19" t="s">
        <v>1847</v>
      </c>
      <c r="X608" s="19"/>
    </row>
    <row r="609" s="145" customFormat="1" ht="45" customHeight="1" spans="1:24">
      <c r="A609" s="254"/>
      <c r="B609" s="19" t="s">
        <v>1955</v>
      </c>
      <c r="C609" s="19" t="s">
        <v>35</v>
      </c>
      <c r="D609" s="19" t="s">
        <v>1515</v>
      </c>
      <c r="E609" s="19" t="s">
        <v>1943</v>
      </c>
      <c r="F609" s="19" t="s">
        <v>130</v>
      </c>
      <c r="G609" s="19" t="s">
        <v>56</v>
      </c>
      <c r="H609" s="19" t="s">
        <v>1956</v>
      </c>
      <c r="I609" s="19" t="s">
        <v>71</v>
      </c>
      <c r="J609" s="19">
        <v>29.25</v>
      </c>
      <c r="K609" s="19" t="s">
        <v>42</v>
      </c>
      <c r="L609" s="19" t="s">
        <v>42</v>
      </c>
      <c r="M609" s="19" t="s">
        <v>42</v>
      </c>
      <c r="N609" s="19" t="s">
        <v>42</v>
      </c>
      <c r="O609" s="19" t="s">
        <v>42</v>
      </c>
      <c r="P609" s="19" t="s">
        <v>42</v>
      </c>
      <c r="Q609" s="19" t="s">
        <v>1957</v>
      </c>
      <c r="R609" s="19" t="s">
        <v>284</v>
      </c>
      <c r="S609" s="19" t="s">
        <v>44</v>
      </c>
      <c r="T609" s="19" t="s">
        <v>1233</v>
      </c>
      <c r="U609" s="19" t="s">
        <v>1910</v>
      </c>
      <c r="V609" s="19" t="s">
        <v>643</v>
      </c>
      <c r="W609" s="19" t="s">
        <v>1847</v>
      </c>
      <c r="X609" s="19"/>
    </row>
    <row r="610" s="145" customFormat="1" ht="45" customHeight="1" spans="1:24">
      <c r="A610" s="254"/>
      <c r="B610" s="19" t="s">
        <v>1958</v>
      </c>
      <c r="C610" s="19" t="s">
        <v>35</v>
      </c>
      <c r="D610" s="19" t="s">
        <v>1515</v>
      </c>
      <c r="E610" s="19" t="s">
        <v>1943</v>
      </c>
      <c r="F610" s="19" t="s">
        <v>130</v>
      </c>
      <c r="G610" s="19" t="s">
        <v>56</v>
      </c>
      <c r="H610" s="19" t="s">
        <v>1959</v>
      </c>
      <c r="I610" s="19" t="s">
        <v>71</v>
      </c>
      <c r="J610" s="19">
        <v>23.7</v>
      </c>
      <c r="K610" s="19" t="s">
        <v>42</v>
      </c>
      <c r="L610" s="19" t="s">
        <v>42</v>
      </c>
      <c r="M610" s="19" t="s">
        <v>42</v>
      </c>
      <c r="N610" s="19" t="s">
        <v>42</v>
      </c>
      <c r="O610" s="19" t="s">
        <v>42</v>
      </c>
      <c r="P610" s="19" t="s">
        <v>42</v>
      </c>
      <c r="Q610" s="19" t="s">
        <v>1960</v>
      </c>
      <c r="R610" s="19" t="s">
        <v>284</v>
      </c>
      <c r="S610" s="19" t="s">
        <v>44</v>
      </c>
      <c r="T610" s="19" t="s">
        <v>1233</v>
      </c>
      <c r="U610" s="19" t="s">
        <v>1910</v>
      </c>
      <c r="V610" s="19" t="s">
        <v>643</v>
      </c>
      <c r="W610" s="19" t="s">
        <v>1847</v>
      </c>
      <c r="X610" s="19"/>
    </row>
    <row r="611" s="145" customFormat="1" ht="45" customHeight="1" spans="1:24">
      <c r="A611" s="254"/>
      <c r="B611" s="19" t="s">
        <v>1947</v>
      </c>
      <c r="C611" s="19" t="s">
        <v>35</v>
      </c>
      <c r="D611" s="19" t="s">
        <v>1515</v>
      </c>
      <c r="E611" s="19" t="s">
        <v>960</v>
      </c>
      <c r="F611" s="19" t="s">
        <v>50</v>
      </c>
      <c r="G611" s="19" t="s">
        <v>1961</v>
      </c>
      <c r="H611" s="19" t="s">
        <v>1962</v>
      </c>
      <c r="I611" s="19" t="s">
        <v>71</v>
      </c>
      <c r="J611" s="19">
        <v>80</v>
      </c>
      <c r="K611" s="19" t="s">
        <v>42</v>
      </c>
      <c r="L611" s="19" t="s">
        <v>42</v>
      </c>
      <c r="M611" s="19" t="s">
        <v>42</v>
      </c>
      <c r="N611" s="19" t="s">
        <v>42</v>
      </c>
      <c r="O611" s="19" t="s">
        <v>42</v>
      </c>
      <c r="P611" s="19" t="s">
        <v>42</v>
      </c>
      <c r="Q611" s="19" t="s">
        <v>42</v>
      </c>
      <c r="R611" s="19" t="s">
        <v>284</v>
      </c>
      <c r="S611" s="19" t="s">
        <v>44</v>
      </c>
      <c r="T611" s="19" t="s">
        <v>1233</v>
      </c>
      <c r="U611" s="19" t="s">
        <v>1910</v>
      </c>
      <c r="V611" s="19" t="s">
        <v>643</v>
      </c>
      <c r="W611" s="19" t="s">
        <v>1847</v>
      </c>
      <c r="X611" s="19"/>
    </row>
    <row r="612" s="145" customFormat="1" ht="45" customHeight="1" spans="1:24">
      <c r="A612" s="254"/>
      <c r="B612" s="19" t="s">
        <v>1963</v>
      </c>
      <c r="C612" s="19" t="s">
        <v>35</v>
      </c>
      <c r="D612" s="19" t="s">
        <v>1515</v>
      </c>
      <c r="E612" s="19" t="s">
        <v>960</v>
      </c>
      <c r="F612" s="19" t="s">
        <v>50</v>
      </c>
      <c r="G612" s="19" t="s">
        <v>493</v>
      </c>
      <c r="H612" s="19" t="s">
        <v>1964</v>
      </c>
      <c r="I612" s="19" t="s">
        <v>71</v>
      </c>
      <c r="J612" s="19">
        <v>20</v>
      </c>
      <c r="K612" s="19" t="s">
        <v>42</v>
      </c>
      <c r="L612" s="19" t="s">
        <v>42</v>
      </c>
      <c r="M612" s="19" t="s">
        <v>42</v>
      </c>
      <c r="N612" s="19" t="s">
        <v>42</v>
      </c>
      <c r="O612" s="19" t="s">
        <v>42</v>
      </c>
      <c r="P612" s="19" t="s">
        <v>42</v>
      </c>
      <c r="Q612" s="19" t="s">
        <v>42</v>
      </c>
      <c r="R612" s="19" t="s">
        <v>284</v>
      </c>
      <c r="S612" s="19" t="s">
        <v>44</v>
      </c>
      <c r="T612" s="19" t="s">
        <v>1233</v>
      </c>
      <c r="U612" s="19" t="s">
        <v>1910</v>
      </c>
      <c r="V612" s="19" t="s">
        <v>643</v>
      </c>
      <c r="W612" s="19" t="s">
        <v>1847</v>
      </c>
      <c r="X612" s="19"/>
    </row>
    <row r="613" s="145" customFormat="1" ht="45" customHeight="1" spans="1:24">
      <c r="A613" s="254"/>
      <c r="B613" s="19" t="s">
        <v>1965</v>
      </c>
      <c r="C613" s="19" t="s">
        <v>35</v>
      </c>
      <c r="D613" s="19" t="s">
        <v>1515</v>
      </c>
      <c r="E613" s="19" t="s">
        <v>960</v>
      </c>
      <c r="F613" s="19" t="s">
        <v>50</v>
      </c>
      <c r="G613" s="19" t="s">
        <v>1961</v>
      </c>
      <c r="H613" s="19" t="s">
        <v>1966</v>
      </c>
      <c r="I613" s="19" t="s">
        <v>71</v>
      </c>
      <c r="J613" s="19">
        <v>30</v>
      </c>
      <c r="K613" s="19" t="s">
        <v>42</v>
      </c>
      <c r="L613" s="19" t="s">
        <v>42</v>
      </c>
      <c r="M613" s="19" t="s">
        <v>42</v>
      </c>
      <c r="N613" s="19" t="s">
        <v>42</v>
      </c>
      <c r="O613" s="19" t="s">
        <v>42</v>
      </c>
      <c r="P613" s="19" t="s">
        <v>42</v>
      </c>
      <c r="Q613" s="19" t="s">
        <v>42</v>
      </c>
      <c r="R613" s="19" t="s">
        <v>284</v>
      </c>
      <c r="S613" s="19" t="s">
        <v>44</v>
      </c>
      <c r="T613" s="19" t="s">
        <v>1233</v>
      </c>
      <c r="U613" s="19" t="s">
        <v>1910</v>
      </c>
      <c r="V613" s="19" t="s">
        <v>643</v>
      </c>
      <c r="W613" s="19" t="s">
        <v>1847</v>
      </c>
      <c r="X613" s="19"/>
    </row>
    <row r="614" s="145" customFormat="1" ht="45" customHeight="1" spans="1:24">
      <c r="A614" s="254"/>
      <c r="B614" s="19" t="s">
        <v>1967</v>
      </c>
      <c r="C614" s="19" t="s">
        <v>35</v>
      </c>
      <c r="D614" s="19" t="s">
        <v>1515</v>
      </c>
      <c r="E614" s="19" t="s">
        <v>960</v>
      </c>
      <c r="F614" s="19" t="s">
        <v>50</v>
      </c>
      <c r="G614" s="19" t="s">
        <v>1968</v>
      </c>
      <c r="H614" s="19" t="s">
        <v>1969</v>
      </c>
      <c r="I614" s="19" t="s">
        <v>71</v>
      </c>
      <c r="J614" s="19">
        <v>25</v>
      </c>
      <c r="K614" s="19" t="s">
        <v>42</v>
      </c>
      <c r="L614" s="19" t="s">
        <v>42</v>
      </c>
      <c r="M614" s="19" t="s">
        <v>42</v>
      </c>
      <c r="N614" s="19" t="s">
        <v>42</v>
      </c>
      <c r="O614" s="19" t="s">
        <v>42</v>
      </c>
      <c r="P614" s="19" t="s">
        <v>42</v>
      </c>
      <c r="Q614" s="19" t="s">
        <v>42</v>
      </c>
      <c r="R614" s="19" t="s">
        <v>284</v>
      </c>
      <c r="S614" s="19" t="s">
        <v>44</v>
      </c>
      <c r="T614" s="19" t="s">
        <v>1233</v>
      </c>
      <c r="U614" s="19" t="s">
        <v>1910</v>
      </c>
      <c r="V614" s="19" t="s">
        <v>643</v>
      </c>
      <c r="W614" s="19" t="s">
        <v>1847</v>
      </c>
      <c r="X614" s="19"/>
    </row>
    <row r="615" s="145" customFormat="1" ht="45" customHeight="1" spans="1:24">
      <c r="A615" s="254"/>
      <c r="B615" s="19" t="s">
        <v>1967</v>
      </c>
      <c r="C615" s="19" t="s">
        <v>35</v>
      </c>
      <c r="D615" s="19" t="s">
        <v>1515</v>
      </c>
      <c r="E615" s="19" t="s">
        <v>960</v>
      </c>
      <c r="F615" s="19" t="s">
        <v>50</v>
      </c>
      <c r="G615" s="19" t="s">
        <v>1970</v>
      </c>
      <c r="H615" s="19" t="s">
        <v>1971</v>
      </c>
      <c r="I615" s="19" t="s">
        <v>71</v>
      </c>
      <c r="J615" s="19">
        <v>60</v>
      </c>
      <c r="K615" s="19" t="s">
        <v>42</v>
      </c>
      <c r="L615" s="19" t="s">
        <v>42</v>
      </c>
      <c r="M615" s="19" t="s">
        <v>42</v>
      </c>
      <c r="N615" s="19" t="s">
        <v>42</v>
      </c>
      <c r="O615" s="19" t="s">
        <v>42</v>
      </c>
      <c r="P615" s="19" t="s">
        <v>42</v>
      </c>
      <c r="Q615" s="19" t="s">
        <v>42</v>
      </c>
      <c r="R615" s="19" t="s">
        <v>284</v>
      </c>
      <c r="S615" s="19" t="s">
        <v>44</v>
      </c>
      <c r="T615" s="19" t="s">
        <v>1233</v>
      </c>
      <c r="U615" s="19" t="s">
        <v>1910</v>
      </c>
      <c r="V615" s="19" t="s">
        <v>643</v>
      </c>
      <c r="W615" s="19" t="s">
        <v>1847</v>
      </c>
      <c r="X615" s="19"/>
    </row>
    <row r="616" s="145" customFormat="1" ht="45" customHeight="1" spans="1:24">
      <c r="A616" s="254"/>
      <c r="B616" s="19" t="s">
        <v>1972</v>
      </c>
      <c r="C616" s="19" t="s">
        <v>35</v>
      </c>
      <c r="D616" s="19" t="s">
        <v>1515</v>
      </c>
      <c r="E616" s="19" t="s">
        <v>960</v>
      </c>
      <c r="F616" s="19" t="s">
        <v>50</v>
      </c>
      <c r="G616" s="19" t="s">
        <v>1973</v>
      </c>
      <c r="H616" s="19" t="s">
        <v>1974</v>
      </c>
      <c r="I616" s="19" t="s">
        <v>71</v>
      </c>
      <c r="J616" s="19">
        <v>100</v>
      </c>
      <c r="K616" s="19" t="s">
        <v>42</v>
      </c>
      <c r="L616" s="19" t="s">
        <v>42</v>
      </c>
      <c r="M616" s="19" t="s">
        <v>42</v>
      </c>
      <c r="N616" s="19" t="s">
        <v>42</v>
      </c>
      <c r="O616" s="19" t="s">
        <v>42</v>
      </c>
      <c r="P616" s="19" t="s">
        <v>42</v>
      </c>
      <c r="Q616" s="19" t="s">
        <v>42</v>
      </c>
      <c r="R616" s="19" t="s">
        <v>284</v>
      </c>
      <c r="S616" s="19" t="s">
        <v>44</v>
      </c>
      <c r="T616" s="19" t="s">
        <v>1233</v>
      </c>
      <c r="U616" s="19" t="s">
        <v>1910</v>
      </c>
      <c r="V616" s="19" t="s">
        <v>643</v>
      </c>
      <c r="W616" s="19" t="s">
        <v>1847</v>
      </c>
      <c r="X616" s="19"/>
    </row>
    <row r="617" s="145" customFormat="1" ht="45" customHeight="1" spans="1:24">
      <c r="A617" s="254"/>
      <c r="B617" s="19" t="s">
        <v>1876</v>
      </c>
      <c r="C617" s="19" t="s">
        <v>35</v>
      </c>
      <c r="D617" s="19" t="s">
        <v>1515</v>
      </c>
      <c r="E617" s="19" t="s">
        <v>960</v>
      </c>
      <c r="F617" s="19" t="s">
        <v>50</v>
      </c>
      <c r="G617" s="19" t="s">
        <v>1970</v>
      </c>
      <c r="H617" s="19" t="s">
        <v>1975</v>
      </c>
      <c r="I617" s="19" t="s">
        <v>71</v>
      </c>
      <c r="J617" s="19">
        <v>20</v>
      </c>
      <c r="K617" s="19" t="s">
        <v>42</v>
      </c>
      <c r="L617" s="19" t="s">
        <v>42</v>
      </c>
      <c r="M617" s="19" t="s">
        <v>42</v>
      </c>
      <c r="N617" s="19" t="s">
        <v>42</v>
      </c>
      <c r="O617" s="19" t="s">
        <v>42</v>
      </c>
      <c r="P617" s="19" t="s">
        <v>42</v>
      </c>
      <c r="Q617" s="19" t="s">
        <v>42</v>
      </c>
      <c r="R617" s="19" t="s">
        <v>284</v>
      </c>
      <c r="S617" s="19" t="s">
        <v>44</v>
      </c>
      <c r="T617" s="19" t="s">
        <v>1233</v>
      </c>
      <c r="U617" s="19" t="s">
        <v>1910</v>
      </c>
      <c r="V617" s="19" t="s">
        <v>643</v>
      </c>
      <c r="W617" s="19" t="s">
        <v>1847</v>
      </c>
      <c r="X617" s="19"/>
    </row>
    <row r="618" s="145" customFormat="1" ht="45" customHeight="1" spans="1:24">
      <c r="A618" s="254"/>
      <c r="B618" s="19" t="s">
        <v>1976</v>
      </c>
      <c r="C618" s="19" t="s">
        <v>35</v>
      </c>
      <c r="D618" s="19" t="s">
        <v>1515</v>
      </c>
      <c r="E618" s="19" t="s">
        <v>960</v>
      </c>
      <c r="F618" s="19" t="s">
        <v>50</v>
      </c>
      <c r="G618" s="19" t="s">
        <v>1970</v>
      </c>
      <c r="H618" s="19" t="s">
        <v>1977</v>
      </c>
      <c r="I618" s="19" t="s">
        <v>71</v>
      </c>
      <c r="J618" s="19">
        <v>30</v>
      </c>
      <c r="K618" s="19" t="s">
        <v>42</v>
      </c>
      <c r="L618" s="19" t="s">
        <v>42</v>
      </c>
      <c r="M618" s="19" t="s">
        <v>42</v>
      </c>
      <c r="N618" s="19" t="s">
        <v>42</v>
      </c>
      <c r="O618" s="19" t="s">
        <v>42</v>
      </c>
      <c r="P618" s="19" t="s">
        <v>42</v>
      </c>
      <c r="Q618" s="19" t="s">
        <v>42</v>
      </c>
      <c r="R618" s="19" t="s">
        <v>284</v>
      </c>
      <c r="S618" s="19" t="s">
        <v>44</v>
      </c>
      <c r="T618" s="19" t="s">
        <v>1233</v>
      </c>
      <c r="U618" s="19" t="s">
        <v>1365</v>
      </c>
      <c r="V618" s="19" t="s">
        <v>643</v>
      </c>
      <c r="W618" s="19" t="s">
        <v>1847</v>
      </c>
      <c r="X618" s="19"/>
    </row>
    <row r="619" s="145" customFormat="1" ht="45" customHeight="1" spans="1:24">
      <c r="A619" s="254"/>
      <c r="B619" s="19" t="s">
        <v>1978</v>
      </c>
      <c r="C619" s="19" t="s">
        <v>35</v>
      </c>
      <c r="D619" s="118" t="s">
        <v>1515</v>
      </c>
      <c r="E619" s="118" t="s">
        <v>1040</v>
      </c>
      <c r="F619" s="118" t="s">
        <v>105</v>
      </c>
      <c r="G619" s="118" t="s">
        <v>286</v>
      </c>
      <c r="H619" s="118" t="s">
        <v>1979</v>
      </c>
      <c r="I619" s="19" t="s">
        <v>71</v>
      </c>
      <c r="J619" s="276">
        <v>16.32</v>
      </c>
      <c r="K619" s="19" t="s">
        <v>42</v>
      </c>
      <c r="L619" s="19" t="s">
        <v>42</v>
      </c>
      <c r="M619" s="19" t="s">
        <v>42</v>
      </c>
      <c r="N619" s="19" t="s">
        <v>42</v>
      </c>
      <c r="O619" s="19" t="s">
        <v>42</v>
      </c>
      <c r="P619" s="19" t="s">
        <v>42</v>
      </c>
      <c r="Q619" s="19" t="s">
        <v>42</v>
      </c>
      <c r="R619" s="19" t="s">
        <v>284</v>
      </c>
      <c r="S619" s="19" t="s">
        <v>44</v>
      </c>
      <c r="T619" s="19" t="s">
        <v>1233</v>
      </c>
      <c r="U619" s="19" t="s">
        <v>1365</v>
      </c>
      <c r="V619" s="19" t="s">
        <v>1980</v>
      </c>
      <c r="W619" s="19" t="s">
        <v>1913</v>
      </c>
      <c r="X619" s="19"/>
    </row>
    <row r="620" s="145" customFormat="1" ht="45" customHeight="1" spans="1:24">
      <c r="A620" s="254"/>
      <c r="B620" s="19" t="s">
        <v>1981</v>
      </c>
      <c r="C620" s="19" t="s">
        <v>35</v>
      </c>
      <c r="D620" s="118" t="s">
        <v>1510</v>
      </c>
      <c r="E620" s="118" t="s">
        <v>1040</v>
      </c>
      <c r="F620" s="118" t="s">
        <v>105</v>
      </c>
      <c r="G620" s="118" t="s">
        <v>1982</v>
      </c>
      <c r="H620" s="118" t="s">
        <v>1983</v>
      </c>
      <c r="I620" s="19" t="s">
        <v>71</v>
      </c>
      <c r="J620" s="276">
        <v>94.78</v>
      </c>
      <c r="K620" s="19" t="s">
        <v>42</v>
      </c>
      <c r="L620" s="19" t="s">
        <v>42</v>
      </c>
      <c r="M620" s="19" t="s">
        <v>42</v>
      </c>
      <c r="N620" s="19" t="s">
        <v>42</v>
      </c>
      <c r="O620" s="19" t="s">
        <v>42</v>
      </c>
      <c r="P620" s="19" t="s">
        <v>42</v>
      </c>
      <c r="Q620" s="19" t="s">
        <v>42</v>
      </c>
      <c r="R620" s="19" t="s">
        <v>284</v>
      </c>
      <c r="S620" s="19" t="s">
        <v>44</v>
      </c>
      <c r="T620" s="19" t="s">
        <v>1233</v>
      </c>
      <c r="U620" s="19" t="s">
        <v>1910</v>
      </c>
      <c r="V620" s="19" t="s">
        <v>1980</v>
      </c>
      <c r="W620" s="19" t="s">
        <v>1913</v>
      </c>
      <c r="X620" s="19"/>
    </row>
    <row r="621" s="145" customFormat="1" ht="45" customHeight="1" spans="1:24">
      <c r="A621" s="254"/>
      <c r="B621" s="19" t="s">
        <v>1984</v>
      </c>
      <c r="C621" s="19" t="s">
        <v>35</v>
      </c>
      <c r="D621" s="118" t="s">
        <v>1510</v>
      </c>
      <c r="E621" s="118" t="s">
        <v>873</v>
      </c>
      <c r="F621" s="118" t="s">
        <v>111</v>
      </c>
      <c r="G621" s="118" t="s">
        <v>1985</v>
      </c>
      <c r="H621" s="118" t="s">
        <v>1986</v>
      </c>
      <c r="I621" s="19" t="s">
        <v>71</v>
      </c>
      <c r="J621" s="277">
        <v>295.79</v>
      </c>
      <c r="K621" s="19" t="s">
        <v>42</v>
      </c>
      <c r="L621" s="19" t="s">
        <v>42</v>
      </c>
      <c r="M621" s="19" t="s">
        <v>42</v>
      </c>
      <c r="N621" s="19" t="s">
        <v>42</v>
      </c>
      <c r="O621" s="19" t="s">
        <v>42</v>
      </c>
      <c r="P621" s="19" t="s">
        <v>42</v>
      </c>
      <c r="Q621" s="19" t="s">
        <v>42</v>
      </c>
      <c r="R621" s="19" t="s">
        <v>284</v>
      </c>
      <c r="S621" s="19" t="s">
        <v>44</v>
      </c>
      <c r="T621" s="19" t="s">
        <v>1233</v>
      </c>
      <c r="U621" s="19" t="s">
        <v>1910</v>
      </c>
      <c r="V621" s="19" t="s">
        <v>1980</v>
      </c>
      <c r="W621" s="19" t="s">
        <v>1913</v>
      </c>
      <c r="X621" s="19"/>
    </row>
    <row r="622" s="145" customFormat="1" ht="45" customHeight="1" spans="1:24">
      <c r="A622" s="254"/>
      <c r="B622" s="19" t="s">
        <v>1987</v>
      </c>
      <c r="C622" s="19" t="s">
        <v>35</v>
      </c>
      <c r="D622" s="118" t="s">
        <v>1510</v>
      </c>
      <c r="E622" s="118" t="s">
        <v>922</v>
      </c>
      <c r="F622" s="118" t="s">
        <v>98</v>
      </c>
      <c r="G622" s="118" t="s">
        <v>1988</v>
      </c>
      <c r="H622" s="118" t="s">
        <v>1989</v>
      </c>
      <c r="I622" s="19" t="s">
        <v>71</v>
      </c>
      <c r="J622" s="277">
        <v>144.58</v>
      </c>
      <c r="K622" s="19" t="s">
        <v>42</v>
      </c>
      <c r="L622" s="19" t="s">
        <v>42</v>
      </c>
      <c r="M622" s="19" t="s">
        <v>42</v>
      </c>
      <c r="N622" s="19" t="s">
        <v>42</v>
      </c>
      <c r="O622" s="19" t="s">
        <v>42</v>
      </c>
      <c r="P622" s="19" t="s">
        <v>42</v>
      </c>
      <c r="Q622" s="19" t="s">
        <v>42</v>
      </c>
      <c r="R622" s="19" t="s">
        <v>284</v>
      </c>
      <c r="S622" s="19" t="s">
        <v>44</v>
      </c>
      <c r="T622" s="19" t="s">
        <v>1233</v>
      </c>
      <c r="U622" s="19" t="s">
        <v>1910</v>
      </c>
      <c r="V622" s="19" t="s">
        <v>1980</v>
      </c>
      <c r="W622" s="19" t="s">
        <v>1913</v>
      </c>
      <c r="X622" s="19"/>
    </row>
    <row r="623" s="145" customFormat="1" ht="45" customHeight="1" spans="1:24">
      <c r="A623" s="254"/>
      <c r="B623" s="19" t="s">
        <v>1990</v>
      </c>
      <c r="C623" s="19" t="s">
        <v>35</v>
      </c>
      <c r="D623" s="118" t="s">
        <v>1510</v>
      </c>
      <c r="E623" s="118" t="s">
        <v>922</v>
      </c>
      <c r="F623" s="118" t="s">
        <v>98</v>
      </c>
      <c r="G623" s="118" t="s">
        <v>1991</v>
      </c>
      <c r="H623" s="118" t="s">
        <v>1992</v>
      </c>
      <c r="I623" s="19" t="s">
        <v>71</v>
      </c>
      <c r="J623" s="278">
        <v>59.76</v>
      </c>
      <c r="K623" s="19" t="s">
        <v>42</v>
      </c>
      <c r="L623" s="19" t="s">
        <v>42</v>
      </c>
      <c r="M623" s="19" t="s">
        <v>42</v>
      </c>
      <c r="N623" s="19" t="s">
        <v>42</v>
      </c>
      <c r="O623" s="19" t="s">
        <v>42</v>
      </c>
      <c r="P623" s="19" t="s">
        <v>42</v>
      </c>
      <c r="Q623" s="19" t="s">
        <v>42</v>
      </c>
      <c r="R623" s="19" t="s">
        <v>284</v>
      </c>
      <c r="S623" s="19" t="s">
        <v>44</v>
      </c>
      <c r="T623" s="19" t="s">
        <v>1233</v>
      </c>
      <c r="U623" s="19" t="s">
        <v>1910</v>
      </c>
      <c r="V623" s="19" t="s">
        <v>1980</v>
      </c>
      <c r="W623" s="19" t="s">
        <v>1913</v>
      </c>
      <c r="X623" s="19"/>
    </row>
    <row r="624" s="145" customFormat="1" ht="45" customHeight="1" spans="1:24">
      <c r="A624" s="254"/>
      <c r="B624" s="19" t="s">
        <v>1993</v>
      </c>
      <c r="C624" s="19" t="s">
        <v>35</v>
      </c>
      <c r="D624" s="118" t="s">
        <v>1510</v>
      </c>
      <c r="E624" s="118" t="s">
        <v>517</v>
      </c>
      <c r="F624" s="118" t="s">
        <v>90</v>
      </c>
      <c r="G624" s="118" t="s">
        <v>1994</v>
      </c>
      <c r="H624" s="118" t="s">
        <v>1995</v>
      </c>
      <c r="I624" s="19" t="s">
        <v>71</v>
      </c>
      <c r="J624" s="277">
        <v>194.7</v>
      </c>
      <c r="K624" s="19" t="s">
        <v>42</v>
      </c>
      <c r="L624" s="19" t="s">
        <v>42</v>
      </c>
      <c r="M624" s="19" t="s">
        <v>42</v>
      </c>
      <c r="N624" s="19" t="s">
        <v>42</v>
      </c>
      <c r="O624" s="19" t="s">
        <v>42</v>
      </c>
      <c r="P624" s="19" t="s">
        <v>42</v>
      </c>
      <c r="Q624" s="19" t="s">
        <v>42</v>
      </c>
      <c r="R624" s="19" t="s">
        <v>284</v>
      </c>
      <c r="S624" s="19" t="s">
        <v>44</v>
      </c>
      <c r="T624" s="19" t="s">
        <v>1233</v>
      </c>
      <c r="U624" s="19" t="s">
        <v>1910</v>
      </c>
      <c r="V624" s="19" t="s">
        <v>1980</v>
      </c>
      <c r="W624" s="19" t="s">
        <v>1913</v>
      </c>
      <c r="X624" s="19"/>
    </row>
    <row r="625" s="145" customFormat="1" ht="45" customHeight="1" spans="1:24">
      <c r="A625" s="254"/>
      <c r="B625" s="19" t="s">
        <v>1996</v>
      </c>
      <c r="C625" s="19" t="s">
        <v>35</v>
      </c>
      <c r="D625" s="118" t="s">
        <v>1510</v>
      </c>
      <c r="E625" s="118" t="s">
        <v>517</v>
      </c>
      <c r="F625" s="118" t="s">
        <v>90</v>
      </c>
      <c r="G625" s="118" t="s">
        <v>1997</v>
      </c>
      <c r="H625" s="118" t="s">
        <v>1998</v>
      </c>
      <c r="I625" s="19" t="s">
        <v>71</v>
      </c>
      <c r="J625" s="277">
        <v>22.42</v>
      </c>
      <c r="K625" s="19" t="s">
        <v>42</v>
      </c>
      <c r="L625" s="19" t="s">
        <v>42</v>
      </c>
      <c r="M625" s="19" t="s">
        <v>42</v>
      </c>
      <c r="N625" s="19" t="s">
        <v>42</v>
      </c>
      <c r="O625" s="19" t="s">
        <v>42</v>
      </c>
      <c r="P625" s="19" t="s">
        <v>42</v>
      </c>
      <c r="Q625" s="19" t="s">
        <v>42</v>
      </c>
      <c r="R625" s="19" t="s">
        <v>284</v>
      </c>
      <c r="S625" s="19" t="s">
        <v>44</v>
      </c>
      <c r="T625" s="19" t="s">
        <v>1233</v>
      </c>
      <c r="U625" s="19" t="s">
        <v>1910</v>
      </c>
      <c r="V625" s="19" t="s">
        <v>1980</v>
      </c>
      <c r="W625" s="19" t="s">
        <v>1913</v>
      </c>
      <c r="X625" s="19"/>
    </row>
    <row r="626" s="145" customFormat="1" ht="45" customHeight="1" spans="1:24">
      <c r="A626" s="254"/>
      <c r="B626" s="19" t="s">
        <v>1999</v>
      </c>
      <c r="C626" s="19" t="s">
        <v>35</v>
      </c>
      <c r="D626" s="118" t="s">
        <v>1510</v>
      </c>
      <c r="E626" s="118" t="s">
        <v>517</v>
      </c>
      <c r="F626" s="118" t="s">
        <v>90</v>
      </c>
      <c r="G626" s="118" t="s">
        <v>2000</v>
      </c>
      <c r="H626" s="118" t="s">
        <v>2001</v>
      </c>
      <c r="I626" s="19" t="s">
        <v>71</v>
      </c>
      <c r="J626" s="277">
        <v>126.54</v>
      </c>
      <c r="K626" s="19" t="s">
        <v>42</v>
      </c>
      <c r="L626" s="19" t="s">
        <v>42</v>
      </c>
      <c r="M626" s="19" t="s">
        <v>42</v>
      </c>
      <c r="N626" s="19" t="s">
        <v>42</v>
      </c>
      <c r="O626" s="19" t="s">
        <v>42</v>
      </c>
      <c r="P626" s="19" t="s">
        <v>42</v>
      </c>
      <c r="Q626" s="19" t="s">
        <v>42</v>
      </c>
      <c r="R626" s="19" t="s">
        <v>284</v>
      </c>
      <c r="S626" s="19" t="s">
        <v>44</v>
      </c>
      <c r="T626" s="19" t="s">
        <v>1233</v>
      </c>
      <c r="U626" s="19" t="s">
        <v>1910</v>
      </c>
      <c r="V626" s="19" t="s">
        <v>1980</v>
      </c>
      <c r="W626" s="19" t="s">
        <v>1913</v>
      </c>
      <c r="X626" s="19"/>
    </row>
    <row r="627" s="145" customFormat="1" ht="45" customHeight="1" spans="1:24">
      <c r="A627" s="254"/>
      <c r="B627" s="19" t="s">
        <v>2002</v>
      </c>
      <c r="C627" s="19" t="s">
        <v>35</v>
      </c>
      <c r="D627" s="118" t="s">
        <v>1510</v>
      </c>
      <c r="E627" s="118" t="s">
        <v>960</v>
      </c>
      <c r="F627" s="118" t="s">
        <v>50</v>
      </c>
      <c r="G627" s="118" t="s">
        <v>2003</v>
      </c>
      <c r="H627" s="118" t="s">
        <v>2004</v>
      </c>
      <c r="I627" s="19" t="s">
        <v>71</v>
      </c>
      <c r="J627" s="277">
        <v>71.9</v>
      </c>
      <c r="K627" s="19" t="s">
        <v>42</v>
      </c>
      <c r="L627" s="19" t="s">
        <v>42</v>
      </c>
      <c r="M627" s="19" t="s">
        <v>42</v>
      </c>
      <c r="N627" s="19" t="s">
        <v>42</v>
      </c>
      <c r="O627" s="19" t="s">
        <v>42</v>
      </c>
      <c r="P627" s="19" t="s">
        <v>42</v>
      </c>
      <c r="Q627" s="19" t="s">
        <v>42</v>
      </c>
      <c r="R627" s="19" t="s">
        <v>284</v>
      </c>
      <c r="S627" s="19" t="s">
        <v>44</v>
      </c>
      <c r="T627" s="19" t="s">
        <v>1233</v>
      </c>
      <c r="U627" s="19" t="s">
        <v>1910</v>
      </c>
      <c r="V627" s="19" t="s">
        <v>1980</v>
      </c>
      <c r="W627" s="19" t="s">
        <v>1913</v>
      </c>
      <c r="X627" s="19"/>
    </row>
    <row r="628" s="145" customFormat="1" ht="45" customHeight="1" spans="1:24">
      <c r="A628" s="254"/>
      <c r="B628" s="19" t="s">
        <v>2005</v>
      </c>
      <c r="C628" s="19" t="s">
        <v>35</v>
      </c>
      <c r="D628" s="118" t="s">
        <v>1510</v>
      </c>
      <c r="E628" s="118" t="s">
        <v>960</v>
      </c>
      <c r="F628" s="118" t="s">
        <v>50</v>
      </c>
      <c r="G628" s="118" t="s">
        <v>2006</v>
      </c>
      <c r="H628" s="118" t="s">
        <v>2007</v>
      </c>
      <c r="I628" s="19" t="s">
        <v>71</v>
      </c>
      <c r="J628" s="277">
        <v>46.16</v>
      </c>
      <c r="K628" s="19" t="s">
        <v>42</v>
      </c>
      <c r="L628" s="19" t="s">
        <v>42</v>
      </c>
      <c r="M628" s="19" t="s">
        <v>42</v>
      </c>
      <c r="N628" s="19" t="s">
        <v>42</v>
      </c>
      <c r="O628" s="19" t="s">
        <v>42</v>
      </c>
      <c r="P628" s="19" t="s">
        <v>42</v>
      </c>
      <c r="Q628" s="19" t="s">
        <v>42</v>
      </c>
      <c r="R628" s="19" t="s">
        <v>284</v>
      </c>
      <c r="S628" s="19" t="s">
        <v>44</v>
      </c>
      <c r="T628" s="19" t="s">
        <v>1233</v>
      </c>
      <c r="U628" s="19" t="s">
        <v>1910</v>
      </c>
      <c r="V628" s="19" t="s">
        <v>1980</v>
      </c>
      <c r="W628" s="19" t="s">
        <v>1913</v>
      </c>
      <c r="X628" s="19"/>
    </row>
    <row r="629" s="145" customFormat="1" ht="45" customHeight="1" spans="1:24">
      <c r="A629" s="254"/>
      <c r="B629" s="19" t="s">
        <v>1448</v>
      </c>
      <c r="C629" s="19" t="s">
        <v>35</v>
      </c>
      <c r="D629" s="118" t="s">
        <v>1510</v>
      </c>
      <c r="E629" s="118" t="s">
        <v>1037</v>
      </c>
      <c r="F629" s="118" t="s">
        <v>55</v>
      </c>
      <c r="G629" s="118" t="s">
        <v>2008</v>
      </c>
      <c r="H629" s="118" t="s">
        <v>2009</v>
      </c>
      <c r="I629" s="19" t="s">
        <v>71</v>
      </c>
      <c r="J629" s="277">
        <v>128.68</v>
      </c>
      <c r="K629" s="19" t="s">
        <v>42</v>
      </c>
      <c r="L629" s="19" t="s">
        <v>42</v>
      </c>
      <c r="M629" s="19" t="s">
        <v>42</v>
      </c>
      <c r="N629" s="19" t="s">
        <v>42</v>
      </c>
      <c r="O629" s="19" t="s">
        <v>42</v>
      </c>
      <c r="P629" s="19" t="s">
        <v>42</v>
      </c>
      <c r="Q629" s="19" t="s">
        <v>42</v>
      </c>
      <c r="R629" s="19" t="s">
        <v>284</v>
      </c>
      <c r="S629" s="19" t="s">
        <v>44</v>
      </c>
      <c r="T629" s="19" t="s">
        <v>1233</v>
      </c>
      <c r="U629" s="19" t="s">
        <v>1910</v>
      </c>
      <c r="V629" s="19" t="s">
        <v>1980</v>
      </c>
      <c r="W629" s="19" t="s">
        <v>1913</v>
      </c>
      <c r="X629" s="19"/>
    </row>
    <row r="630" s="145" customFormat="1" ht="45" customHeight="1" spans="1:24">
      <c r="A630" s="254"/>
      <c r="B630" s="19" t="s">
        <v>2010</v>
      </c>
      <c r="C630" s="19" t="s">
        <v>35</v>
      </c>
      <c r="D630" s="118" t="s">
        <v>1510</v>
      </c>
      <c r="E630" s="118" t="s">
        <v>1037</v>
      </c>
      <c r="F630" s="118" t="s">
        <v>55</v>
      </c>
      <c r="G630" s="118" t="s">
        <v>2011</v>
      </c>
      <c r="H630" s="118" t="s">
        <v>2012</v>
      </c>
      <c r="I630" s="19" t="s">
        <v>71</v>
      </c>
      <c r="J630" s="277">
        <v>43.04</v>
      </c>
      <c r="K630" s="19" t="s">
        <v>42</v>
      </c>
      <c r="L630" s="19" t="s">
        <v>42</v>
      </c>
      <c r="M630" s="19" t="s">
        <v>42</v>
      </c>
      <c r="N630" s="19" t="s">
        <v>42</v>
      </c>
      <c r="O630" s="19" t="s">
        <v>42</v>
      </c>
      <c r="P630" s="19" t="s">
        <v>42</v>
      </c>
      <c r="Q630" s="19" t="s">
        <v>42</v>
      </c>
      <c r="R630" s="19" t="s">
        <v>284</v>
      </c>
      <c r="S630" s="19" t="s">
        <v>44</v>
      </c>
      <c r="T630" s="19" t="s">
        <v>1233</v>
      </c>
      <c r="U630" s="19" t="s">
        <v>1910</v>
      </c>
      <c r="V630" s="19" t="s">
        <v>1980</v>
      </c>
      <c r="W630" s="19" t="s">
        <v>1913</v>
      </c>
      <c r="X630" s="19"/>
    </row>
    <row r="631" s="145" customFormat="1" ht="45" customHeight="1" spans="1:24">
      <c r="A631" s="254"/>
      <c r="B631" s="19" t="s">
        <v>2013</v>
      </c>
      <c r="C631" s="19" t="s">
        <v>35</v>
      </c>
      <c r="D631" s="118" t="s">
        <v>1510</v>
      </c>
      <c r="E631" s="118" t="s">
        <v>1037</v>
      </c>
      <c r="F631" s="118" t="s">
        <v>55</v>
      </c>
      <c r="G631" s="118" t="s">
        <v>2014</v>
      </c>
      <c r="H631" s="118" t="s">
        <v>2015</v>
      </c>
      <c r="I631" s="19" t="s">
        <v>71</v>
      </c>
      <c r="J631" s="277">
        <v>29.03</v>
      </c>
      <c r="K631" s="19" t="s">
        <v>42</v>
      </c>
      <c r="L631" s="19" t="s">
        <v>42</v>
      </c>
      <c r="M631" s="19" t="s">
        <v>42</v>
      </c>
      <c r="N631" s="19" t="s">
        <v>42</v>
      </c>
      <c r="O631" s="19" t="s">
        <v>42</v>
      </c>
      <c r="P631" s="19" t="s">
        <v>42</v>
      </c>
      <c r="Q631" s="19" t="s">
        <v>42</v>
      </c>
      <c r="R631" s="19" t="s">
        <v>284</v>
      </c>
      <c r="S631" s="19" t="s">
        <v>44</v>
      </c>
      <c r="T631" s="19" t="s">
        <v>1233</v>
      </c>
      <c r="U631" s="19" t="s">
        <v>1910</v>
      </c>
      <c r="V631" s="19" t="s">
        <v>1980</v>
      </c>
      <c r="W631" s="19" t="s">
        <v>1913</v>
      </c>
      <c r="X631" s="19"/>
    </row>
    <row r="632" s="145" customFormat="1" ht="45" customHeight="1" spans="1:24">
      <c r="A632" s="254"/>
      <c r="B632" s="19" t="s">
        <v>2016</v>
      </c>
      <c r="C632" s="19" t="s">
        <v>35</v>
      </c>
      <c r="D632" s="118" t="s">
        <v>1510</v>
      </c>
      <c r="E632" s="118" t="s">
        <v>1090</v>
      </c>
      <c r="F632" s="118" t="s">
        <v>77</v>
      </c>
      <c r="G632" s="118" t="s">
        <v>2017</v>
      </c>
      <c r="H632" s="118" t="s">
        <v>2018</v>
      </c>
      <c r="I632" s="19" t="s">
        <v>71</v>
      </c>
      <c r="J632" s="277">
        <v>151.06</v>
      </c>
      <c r="K632" s="19" t="s">
        <v>42</v>
      </c>
      <c r="L632" s="19" t="s">
        <v>42</v>
      </c>
      <c r="M632" s="19" t="s">
        <v>42</v>
      </c>
      <c r="N632" s="19" t="s">
        <v>42</v>
      </c>
      <c r="O632" s="19" t="s">
        <v>42</v>
      </c>
      <c r="P632" s="19" t="s">
        <v>42</v>
      </c>
      <c r="Q632" s="19" t="s">
        <v>42</v>
      </c>
      <c r="R632" s="19" t="s">
        <v>284</v>
      </c>
      <c r="S632" s="19" t="s">
        <v>44</v>
      </c>
      <c r="T632" s="19" t="s">
        <v>1233</v>
      </c>
      <c r="U632" s="19" t="s">
        <v>1910</v>
      </c>
      <c r="V632" s="19" t="s">
        <v>1980</v>
      </c>
      <c r="W632" s="19" t="s">
        <v>1913</v>
      </c>
      <c r="X632" s="19"/>
    </row>
    <row r="633" s="145" customFormat="1" ht="45" customHeight="1" spans="1:24">
      <c r="A633" s="254"/>
      <c r="B633" s="19" t="s">
        <v>1375</v>
      </c>
      <c r="C633" s="19" t="s">
        <v>35</v>
      </c>
      <c r="D633" s="118" t="s">
        <v>1510</v>
      </c>
      <c r="E633" s="118" t="s">
        <v>1090</v>
      </c>
      <c r="F633" s="118" t="s">
        <v>77</v>
      </c>
      <c r="G633" s="118" t="s">
        <v>2019</v>
      </c>
      <c r="H633" s="118" t="s">
        <v>2020</v>
      </c>
      <c r="I633" s="19" t="s">
        <v>71</v>
      </c>
      <c r="J633" s="277">
        <v>96.89</v>
      </c>
      <c r="K633" s="19" t="s">
        <v>42</v>
      </c>
      <c r="L633" s="19" t="s">
        <v>42</v>
      </c>
      <c r="M633" s="19" t="s">
        <v>42</v>
      </c>
      <c r="N633" s="19" t="s">
        <v>42</v>
      </c>
      <c r="O633" s="19" t="s">
        <v>42</v>
      </c>
      <c r="P633" s="19" t="s">
        <v>42</v>
      </c>
      <c r="Q633" s="19" t="s">
        <v>42</v>
      </c>
      <c r="R633" s="19" t="s">
        <v>284</v>
      </c>
      <c r="S633" s="19" t="s">
        <v>44</v>
      </c>
      <c r="T633" s="19" t="s">
        <v>1233</v>
      </c>
      <c r="U633" s="19" t="s">
        <v>1910</v>
      </c>
      <c r="V633" s="19" t="s">
        <v>1980</v>
      </c>
      <c r="W633" s="19" t="s">
        <v>1913</v>
      </c>
      <c r="X633" s="19"/>
    </row>
    <row r="634" s="145" customFormat="1" ht="45" customHeight="1" spans="1:24">
      <c r="A634" s="254"/>
      <c r="B634" s="19" t="s">
        <v>2021</v>
      </c>
      <c r="C634" s="19" t="s">
        <v>35</v>
      </c>
      <c r="D634" s="118" t="s">
        <v>1510</v>
      </c>
      <c r="E634" s="118" t="s">
        <v>1017</v>
      </c>
      <c r="F634" s="263" t="s">
        <v>146</v>
      </c>
      <c r="G634" s="118" t="s">
        <v>2022</v>
      </c>
      <c r="H634" s="118" t="s">
        <v>2023</v>
      </c>
      <c r="I634" s="19" t="s">
        <v>71</v>
      </c>
      <c r="J634" s="279">
        <v>15.95</v>
      </c>
      <c r="K634" s="19" t="s">
        <v>42</v>
      </c>
      <c r="L634" s="19" t="s">
        <v>42</v>
      </c>
      <c r="M634" s="19" t="s">
        <v>42</v>
      </c>
      <c r="N634" s="19" t="s">
        <v>42</v>
      </c>
      <c r="O634" s="19" t="s">
        <v>42</v>
      </c>
      <c r="P634" s="19" t="s">
        <v>42</v>
      </c>
      <c r="Q634" s="19" t="s">
        <v>42</v>
      </c>
      <c r="R634" s="19" t="s">
        <v>284</v>
      </c>
      <c r="S634" s="19" t="s">
        <v>44</v>
      </c>
      <c r="T634" s="19" t="s">
        <v>1233</v>
      </c>
      <c r="U634" s="19" t="s">
        <v>1910</v>
      </c>
      <c r="V634" s="19" t="s">
        <v>1980</v>
      </c>
      <c r="W634" s="19" t="s">
        <v>1913</v>
      </c>
      <c r="X634" s="19"/>
    </row>
    <row r="635" s="145" customFormat="1" ht="45" customHeight="1" spans="1:24">
      <c r="A635" s="254"/>
      <c r="B635" s="19" t="s">
        <v>2024</v>
      </c>
      <c r="C635" s="19" t="s">
        <v>35</v>
      </c>
      <c r="D635" s="118" t="s">
        <v>1510</v>
      </c>
      <c r="E635" s="118" t="s">
        <v>1017</v>
      </c>
      <c r="F635" s="263" t="s">
        <v>146</v>
      </c>
      <c r="G635" s="19" t="s">
        <v>2025</v>
      </c>
      <c r="H635" s="118" t="s">
        <v>2026</v>
      </c>
      <c r="I635" s="19" t="s">
        <v>71</v>
      </c>
      <c r="J635" s="279">
        <v>9.23</v>
      </c>
      <c r="K635" s="19" t="s">
        <v>42</v>
      </c>
      <c r="L635" s="19" t="s">
        <v>42</v>
      </c>
      <c r="M635" s="19" t="s">
        <v>42</v>
      </c>
      <c r="N635" s="19" t="s">
        <v>42</v>
      </c>
      <c r="O635" s="19" t="s">
        <v>42</v>
      </c>
      <c r="P635" s="19" t="s">
        <v>42</v>
      </c>
      <c r="Q635" s="19" t="s">
        <v>42</v>
      </c>
      <c r="R635" s="19" t="s">
        <v>284</v>
      </c>
      <c r="S635" s="19" t="s">
        <v>44</v>
      </c>
      <c r="T635" s="19" t="s">
        <v>1233</v>
      </c>
      <c r="U635" s="19" t="s">
        <v>1910</v>
      </c>
      <c r="V635" s="19" t="s">
        <v>1980</v>
      </c>
      <c r="W635" s="19" t="s">
        <v>1913</v>
      </c>
      <c r="X635" s="19"/>
    </row>
    <row r="636" s="145" customFormat="1" ht="45" customHeight="1" spans="1:24">
      <c r="A636" s="254"/>
      <c r="B636" s="19" t="s">
        <v>2027</v>
      </c>
      <c r="C636" s="19" t="s">
        <v>35</v>
      </c>
      <c r="D636" s="118" t="s">
        <v>1510</v>
      </c>
      <c r="E636" s="118" t="s">
        <v>1017</v>
      </c>
      <c r="F636" s="263" t="s">
        <v>146</v>
      </c>
      <c r="G636" s="19" t="s">
        <v>2028</v>
      </c>
      <c r="H636" s="118" t="s">
        <v>2029</v>
      </c>
      <c r="I636" s="19" t="s">
        <v>71</v>
      </c>
      <c r="J636" s="279">
        <v>32.69</v>
      </c>
      <c r="K636" s="19" t="s">
        <v>42</v>
      </c>
      <c r="L636" s="19" t="s">
        <v>42</v>
      </c>
      <c r="M636" s="19" t="s">
        <v>42</v>
      </c>
      <c r="N636" s="19" t="s">
        <v>42</v>
      </c>
      <c r="O636" s="19" t="s">
        <v>42</v>
      </c>
      <c r="P636" s="19" t="s">
        <v>42</v>
      </c>
      <c r="Q636" s="19" t="s">
        <v>42</v>
      </c>
      <c r="R636" s="19" t="s">
        <v>284</v>
      </c>
      <c r="S636" s="19" t="s">
        <v>44</v>
      </c>
      <c r="T636" s="19" t="s">
        <v>1233</v>
      </c>
      <c r="U636" s="19" t="s">
        <v>1910</v>
      </c>
      <c r="V636" s="19" t="s">
        <v>1980</v>
      </c>
      <c r="W636" s="19" t="s">
        <v>1913</v>
      </c>
      <c r="X636" s="19"/>
    </row>
    <row r="637" s="145" customFormat="1" ht="45" customHeight="1" spans="1:24">
      <c r="A637" s="254"/>
      <c r="B637" s="19" t="s">
        <v>2030</v>
      </c>
      <c r="C637" s="19" t="s">
        <v>35</v>
      </c>
      <c r="D637" s="118" t="s">
        <v>1510</v>
      </c>
      <c r="E637" s="118" t="s">
        <v>1017</v>
      </c>
      <c r="F637" s="263" t="s">
        <v>146</v>
      </c>
      <c r="G637" s="118" t="s">
        <v>2022</v>
      </c>
      <c r="H637" s="118" t="s">
        <v>2031</v>
      </c>
      <c r="I637" s="19" t="s">
        <v>71</v>
      </c>
      <c r="J637" s="279">
        <v>10.53</v>
      </c>
      <c r="K637" s="19" t="s">
        <v>42</v>
      </c>
      <c r="L637" s="19" t="s">
        <v>42</v>
      </c>
      <c r="M637" s="19" t="s">
        <v>42</v>
      </c>
      <c r="N637" s="19" t="s">
        <v>42</v>
      </c>
      <c r="O637" s="19" t="s">
        <v>42</v>
      </c>
      <c r="P637" s="19" t="s">
        <v>42</v>
      </c>
      <c r="Q637" s="19" t="s">
        <v>42</v>
      </c>
      <c r="R637" s="19" t="s">
        <v>284</v>
      </c>
      <c r="S637" s="19" t="s">
        <v>44</v>
      </c>
      <c r="T637" s="19" t="s">
        <v>1233</v>
      </c>
      <c r="U637" s="19" t="s">
        <v>1910</v>
      </c>
      <c r="V637" s="19" t="s">
        <v>1980</v>
      </c>
      <c r="W637" s="19" t="s">
        <v>1913</v>
      </c>
      <c r="X637" s="19"/>
    </row>
    <row r="638" s="145" customFormat="1" ht="45" customHeight="1" spans="1:24">
      <c r="A638" s="254"/>
      <c r="B638" s="19" t="s">
        <v>2032</v>
      </c>
      <c r="C638" s="19" t="s">
        <v>35</v>
      </c>
      <c r="D638" s="118" t="s">
        <v>1510</v>
      </c>
      <c r="E638" s="118" t="s">
        <v>1017</v>
      </c>
      <c r="F638" s="263" t="s">
        <v>146</v>
      </c>
      <c r="G638" s="118" t="s">
        <v>1499</v>
      </c>
      <c r="H638" s="118" t="s">
        <v>2033</v>
      </c>
      <c r="I638" s="19" t="s">
        <v>71</v>
      </c>
      <c r="J638" s="279">
        <v>5.73</v>
      </c>
      <c r="K638" s="19" t="s">
        <v>42</v>
      </c>
      <c r="L638" s="19" t="s">
        <v>42</v>
      </c>
      <c r="M638" s="19" t="s">
        <v>42</v>
      </c>
      <c r="N638" s="19" t="s">
        <v>42</v>
      </c>
      <c r="O638" s="19" t="s">
        <v>42</v>
      </c>
      <c r="P638" s="19" t="s">
        <v>42</v>
      </c>
      <c r="Q638" s="19" t="s">
        <v>42</v>
      </c>
      <c r="R638" s="19" t="s">
        <v>284</v>
      </c>
      <c r="S638" s="19" t="s">
        <v>44</v>
      </c>
      <c r="T638" s="19" t="s">
        <v>1233</v>
      </c>
      <c r="U638" s="19" t="s">
        <v>1365</v>
      </c>
      <c r="V638" s="19" t="s">
        <v>1980</v>
      </c>
      <c r="W638" s="19" t="s">
        <v>1913</v>
      </c>
      <c r="X638" s="19"/>
    </row>
    <row r="639" s="145" customFormat="1" ht="45" customHeight="1" spans="1:24">
      <c r="A639" s="254"/>
      <c r="B639" s="19" t="s">
        <v>2034</v>
      </c>
      <c r="C639" s="19" t="s">
        <v>35</v>
      </c>
      <c r="D639" s="118" t="s">
        <v>1510</v>
      </c>
      <c r="E639" s="118" t="s">
        <v>1017</v>
      </c>
      <c r="F639" s="263" t="s">
        <v>146</v>
      </c>
      <c r="G639" s="118" t="s">
        <v>1499</v>
      </c>
      <c r="H639" s="118" t="s">
        <v>2035</v>
      </c>
      <c r="I639" s="19" t="s">
        <v>71</v>
      </c>
      <c r="J639" s="279">
        <v>1.99</v>
      </c>
      <c r="K639" s="19" t="s">
        <v>42</v>
      </c>
      <c r="L639" s="19" t="s">
        <v>42</v>
      </c>
      <c r="M639" s="19" t="s">
        <v>42</v>
      </c>
      <c r="N639" s="19" t="s">
        <v>42</v>
      </c>
      <c r="O639" s="19" t="s">
        <v>42</v>
      </c>
      <c r="P639" s="19" t="s">
        <v>42</v>
      </c>
      <c r="Q639" s="19" t="s">
        <v>42</v>
      </c>
      <c r="R639" s="19" t="s">
        <v>284</v>
      </c>
      <c r="S639" s="19" t="s">
        <v>44</v>
      </c>
      <c r="T639" s="19" t="s">
        <v>1233</v>
      </c>
      <c r="U639" s="19" t="s">
        <v>1365</v>
      </c>
      <c r="V639" s="19" t="s">
        <v>1980</v>
      </c>
      <c r="W639" s="19" t="s">
        <v>1913</v>
      </c>
      <c r="X639" s="19"/>
    </row>
    <row r="640" s="145" customFormat="1" ht="45" customHeight="1" spans="1:24">
      <c r="A640" s="254"/>
      <c r="B640" s="19" t="s">
        <v>2036</v>
      </c>
      <c r="C640" s="19" t="s">
        <v>35</v>
      </c>
      <c r="D640" s="118" t="s">
        <v>1510</v>
      </c>
      <c r="E640" s="118" t="s">
        <v>1017</v>
      </c>
      <c r="F640" s="263" t="s">
        <v>146</v>
      </c>
      <c r="G640" s="118" t="s">
        <v>1499</v>
      </c>
      <c r="H640" s="118" t="s">
        <v>2037</v>
      </c>
      <c r="I640" s="19" t="s">
        <v>71</v>
      </c>
      <c r="J640" s="279">
        <v>10.68</v>
      </c>
      <c r="K640" s="19" t="s">
        <v>42</v>
      </c>
      <c r="L640" s="19" t="s">
        <v>42</v>
      </c>
      <c r="M640" s="19" t="s">
        <v>42</v>
      </c>
      <c r="N640" s="19" t="s">
        <v>42</v>
      </c>
      <c r="O640" s="19" t="s">
        <v>42</v>
      </c>
      <c r="P640" s="19" t="s">
        <v>42</v>
      </c>
      <c r="Q640" s="19" t="s">
        <v>42</v>
      </c>
      <c r="R640" s="19" t="s">
        <v>284</v>
      </c>
      <c r="S640" s="19" t="s">
        <v>44</v>
      </c>
      <c r="T640" s="19" t="s">
        <v>1233</v>
      </c>
      <c r="U640" s="19" t="s">
        <v>1365</v>
      </c>
      <c r="V640" s="19" t="s">
        <v>1980</v>
      </c>
      <c r="W640" s="19" t="s">
        <v>1913</v>
      </c>
      <c r="X640" s="19"/>
    </row>
    <row r="641" s="145" customFormat="1" ht="45" customHeight="1" spans="1:24">
      <c r="A641" s="254"/>
      <c r="B641" s="19" t="s">
        <v>2038</v>
      </c>
      <c r="C641" s="19" t="s">
        <v>35</v>
      </c>
      <c r="D641" s="118" t="s">
        <v>1510</v>
      </c>
      <c r="E641" s="118" t="s">
        <v>1017</v>
      </c>
      <c r="F641" s="263" t="s">
        <v>146</v>
      </c>
      <c r="G641" s="118" t="s">
        <v>2039</v>
      </c>
      <c r="H641" s="118" t="s">
        <v>2031</v>
      </c>
      <c r="I641" s="19" t="s">
        <v>71</v>
      </c>
      <c r="J641" s="279">
        <v>10.08</v>
      </c>
      <c r="K641" s="19" t="s">
        <v>42</v>
      </c>
      <c r="L641" s="19" t="s">
        <v>42</v>
      </c>
      <c r="M641" s="19" t="s">
        <v>42</v>
      </c>
      <c r="N641" s="19" t="s">
        <v>42</v>
      </c>
      <c r="O641" s="19" t="s">
        <v>42</v>
      </c>
      <c r="P641" s="19" t="s">
        <v>42</v>
      </c>
      <c r="Q641" s="19" t="s">
        <v>42</v>
      </c>
      <c r="R641" s="19" t="s">
        <v>284</v>
      </c>
      <c r="S641" s="19" t="s">
        <v>44</v>
      </c>
      <c r="T641" s="19" t="s">
        <v>1233</v>
      </c>
      <c r="U641" s="19" t="s">
        <v>1910</v>
      </c>
      <c r="V641" s="19" t="s">
        <v>1980</v>
      </c>
      <c r="W641" s="19" t="s">
        <v>1913</v>
      </c>
      <c r="X641" s="19"/>
    </row>
    <row r="642" s="145" customFormat="1" ht="45" customHeight="1" spans="1:24">
      <c r="A642" s="254"/>
      <c r="B642" s="19" t="s">
        <v>2040</v>
      </c>
      <c r="C642" s="19" t="s">
        <v>35</v>
      </c>
      <c r="D642" s="118" t="s">
        <v>1510</v>
      </c>
      <c r="E642" s="118" t="s">
        <v>1017</v>
      </c>
      <c r="F642" s="263" t="s">
        <v>146</v>
      </c>
      <c r="G642" s="118" t="s">
        <v>2041</v>
      </c>
      <c r="H642" s="118" t="s">
        <v>2042</v>
      </c>
      <c r="I642" s="19" t="s">
        <v>71</v>
      </c>
      <c r="J642" s="279">
        <v>7.96</v>
      </c>
      <c r="K642" s="19" t="s">
        <v>42</v>
      </c>
      <c r="L642" s="19" t="s">
        <v>42</v>
      </c>
      <c r="M642" s="19" t="s">
        <v>42</v>
      </c>
      <c r="N642" s="19" t="s">
        <v>42</v>
      </c>
      <c r="O642" s="19" t="s">
        <v>42</v>
      </c>
      <c r="P642" s="19" t="s">
        <v>42</v>
      </c>
      <c r="Q642" s="19" t="s">
        <v>42</v>
      </c>
      <c r="R642" s="19" t="s">
        <v>284</v>
      </c>
      <c r="S642" s="19" t="s">
        <v>44</v>
      </c>
      <c r="T642" s="19" t="s">
        <v>1233</v>
      </c>
      <c r="U642" s="19" t="s">
        <v>2043</v>
      </c>
      <c r="V642" s="19" t="s">
        <v>1980</v>
      </c>
      <c r="W642" s="19" t="s">
        <v>1913</v>
      </c>
      <c r="X642" s="19"/>
    </row>
    <row r="643" s="145" customFormat="1" ht="45" customHeight="1" spans="1:24">
      <c r="A643" s="254"/>
      <c r="B643" s="19" t="s">
        <v>2044</v>
      </c>
      <c r="C643" s="19" t="s">
        <v>35</v>
      </c>
      <c r="D643" s="118" t="s">
        <v>1510</v>
      </c>
      <c r="E643" s="118" t="s">
        <v>1017</v>
      </c>
      <c r="F643" s="263" t="s">
        <v>146</v>
      </c>
      <c r="G643" s="118" t="s">
        <v>2045</v>
      </c>
      <c r="H643" s="118" t="s">
        <v>2031</v>
      </c>
      <c r="I643" s="19" t="s">
        <v>71</v>
      </c>
      <c r="J643" s="279">
        <v>8.94</v>
      </c>
      <c r="K643" s="19" t="s">
        <v>42</v>
      </c>
      <c r="L643" s="19" t="s">
        <v>42</v>
      </c>
      <c r="M643" s="19" t="s">
        <v>42</v>
      </c>
      <c r="N643" s="19" t="s">
        <v>42</v>
      </c>
      <c r="O643" s="19" t="s">
        <v>42</v>
      </c>
      <c r="P643" s="19" t="s">
        <v>42</v>
      </c>
      <c r="Q643" s="19" t="s">
        <v>42</v>
      </c>
      <c r="R643" s="19" t="s">
        <v>284</v>
      </c>
      <c r="S643" s="19" t="s">
        <v>44</v>
      </c>
      <c r="T643" s="19" t="s">
        <v>1233</v>
      </c>
      <c r="U643" s="19" t="s">
        <v>2043</v>
      </c>
      <c r="V643" s="19" t="s">
        <v>1980</v>
      </c>
      <c r="W643" s="19" t="s">
        <v>1913</v>
      </c>
      <c r="X643" s="19"/>
    </row>
    <row r="644" s="145" customFormat="1" ht="45" customHeight="1" spans="1:24">
      <c r="A644" s="254"/>
      <c r="B644" s="19" t="s">
        <v>2046</v>
      </c>
      <c r="C644" s="19" t="s">
        <v>35</v>
      </c>
      <c r="D644" s="118" t="s">
        <v>1510</v>
      </c>
      <c r="E644" s="118" t="s">
        <v>1017</v>
      </c>
      <c r="F644" s="263" t="s">
        <v>146</v>
      </c>
      <c r="G644" s="118" t="s">
        <v>2047</v>
      </c>
      <c r="H644" s="118" t="s">
        <v>2048</v>
      </c>
      <c r="I644" s="19" t="s">
        <v>71</v>
      </c>
      <c r="J644" s="279">
        <v>1.22</v>
      </c>
      <c r="K644" s="19" t="s">
        <v>42</v>
      </c>
      <c r="L644" s="19" t="s">
        <v>42</v>
      </c>
      <c r="M644" s="19" t="s">
        <v>42</v>
      </c>
      <c r="N644" s="19" t="s">
        <v>42</v>
      </c>
      <c r="O644" s="19" t="s">
        <v>42</v>
      </c>
      <c r="P644" s="19" t="s">
        <v>42</v>
      </c>
      <c r="Q644" s="19" t="s">
        <v>42</v>
      </c>
      <c r="R644" s="19" t="s">
        <v>284</v>
      </c>
      <c r="S644" s="19" t="s">
        <v>44</v>
      </c>
      <c r="T644" s="19" t="s">
        <v>1233</v>
      </c>
      <c r="U644" s="19" t="s">
        <v>2043</v>
      </c>
      <c r="V644" s="19" t="s">
        <v>1980</v>
      </c>
      <c r="W644" s="19" t="s">
        <v>1913</v>
      </c>
      <c r="X644" s="19"/>
    </row>
    <row r="645" s="145" customFormat="1" ht="45" customHeight="1" spans="1:24">
      <c r="A645" s="254"/>
      <c r="B645" s="19" t="s">
        <v>2049</v>
      </c>
      <c r="C645" s="19" t="s">
        <v>35</v>
      </c>
      <c r="D645" s="118" t="s">
        <v>1510</v>
      </c>
      <c r="E645" s="118" t="s">
        <v>1017</v>
      </c>
      <c r="F645" s="263" t="s">
        <v>146</v>
      </c>
      <c r="G645" s="118" t="s">
        <v>2050</v>
      </c>
      <c r="H645" s="118" t="s">
        <v>2051</v>
      </c>
      <c r="I645" s="19" t="s">
        <v>71</v>
      </c>
      <c r="J645" s="279">
        <v>6.83</v>
      </c>
      <c r="K645" s="19" t="s">
        <v>42</v>
      </c>
      <c r="L645" s="19" t="s">
        <v>42</v>
      </c>
      <c r="M645" s="19" t="s">
        <v>42</v>
      </c>
      <c r="N645" s="19" t="s">
        <v>42</v>
      </c>
      <c r="O645" s="19" t="s">
        <v>42</v>
      </c>
      <c r="P645" s="19" t="s">
        <v>42</v>
      </c>
      <c r="Q645" s="19" t="s">
        <v>42</v>
      </c>
      <c r="R645" s="19" t="s">
        <v>284</v>
      </c>
      <c r="S645" s="19" t="s">
        <v>44</v>
      </c>
      <c r="T645" s="19" t="s">
        <v>1233</v>
      </c>
      <c r="U645" s="19" t="s">
        <v>1365</v>
      </c>
      <c r="V645" s="19" t="s">
        <v>1980</v>
      </c>
      <c r="W645" s="19" t="s">
        <v>1913</v>
      </c>
      <c r="X645" s="19"/>
    </row>
    <row r="646" s="145" customFormat="1" ht="45" customHeight="1" spans="1:24">
      <c r="A646" s="254"/>
      <c r="B646" s="19" t="s">
        <v>2052</v>
      </c>
      <c r="C646" s="19" t="s">
        <v>35</v>
      </c>
      <c r="D646" s="118" t="s">
        <v>1510</v>
      </c>
      <c r="E646" s="118" t="s">
        <v>1017</v>
      </c>
      <c r="F646" s="263" t="s">
        <v>146</v>
      </c>
      <c r="G646" s="118" t="s">
        <v>2050</v>
      </c>
      <c r="H646" s="118" t="s">
        <v>2053</v>
      </c>
      <c r="I646" s="19" t="s">
        <v>71</v>
      </c>
      <c r="J646" s="279">
        <v>6.3</v>
      </c>
      <c r="K646" s="19" t="s">
        <v>42</v>
      </c>
      <c r="L646" s="19" t="s">
        <v>42</v>
      </c>
      <c r="M646" s="19" t="s">
        <v>42</v>
      </c>
      <c r="N646" s="19" t="s">
        <v>42</v>
      </c>
      <c r="O646" s="19" t="s">
        <v>42</v>
      </c>
      <c r="P646" s="19" t="s">
        <v>42</v>
      </c>
      <c r="Q646" s="19" t="s">
        <v>42</v>
      </c>
      <c r="R646" s="19" t="s">
        <v>284</v>
      </c>
      <c r="S646" s="19" t="s">
        <v>44</v>
      </c>
      <c r="T646" s="19" t="s">
        <v>1233</v>
      </c>
      <c r="U646" s="19" t="s">
        <v>1365</v>
      </c>
      <c r="V646" s="19" t="s">
        <v>1980</v>
      </c>
      <c r="W646" s="19" t="s">
        <v>1913</v>
      </c>
      <c r="X646" s="19"/>
    </row>
    <row r="647" s="145" customFormat="1" ht="45" customHeight="1" spans="1:24">
      <c r="A647" s="254"/>
      <c r="B647" s="19" t="s">
        <v>2054</v>
      </c>
      <c r="C647" s="19" t="s">
        <v>35</v>
      </c>
      <c r="D647" s="118" t="s">
        <v>1510</v>
      </c>
      <c r="E647" s="118" t="s">
        <v>1017</v>
      </c>
      <c r="F647" s="263" t="s">
        <v>146</v>
      </c>
      <c r="G647" s="118" t="s">
        <v>2050</v>
      </c>
      <c r="H647" s="118" t="s">
        <v>2042</v>
      </c>
      <c r="I647" s="19" t="s">
        <v>71</v>
      </c>
      <c r="J647" s="279">
        <v>5.1</v>
      </c>
      <c r="K647" s="19" t="s">
        <v>42</v>
      </c>
      <c r="L647" s="19" t="s">
        <v>42</v>
      </c>
      <c r="M647" s="19" t="s">
        <v>42</v>
      </c>
      <c r="N647" s="19" t="s">
        <v>42</v>
      </c>
      <c r="O647" s="19" t="s">
        <v>42</v>
      </c>
      <c r="P647" s="19" t="s">
        <v>42</v>
      </c>
      <c r="Q647" s="19" t="s">
        <v>42</v>
      </c>
      <c r="R647" s="19" t="s">
        <v>284</v>
      </c>
      <c r="S647" s="19" t="s">
        <v>44</v>
      </c>
      <c r="T647" s="19" t="s">
        <v>1233</v>
      </c>
      <c r="U647" s="19" t="s">
        <v>1365</v>
      </c>
      <c r="V647" s="19" t="s">
        <v>1980</v>
      </c>
      <c r="W647" s="19" t="s">
        <v>1913</v>
      </c>
      <c r="X647" s="19"/>
    </row>
    <row r="648" s="145" customFormat="1" ht="45" customHeight="1" spans="1:24">
      <c r="A648" s="254"/>
      <c r="B648" s="19" t="s">
        <v>2055</v>
      </c>
      <c r="C648" s="19" t="s">
        <v>35</v>
      </c>
      <c r="D648" s="118" t="s">
        <v>1510</v>
      </c>
      <c r="E648" s="118" t="s">
        <v>1017</v>
      </c>
      <c r="F648" s="263" t="s">
        <v>146</v>
      </c>
      <c r="G648" s="118" t="s">
        <v>2056</v>
      </c>
      <c r="H648" s="118" t="s">
        <v>2057</v>
      </c>
      <c r="I648" s="19" t="s">
        <v>71</v>
      </c>
      <c r="J648" s="279">
        <v>1.9</v>
      </c>
      <c r="K648" s="19" t="s">
        <v>42</v>
      </c>
      <c r="L648" s="19" t="s">
        <v>42</v>
      </c>
      <c r="M648" s="19" t="s">
        <v>42</v>
      </c>
      <c r="N648" s="19" t="s">
        <v>42</v>
      </c>
      <c r="O648" s="19" t="s">
        <v>42</v>
      </c>
      <c r="P648" s="19" t="s">
        <v>42</v>
      </c>
      <c r="Q648" s="19" t="s">
        <v>42</v>
      </c>
      <c r="R648" s="19" t="s">
        <v>284</v>
      </c>
      <c r="S648" s="19" t="s">
        <v>44</v>
      </c>
      <c r="T648" s="19" t="s">
        <v>1233</v>
      </c>
      <c r="U648" s="19" t="s">
        <v>2043</v>
      </c>
      <c r="V648" s="19" t="s">
        <v>1980</v>
      </c>
      <c r="W648" s="19" t="s">
        <v>1913</v>
      </c>
      <c r="X648" s="19"/>
    </row>
    <row r="649" s="145" customFormat="1" ht="45" customHeight="1" spans="1:24">
      <c r="A649" s="254"/>
      <c r="B649" s="19" t="s">
        <v>2058</v>
      </c>
      <c r="C649" s="19" t="s">
        <v>35</v>
      </c>
      <c r="D649" s="118" t="s">
        <v>1510</v>
      </c>
      <c r="E649" s="118" t="s">
        <v>1017</v>
      </c>
      <c r="F649" s="263" t="s">
        <v>146</v>
      </c>
      <c r="G649" s="118" t="s">
        <v>2050</v>
      </c>
      <c r="H649" s="118" t="s">
        <v>2059</v>
      </c>
      <c r="I649" s="19" t="s">
        <v>71</v>
      </c>
      <c r="J649" s="279">
        <v>9.1</v>
      </c>
      <c r="K649" s="19" t="s">
        <v>42</v>
      </c>
      <c r="L649" s="19" t="s">
        <v>42</v>
      </c>
      <c r="M649" s="19" t="s">
        <v>42</v>
      </c>
      <c r="N649" s="19" t="s">
        <v>42</v>
      </c>
      <c r="O649" s="19" t="s">
        <v>42</v>
      </c>
      <c r="P649" s="19" t="s">
        <v>42</v>
      </c>
      <c r="Q649" s="19" t="s">
        <v>42</v>
      </c>
      <c r="R649" s="19" t="s">
        <v>284</v>
      </c>
      <c r="S649" s="19" t="s">
        <v>44</v>
      </c>
      <c r="T649" s="19" t="s">
        <v>1233</v>
      </c>
      <c r="U649" s="19" t="s">
        <v>1365</v>
      </c>
      <c r="V649" s="19" t="s">
        <v>1980</v>
      </c>
      <c r="W649" s="19" t="s">
        <v>1913</v>
      </c>
      <c r="X649" s="19"/>
    </row>
    <row r="650" s="145" customFormat="1" ht="45" customHeight="1" spans="1:24">
      <c r="A650" s="254"/>
      <c r="B650" s="19" t="s">
        <v>2060</v>
      </c>
      <c r="C650" s="19" t="s">
        <v>35</v>
      </c>
      <c r="D650" s="118" t="s">
        <v>1510</v>
      </c>
      <c r="E650" s="118" t="s">
        <v>1049</v>
      </c>
      <c r="F650" s="263" t="s">
        <v>68</v>
      </c>
      <c r="G650" s="19" t="s">
        <v>399</v>
      </c>
      <c r="H650" s="118" t="s">
        <v>2061</v>
      </c>
      <c r="I650" s="19" t="s">
        <v>71</v>
      </c>
      <c r="J650" s="287">
        <v>35.74</v>
      </c>
      <c r="K650" s="19" t="s">
        <v>42</v>
      </c>
      <c r="L650" s="19" t="s">
        <v>42</v>
      </c>
      <c r="M650" s="19" t="s">
        <v>42</v>
      </c>
      <c r="N650" s="19" t="s">
        <v>42</v>
      </c>
      <c r="O650" s="19" t="s">
        <v>42</v>
      </c>
      <c r="P650" s="19" t="s">
        <v>42</v>
      </c>
      <c r="Q650" s="19" t="s">
        <v>42</v>
      </c>
      <c r="R650" s="19" t="s">
        <v>284</v>
      </c>
      <c r="S650" s="19" t="s">
        <v>44</v>
      </c>
      <c r="T650" s="19" t="s">
        <v>1233</v>
      </c>
      <c r="U650" s="19" t="s">
        <v>1365</v>
      </c>
      <c r="V650" s="19" t="s">
        <v>1980</v>
      </c>
      <c r="W650" s="19" t="s">
        <v>1913</v>
      </c>
      <c r="X650" s="19"/>
    </row>
    <row r="651" s="145" customFormat="1" ht="45" customHeight="1" spans="1:24">
      <c r="A651" s="254"/>
      <c r="B651" s="19" t="s">
        <v>2062</v>
      </c>
      <c r="C651" s="19" t="s">
        <v>35</v>
      </c>
      <c r="D651" s="118" t="s">
        <v>1510</v>
      </c>
      <c r="E651" s="118" t="s">
        <v>822</v>
      </c>
      <c r="F651" s="263" t="s">
        <v>118</v>
      </c>
      <c r="G651" s="19" t="s">
        <v>2063</v>
      </c>
      <c r="H651" s="118" t="s">
        <v>2064</v>
      </c>
      <c r="I651" s="19" t="s">
        <v>71</v>
      </c>
      <c r="J651" s="276">
        <v>24.46</v>
      </c>
      <c r="K651" s="19" t="s">
        <v>42</v>
      </c>
      <c r="L651" s="19" t="s">
        <v>42</v>
      </c>
      <c r="M651" s="19" t="s">
        <v>42</v>
      </c>
      <c r="N651" s="19" t="s">
        <v>42</v>
      </c>
      <c r="O651" s="19" t="s">
        <v>42</v>
      </c>
      <c r="P651" s="19" t="s">
        <v>42</v>
      </c>
      <c r="Q651" s="19" t="s">
        <v>42</v>
      </c>
      <c r="R651" s="19" t="s">
        <v>284</v>
      </c>
      <c r="S651" s="19" t="s">
        <v>44</v>
      </c>
      <c r="T651" s="19" t="s">
        <v>1233</v>
      </c>
      <c r="U651" s="19" t="s">
        <v>2043</v>
      </c>
      <c r="V651" s="19" t="s">
        <v>1980</v>
      </c>
      <c r="W651" s="19" t="s">
        <v>1913</v>
      </c>
      <c r="X651" s="19"/>
    </row>
    <row r="652" s="145" customFormat="1" ht="45" customHeight="1" spans="1:24">
      <c r="A652" s="254"/>
      <c r="B652" s="19" t="s">
        <v>2065</v>
      </c>
      <c r="C652" s="19" t="s">
        <v>35</v>
      </c>
      <c r="D652" s="118" t="s">
        <v>1510</v>
      </c>
      <c r="E652" s="118" t="s">
        <v>822</v>
      </c>
      <c r="F652" s="263" t="s">
        <v>118</v>
      </c>
      <c r="G652" s="19" t="s">
        <v>1891</v>
      </c>
      <c r="H652" s="118" t="s">
        <v>2026</v>
      </c>
      <c r="I652" s="19" t="s">
        <v>71</v>
      </c>
      <c r="J652" s="276">
        <v>5.73</v>
      </c>
      <c r="K652" s="19" t="s">
        <v>42</v>
      </c>
      <c r="L652" s="19" t="s">
        <v>42</v>
      </c>
      <c r="M652" s="19" t="s">
        <v>42</v>
      </c>
      <c r="N652" s="19" t="s">
        <v>42</v>
      </c>
      <c r="O652" s="19" t="s">
        <v>42</v>
      </c>
      <c r="P652" s="19" t="s">
        <v>42</v>
      </c>
      <c r="Q652" s="19" t="s">
        <v>42</v>
      </c>
      <c r="R652" s="19" t="s">
        <v>284</v>
      </c>
      <c r="S652" s="19" t="s">
        <v>44</v>
      </c>
      <c r="T652" s="19" t="s">
        <v>1233</v>
      </c>
      <c r="U652" s="19" t="s">
        <v>1365</v>
      </c>
      <c r="V652" s="19" t="s">
        <v>1980</v>
      </c>
      <c r="W652" s="19" t="s">
        <v>1913</v>
      </c>
      <c r="X652" s="19"/>
    </row>
    <row r="653" s="145" customFormat="1" ht="45" customHeight="1" spans="1:24">
      <c r="A653" s="254"/>
      <c r="B653" s="19" t="s">
        <v>2066</v>
      </c>
      <c r="C653" s="19" t="s">
        <v>35</v>
      </c>
      <c r="D653" s="118" t="s">
        <v>1510</v>
      </c>
      <c r="E653" s="118" t="s">
        <v>822</v>
      </c>
      <c r="F653" s="263" t="s">
        <v>118</v>
      </c>
      <c r="G653" s="19" t="s">
        <v>2067</v>
      </c>
      <c r="H653" s="118" t="s">
        <v>2035</v>
      </c>
      <c r="I653" s="19" t="s">
        <v>71</v>
      </c>
      <c r="J653" s="276">
        <v>12.6</v>
      </c>
      <c r="K653" s="19" t="s">
        <v>42</v>
      </c>
      <c r="L653" s="19" t="s">
        <v>42</v>
      </c>
      <c r="M653" s="19" t="s">
        <v>42</v>
      </c>
      <c r="N653" s="19" t="s">
        <v>42</v>
      </c>
      <c r="O653" s="19" t="s">
        <v>42</v>
      </c>
      <c r="P653" s="19" t="s">
        <v>42</v>
      </c>
      <c r="Q653" s="19" t="s">
        <v>42</v>
      </c>
      <c r="R653" s="19" t="s">
        <v>284</v>
      </c>
      <c r="S653" s="19" t="s">
        <v>44</v>
      </c>
      <c r="T653" s="19" t="s">
        <v>1233</v>
      </c>
      <c r="U653" s="19" t="s">
        <v>1365</v>
      </c>
      <c r="V653" s="19" t="s">
        <v>1980</v>
      </c>
      <c r="W653" s="19" t="s">
        <v>1913</v>
      </c>
      <c r="X653" s="19"/>
    </row>
    <row r="654" s="145" customFormat="1" ht="45" customHeight="1" spans="1:24">
      <c r="A654" s="254"/>
      <c r="B654" s="19" t="s">
        <v>2068</v>
      </c>
      <c r="C654" s="19" t="s">
        <v>35</v>
      </c>
      <c r="D654" s="118" t="s">
        <v>1510</v>
      </c>
      <c r="E654" s="118" t="s">
        <v>1510</v>
      </c>
      <c r="F654" s="263" t="s">
        <v>105</v>
      </c>
      <c r="G654" s="19" t="s">
        <v>2069</v>
      </c>
      <c r="H654" s="118" t="s">
        <v>2070</v>
      </c>
      <c r="I654" s="19">
        <v>2020</v>
      </c>
      <c r="J654" s="276">
        <v>50.59</v>
      </c>
      <c r="K654" s="19" t="s">
        <v>42</v>
      </c>
      <c r="L654" s="19" t="s">
        <v>42</v>
      </c>
      <c r="M654" s="19" t="s">
        <v>42</v>
      </c>
      <c r="N654" s="19" t="s">
        <v>42</v>
      </c>
      <c r="O654" s="19" t="s">
        <v>42</v>
      </c>
      <c r="P654" s="19" t="s">
        <v>42</v>
      </c>
      <c r="Q654" s="19" t="s">
        <v>42</v>
      </c>
      <c r="R654" s="19" t="s">
        <v>284</v>
      </c>
      <c r="S654" s="19" t="s">
        <v>44</v>
      </c>
      <c r="T654" s="19" t="s">
        <v>1233</v>
      </c>
      <c r="U654" s="19" t="s">
        <v>1365</v>
      </c>
      <c r="V654" s="19" t="s">
        <v>1980</v>
      </c>
      <c r="W654" s="19" t="s">
        <v>1913</v>
      </c>
      <c r="X654" s="19"/>
    </row>
    <row r="655" s="145" customFormat="1" ht="45" customHeight="1" spans="1:24">
      <c r="A655" s="254"/>
      <c r="B655" s="19" t="s">
        <v>2071</v>
      </c>
      <c r="C655" s="19" t="s">
        <v>35</v>
      </c>
      <c r="D655" s="118" t="s">
        <v>1510</v>
      </c>
      <c r="E655" s="118" t="s">
        <v>1510</v>
      </c>
      <c r="F655" s="263" t="s">
        <v>125</v>
      </c>
      <c r="G655" s="19" t="s">
        <v>2072</v>
      </c>
      <c r="H655" s="118" t="s">
        <v>2073</v>
      </c>
      <c r="I655" s="19">
        <v>2020</v>
      </c>
      <c r="J655" s="276">
        <v>200</v>
      </c>
      <c r="K655" s="19" t="s">
        <v>42</v>
      </c>
      <c r="L655" s="19" t="s">
        <v>42</v>
      </c>
      <c r="M655" s="19" t="s">
        <v>42</v>
      </c>
      <c r="N655" s="19" t="s">
        <v>42</v>
      </c>
      <c r="O655" s="19" t="s">
        <v>42</v>
      </c>
      <c r="P655" s="19" t="s">
        <v>42</v>
      </c>
      <c r="Q655" s="19" t="s">
        <v>42</v>
      </c>
      <c r="R655" s="19" t="s">
        <v>284</v>
      </c>
      <c r="S655" s="19" t="s">
        <v>44</v>
      </c>
      <c r="T655" s="19" t="s">
        <v>1233</v>
      </c>
      <c r="U655" s="19" t="s">
        <v>1365</v>
      </c>
      <c r="V655" s="19" t="s">
        <v>1980</v>
      </c>
      <c r="W655" s="19" t="s">
        <v>1913</v>
      </c>
      <c r="X655" s="19"/>
    </row>
    <row r="656" s="145" customFormat="1" ht="45" customHeight="1" spans="1:24">
      <c r="A656" s="254"/>
      <c r="B656" s="19" t="s">
        <v>2074</v>
      </c>
      <c r="C656" s="19" t="s">
        <v>35</v>
      </c>
      <c r="D656" s="118" t="s">
        <v>1510</v>
      </c>
      <c r="E656" s="118" t="s">
        <v>1510</v>
      </c>
      <c r="F656" s="263" t="s">
        <v>2075</v>
      </c>
      <c r="G656" s="19" t="s">
        <v>498</v>
      </c>
      <c r="H656" s="118" t="s">
        <v>2076</v>
      </c>
      <c r="I656" s="19">
        <v>2020</v>
      </c>
      <c r="J656" s="276">
        <v>100</v>
      </c>
      <c r="K656" s="19" t="s">
        <v>42</v>
      </c>
      <c r="L656" s="19" t="s">
        <v>42</v>
      </c>
      <c r="M656" s="19" t="s">
        <v>42</v>
      </c>
      <c r="N656" s="19" t="s">
        <v>42</v>
      </c>
      <c r="O656" s="19" t="s">
        <v>42</v>
      </c>
      <c r="P656" s="19" t="s">
        <v>42</v>
      </c>
      <c r="Q656" s="19" t="s">
        <v>42</v>
      </c>
      <c r="R656" s="19" t="s">
        <v>284</v>
      </c>
      <c r="S656" s="19" t="s">
        <v>44</v>
      </c>
      <c r="T656" s="19" t="s">
        <v>1233</v>
      </c>
      <c r="U656" s="19" t="s">
        <v>1365</v>
      </c>
      <c r="V656" s="19" t="s">
        <v>1980</v>
      </c>
      <c r="W656" s="19" t="s">
        <v>1913</v>
      </c>
      <c r="X656" s="19"/>
    </row>
    <row r="657" s="145" customFormat="1" ht="45" customHeight="1" spans="1:24">
      <c r="A657" s="254"/>
      <c r="B657" s="19" t="s">
        <v>2077</v>
      </c>
      <c r="C657" s="19" t="s">
        <v>35</v>
      </c>
      <c r="D657" s="118" t="s">
        <v>1510</v>
      </c>
      <c r="E657" s="118" t="s">
        <v>1510</v>
      </c>
      <c r="F657" s="263" t="s">
        <v>166</v>
      </c>
      <c r="G657" s="19" t="s">
        <v>2078</v>
      </c>
      <c r="H657" s="118" t="s">
        <v>2079</v>
      </c>
      <c r="I657" s="19">
        <v>2020</v>
      </c>
      <c r="J657" s="276">
        <v>395</v>
      </c>
      <c r="K657" s="19" t="s">
        <v>42</v>
      </c>
      <c r="L657" s="19" t="s">
        <v>42</v>
      </c>
      <c r="M657" s="19" t="s">
        <v>42</v>
      </c>
      <c r="N657" s="19" t="s">
        <v>42</v>
      </c>
      <c r="O657" s="19" t="s">
        <v>42</v>
      </c>
      <c r="P657" s="19" t="s">
        <v>42</v>
      </c>
      <c r="Q657" s="19" t="s">
        <v>42</v>
      </c>
      <c r="R657" s="19" t="s">
        <v>284</v>
      </c>
      <c r="S657" s="19" t="s">
        <v>44</v>
      </c>
      <c r="T657" s="19" t="s">
        <v>1233</v>
      </c>
      <c r="U657" s="19" t="s">
        <v>1365</v>
      </c>
      <c r="V657" s="19" t="s">
        <v>1980</v>
      </c>
      <c r="W657" s="19" t="s">
        <v>1913</v>
      </c>
      <c r="X657" s="19"/>
    </row>
    <row r="658" s="145" customFormat="1" ht="45" customHeight="1" spans="1:24">
      <c r="A658" s="254"/>
      <c r="B658" s="19" t="s">
        <v>2080</v>
      </c>
      <c r="C658" s="19" t="s">
        <v>35</v>
      </c>
      <c r="D658" s="118" t="s">
        <v>1510</v>
      </c>
      <c r="E658" s="118" t="s">
        <v>1510</v>
      </c>
      <c r="F658" s="263" t="s">
        <v>154</v>
      </c>
      <c r="G658" s="19" t="s">
        <v>2081</v>
      </c>
      <c r="H658" s="118" t="s">
        <v>2082</v>
      </c>
      <c r="I658" s="19">
        <v>2020</v>
      </c>
      <c r="J658" s="276">
        <v>90</v>
      </c>
      <c r="K658" s="19" t="s">
        <v>42</v>
      </c>
      <c r="L658" s="19" t="s">
        <v>42</v>
      </c>
      <c r="M658" s="19" t="s">
        <v>42</v>
      </c>
      <c r="N658" s="19" t="s">
        <v>42</v>
      </c>
      <c r="O658" s="19" t="s">
        <v>42</v>
      </c>
      <c r="P658" s="19" t="s">
        <v>42</v>
      </c>
      <c r="Q658" s="19" t="s">
        <v>42</v>
      </c>
      <c r="R658" s="19" t="s">
        <v>284</v>
      </c>
      <c r="S658" s="19" t="s">
        <v>44</v>
      </c>
      <c r="T658" s="19" t="s">
        <v>1233</v>
      </c>
      <c r="U658" s="19" t="s">
        <v>1365</v>
      </c>
      <c r="V658" s="19" t="s">
        <v>1980</v>
      </c>
      <c r="W658" s="19" t="s">
        <v>1913</v>
      </c>
      <c r="X658" s="19"/>
    </row>
    <row r="659" s="145" customFormat="1" ht="45" customHeight="1" spans="1:24">
      <c r="A659" s="254"/>
      <c r="B659" s="19" t="s">
        <v>2083</v>
      </c>
      <c r="C659" s="19" t="s">
        <v>35</v>
      </c>
      <c r="D659" s="118" t="s">
        <v>1510</v>
      </c>
      <c r="E659" s="118" t="s">
        <v>1510</v>
      </c>
      <c r="F659" s="263" t="s">
        <v>154</v>
      </c>
      <c r="G659" s="19" t="s">
        <v>2084</v>
      </c>
      <c r="H659" s="118" t="s">
        <v>2085</v>
      </c>
      <c r="I659" s="19">
        <v>2020</v>
      </c>
      <c r="J659" s="276">
        <v>20</v>
      </c>
      <c r="K659" s="19" t="s">
        <v>42</v>
      </c>
      <c r="L659" s="19" t="s">
        <v>42</v>
      </c>
      <c r="M659" s="19" t="s">
        <v>42</v>
      </c>
      <c r="N659" s="19" t="s">
        <v>42</v>
      </c>
      <c r="O659" s="19" t="s">
        <v>42</v>
      </c>
      <c r="P659" s="19" t="s">
        <v>42</v>
      </c>
      <c r="Q659" s="19" t="s">
        <v>42</v>
      </c>
      <c r="R659" s="19" t="s">
        <v>284</v>
      </c>
      <c r="S659" s="19" t="s">
        <v>44</v>
      </c>
      <c r="T659" s="19" t="s">
        <v>1233</v>
      </c>
      <c r="U659" s="19" t="s">
        <v>1365</v>
      </c>
      <c r="V659" s="19" t="s">
        <v>1980</v>
      </c>
      <c r="W659" s="19" t="s">
        <v>1913</v>
      </c>
      <c r="X659" s="19"/>
    </row>
    <row r="660" s="145" customFormat="1" ht="45" customHeight="1" spans="1:24">
      <c r="A660" s="206"/>
      <c r="B660" s="280" t="s">
        <v>2086</v>
      </c>
      <c r="C660" s="160"/>
      <c r="D660" s="160"/>
      <c r="E660" s="160"/>
      <c r="F660" s="160"/>
      <c r="G660" s="160"/>
      <c r="H660" s="160"/>
      <c r="I660" s="160"/>
      <c r="J660" s="280" t="s">
        <v>2087</v>
      </c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="145" customFormat="1" ht="45" customHeight="1" spans="1:24">
      <c r="A661" s="206" t="s">
        <v>566</v>
      </c>
      <c r="B661" s="280"/>
      <c r="C661" s="160"/>
      <c r="D661" s="160"/>
      <c r="E661" s="160"/>
      <c r="F661" s="160"/>
      <c r="G661" s="160"/>
      <c r="H661" s="160"/>
      <c r="I661" s="160"/>
      <c r="J661" s="28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="145" customFormat="1" ht="45" customHeight="1" spans="1:24">
      <c r="A662" s="206" t="s">
        <v>2088</v>
      </c>
      <c r="B662" s="281" t="s">
        <v>2089</v>
      </c>
      <c r="C662" s="81" t="s">
        <v>35</v>
      </c>
      <c r="D662" s="81" t="s">
        <v>1510</v>
      </c>
      <c r="E662" s="81" t="s">
        <v>2090</v>
      </c>
      <c r="F662" s="281" t="s">
        <v>2091</v>
      </c>
      <c r="G662" s="281" t="s">
        <v>42</v>
      </c>
      <c r="H662" s="281" t="s">
        <v>2092</v>
      </c>
      <c r="I662" s="281" t="s">
        <v>71</v>
      </c>
      <c r="J662" s="281">
        <v>4000</v>
      </c>
      <c r="K662" s="281" t="s">
        <v>42</v>
      </c>
      <c r="L662" s="281" t="s">
        <v>42</v>
      </c>
      <c r="M662" s="281" t="s">
        <v>42</v>
      </c>
      <c r="N662" s="281" t="s">
        <v>42</v>
      </c>
      <c r="O662" s="281" t="s">
        <v>42</v>
      </c>
      <c r="P662" s="281" t="s">
        <v>42</v>
      </c>
      <c r="Q662" s="281" t="s">
        <v>42</v>
      </c>
      <c r="R662" s="281" t="s">
        <v>42</v>
      </c>
      <c r="S662" s="281" t="s">
        <v>42</v>
      </c>
      <c r="T662" s="281" t="s">
        <v>42</v>
      </c>
      <c r="U662" s="108" t="s">
        <v>2093</v>
      </c>
      <c r="V662" s="293">
        <v>1</v>
      </c>
      <c r="W662" s="281"/>
      <c r="X662" s="281"/>
    </row>
    <row r="663" s="145" customFormat="1" ht="45" customHeight="1" spans="1:24">
      <c r="A663" s="206"/>
      <c r="B663" s="52" t="s">
        <v>619</v>
      </c>
      <c r="C663" s="81"/>
      <c r="D663" s="81"/>
      <c r="E663" s="81"/>
      <c r="F663" s="281"/>
      <c r="G663" s="281"/>
      <c r="H663" s="281"/>
      <c r="I663" s="281"/>
      <c r="J663" s="52" t="s">
        <v>2094</v>
      </c>
      <c r="K663" s="281"/>
      <c r="L663" s="281"/>
      <c r="M663" s="281"/>
      <c r="N663" s="281"/>
      <c r="O663" s="281"/>
      <c r="P663" s="281"/>
      <c r="Q663" s="281"/>
      <c r="R663" s="281"/>
      <c r="S663" s="281"/>
      <c r="T663" s="281"/>
      <c r="U663" s="108"/>
      <c r="V663" s="294"/>
      <c r="W663" s="281"/>
      <c r="X663" s="281"/>
    </row>
    <row r="664" s="145" customFormat="1" ht="45" customHeight="1" spans="1:24">
      <c r="A664" s="206" t="s">
        <v>566</v>
      </c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="145" customFormat="1" ht="45" customHeight="1" spans="1:24">
      <c r="A665" s="206" t="s">
        <v>2095</v>
      </c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="145" customFormat="1" ht="45" customHeight="1" spans="1:24">
      <c r="A666" s="206" t="s">
        <v>2096</v>
      </c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="145" customFormat="1" ht="36" customHeight="1" spans="1:24">
      <c r="A667" s="206"/>
      <c r="B667" s="166" t="s">
        <v>2097</v>
      </c>
      <c r="C667" s="28" t="s">
        <v>2098</v>
      </c>
      <c r="D667" s="42" t="s">
        <v>2099</v>
      </c>
      <c r="E667" s="24" t="str">
        <f t="shared" ref="E667:E685" si="3">F667&amp;"政府"</f>
        <v>禅堂乡政府</v>
      </c>
      <c r="F667" s="24" t="s">
        <v>77</v>
      </c>
      <c r="G667" s="24" t="s">
        <v>42</v>
      </c>
      <c r="H667" s="24" t="s">
        <v>2100</v>
      </c>
      <c r="I667" s="55">
        <v>44166</v>
      </c>
      <c r="J667" s="288">
        <v>30.4</v>
      </c>
      <c r="K667" s="24" t="s">
        <v>42</v>
      </c>
      <c r="L667" s="24" t="s">
        <v>42</v>
      </c>
      <c r="M667" s="24" t="s">
        <v>42</v>
      </c>
      <c r="N667" s="24" t="s">
        <v>42</v>
      </c>
      <c r="O667" s="24" t="s">
        <v>42</v>
      </c>
      <c r="P667" s="288">
        <v>30.4</v>
      </c>
      <c r="Q667" s="290" t="s">
        <v>42</v>
      </c>
      <c r="R667" s="290" t="s">
        <v>42</v>
      </c>
      <c r="S667" s="19" t="s">
        <v>2101</v>
      </c>
      <c r="T667" s="290" t="s">
        <v>42</v>
      </c>
      <c r="U667" s="19">
        <v>25</v>
      </c>
      <c r="V667" s="288" t="s">
        <v>362</v>
      </c>
      <c r="W667" s="19" t="str">
        <f>"保障15户住房安全"</f>
        <v>保障15户住房安全</v>
      </c>
      <c r="X667" s="19"/>
    </row>
    <row r="668" s="145" customFormat="1" ht="36" customHeight="1" spans="1:24">
      <c r="A668" s="206"/>
      <c r="B668" s="166" t="s">
        <v>2097</v>
      </c>
      <c r="C668" s="28" t="s">
        <v>2098</v>
      </c>
      <c r="D668" s="42" t="s">
        <v>2099</v>
      </c>
      <c r="E668" s="24" t="str">
        <f t="shared" si="3"/>
        <v>朝阳镇政府</v>
      </c>
      <c r="F668" s="24" t="s">
        <v>125</v>
      </c>
      <c r="G668" s="24" t="s">
        <v>42</v>
      </c>
      <c r="H668" s="24" t="s">
        <v>2102</v>
      </c>
      <c r="I668" s="55">
        <v>44166</v>
      </c>
      <c r="J668" s="288">
        <v>45.4</v>
      </c>
      <c r="K668" s="24" t="s">
        <v>42</v>
      </c>
      <c r="L668" s="24" t="s">
        <v>42</v>
      </c>
      <c r="M668" s="24" t="s">
        <v>42</v>
      </c>
      <c r="N668" s="24" t="s">
        <v>42</v>
      </c>
      <c r="O668" s="24" t="s">
        <v>42</v>
      </c>
      <c r="P668" s="288">
        <v>45.4</v>
      </c>
      <c r="Q668" s="290" t="s">
        <v>42</v>
      </c>
      <c r="R668" s="290" t="s">
        <v>42</v>
      </c>
      <c r="S668" s="24" t="s">
        <v>2103</v>
      </c>
      <c r="T668" s="290" t="s">
        <v>42</v>
      </c>
      <c r="U668" s="19">
        <v>40</v>
      </c>
      <c r="V668" s="288" t="s">
        <v>362</v>
      </c>
      <c r="W668" s="19" t="s">
        <v>2104</v>
      </c>
      <c r="X668" s="19"/>
    </row>
    <row r="669" s="145" customFormat="1" ht="36" customHeight="1" spans="1:24">
      <c r="A669" s="206"/>
      <c r="B669" s="166" t="s">
        <v>2097</v>
      </c>
      <c r="C669" s="28" t="s">
        <v>2098</v>
      </c>
      <c r="D669" s="42" t="s">
        <v>2099</v>
      </c>
      <c r="E669" s="24" t="str">
        <f t="shared" si="3"/>
        <v>大路乡政府</v>
      </c>
      <c r="F669" s="19" t="s">
        <v>141</v>
      </c>
      <c r="G669" s="24" t="s">
        <v>42</v>
      </c>
      <c r="H669" s="24" t="s">
        <v>2105</v>
      </c>
      <c r="I669" s="55">
        <v>44166</v>
      </c>
      <c r="J669" s="288">
        <v>23.8</v>
      </c>
      <c r="K669" s="24" t="s">
        <v>42</v>
      </c>
      <c r="L669" s="24" t="s">
        <v>42</v>
      </c>
      <c r="M669" s="24" t="s">
        <v>42</v>
      </c>
      <c r="N669" s="24" t="s">
        <v>42</v>
      </c>
      <c r="O669" s="24" t="s">
        <v>42</v>
      </c>
      <c r="P669" s="288">
        <v>23.8</v>
      </c>
      <c r="Q669" s="290" t="s">
        <v>42</v>
      </c>
      <c r="R669" s="290" t="s">
        <v>42</v>
      </c>
      <c r="S669" s="24" t="s">
        <v>2106</v>
      </c>
      <c r="T669" s="290" t="s">
        <v>42</v>
      </c>
      <c r="U669" s="19">
        <v>19</v>
      </c>
      <c r="V669" s="288" t="s">
        <v>362</v>
      </c>
      <c r="W669" s="19" t="s">
        <v>2107</v>
      </c>
      <c r="X669" s="19"/>
    </row>
    <row r="670" s="145" customFormat="1" ht="36" customHeight="1" spans="1:24">
      <c r="A670" s="206"/>
      <c r="B670" s="166" t="s">
        <v>2097</v>
      </c>
      <c r="C670" s="28" t="s">
        <v>2098</v>
      </c>
      <c r="D670" s="42" t="s">
        <v>2099</v>
      </c>
      <c r="E670" s="24" t="str">
        <f t="shared" si="3"/>
        <v>大庙乡政府</v>
      </c>
      <c r="F670" s="24" t="s">
        <v>166</v>
      </c>
      <c r="G670" s="24" t="s">
        <v>42</v>
      </c>
      <c r="H670" s="24" t="s">
        <v>2108</v>
      </c>
      <c r="I670" s="55">
        <v>44166</v>
      </c>
      <c r="J670" s="288">
        <v>43.2</v>
      </c>
      <c r="K670" s="24" t="s">
        <v>42</v>
      </c>
      <c r="L670" s="24" t="s">
        <v>42</v>
      </c>
      <c r="M670" s="24" t="s">
        <v>42</v>
      </c>
      <c r="N670" s="24" t="s">
        <v>42</v>
      </c>
      <c r="O670" s="24" t="s">
        <v>42</v>
      </c>
      <c r="P670" s="288">
        <v>43.2</v>
      </c>
      <c r="Q670" s="290" t="s">
        <v>42</v>
      </c>
      <c r="R670" s="290" t="s">
        <v>42</v>
      </c>
      <c r="S670" s="24" t="s">
        <v>2109</v>
      </c>
      <c r="T670" s="290" t="s">
        <v>42</v>
      </c>
      <c r="U670" s="19">
        <v>32</v>
      </c>
      <c r="V670" s="288" t="s">
        <v>362</v>
      </c>
      <c r="W670" s="19" t="s">
        <v>2110</v>
      </c>
      <c r="X670" s="19"/>
    </row>
    <row r="671" s="145" customFormat="1" ht="36" customHeight="1" spans="1:24">
      <c r="A671" s="206"/>
      <c r="B671" s="166" t="s">
        <v>2097</v>
      </c>
      <c r="C671" s="28" t="s">
        <v>2098</v>
      </c>
      <c r="D671" s="42" t="s">
        <v>2099</v>
      </c>
      <c r="E671" s="24" t="str">
        <f t="shared" si="3"/>
        <v>冯庙镇政府</v>
      </c>
      <c r="F671" s="24" t="s">
        <v>154</v>
      </c>
      <c r="G671" s="24" t="s">
        <v>42</v>
      </c>
      <c r="H671" s="24" t="s">
        <v>2111</v>
      </c>
      <c r="I671" s="55">
        <v>44166</v>
      </c>
      <c r="J671" s="288">
        <v>39.2</v>
      </c>
      <c r="K671" s="24" t="s">
        <v>42</v>
      </c>
      <c r="L671" s="24" t="s">
        <v>42</v>
      </c>
      <c r="M671" s="24" t="s">
        <v>42</v>
      </c>
      <c r="N671" s="24" t="s">
        <v>42</v>
      </c>
      <c r="O671" s="24" t="s">
        <v>42</v>
      </c>
      <c r="P671" s="288">
        <v>39.2</v>
      </c>
      <c r="Q671" s="290" t="s">
        <v>42</v>
      </c>
      <c r="R671" s="290" t="s">
        <v>42</v>
      </c>
      <c r="S671" s="24" t="s">
        <v>2112</v>
      </c>
      <c r="T671" s="290" t="s">
        <v>42</v>
      </c>
      <c r="U671" s="19">
        <v>29</v>
      </c>
      <c r="V671" s="288" t="s">
        <v>362</v>
      </c>
      <c r="W671" s="19" t="s">
        <v>2113</v>
      </c>
      <c r="X671" s="19"/>
    </row>
    <row r="672" s="145" customFormat="1" ht="36" customHeight="1" spans="1:24">
      <c r="A672" s="206"/>
      <c r="B672" s="166" t="s">
        <v>2097</v>
      </c>
      <c r="C672" s="28" t="s">
        <v>2098</v>
      </c>
      <c r="D672" s="42" t="s">
        <v>2099</v>
      </c>
      <c r="E672" s="24" t="str">
        <f t="shared" si="3"/>
        <v>高楼镇政府</v>
      </c>
      <c r="F672" s="24" t="s">
        <v>160</v>
      </c>
      <c r="G672" s="24" t="s">
        <v>42</v>
      </c>
      <c r="H672" s="24" t="s">
        <v>2114</v>
      </c>
      <c r="I672" s="55">
        <v>44166</v>
      </c>
      <c r="J672" s="288">
        <v>34.6</v>
      </c>
      <c r="K672" s="24" t="s">
        <v>42</v>
      </c>
      <c r="L672" s="24" t="s">
        <v>42</v>
      </c>
      <c r="M672" s="24" t="s">
        <v>42</v>
      </c>
      <c r="N672" s="24" t="s">
        <v>42</v>
      </c>
      <c r="O672" s="24" t="s">
        <v>42</v>
      </c>
      <c r="P672" s="288">
        <v>34.6</v>
      </c>
      <c r="Q672" s="290" t="s">
        <v>42</v>
      </c>
      <c r="R672" s="290" t="s">
        <v>42</v>
      </c>
      <c r="S672" s="24" t="s">
        <v>2101</v>
      </c>
      <c r="T672" s="290" t="s">
        <v>42</v>
      </c>
      <c r="U672" s="19">
        <v>25</v>
      </c>
      <c r="V672" s="288" t="s">
        <v>362</v>
      </c>
      <c r="W672" s="19" t="s">
        <v>2115</v>
      </c>
      <c r="X672" s="19"/>
    </row>
    <row r="673" s="145" customFormat="1" ht="36" customHeight="1" spans="1:24">
      <c r="A673" s="206"/>
      <c r="B673" s="166" t="s">
        <v>2097</v>
      </c>
      <c r="C673" s="28" t="s">
        <v>2098</v>
      </c>
      <c r="D673" s="42" t="s">
        <v>2099</v>
      </c>
      <c r="E673" s="24" t="str">
        <f t="shared" si="3"/>
        <v>黄湾镇政府</v>
      </c>
      <c r="F673" s="24" t="s">
        <v>111</v>
      </c>
      <c r="G673" s="24" t="s">
        <v>42</v>
      </c>
      <c r="H673" s="24" t="s">
        <v>2116</v>
      </c>
      <c r="I673" s="55">
        <v>44166</v>
      </c>
      <c r="J673" s="288">
        <v>31.2</v>
      </c>
      <c r="K673" s="24" t="s">
        <v>42</v>
      </c>
      <c r="L673" s="24" t="s">
        <v>42</v>
      </c>
      <c r="M673" s="24" t="s">
        <v>42</v>
      </c>
      <c r="N673" s="24" t="s">
        <v>42</v>
      </c>
      <c r="O673" s="24" t="s">
        <v>42</v>
      </c>
      <c r="P673" s="288">
        <v>31.2</v>
      </c>
      <c r="Q673" s="290" t="s">
        <v>42</v>
      </c>
      <c r="R673" s="290" t="s">
        <v>42</v>
      </c>
      <c r="S673" s="295" t="s">
        <v>2117</v>
      </c>
      <c r="T673" s="290" t="s">
        <v>42</v>
      </c>
      <c r="U673" s="19">
        <v>24</v>
      </c>
      <c r="V673" s="288" t="s">
        <v>362</v>
      </c>
      <c r="W673" s="19" t="s">
        <v>2118</v>
      </c>
      <c r="X673" s="19"/>
    </row>
    <row r="674" s="145" customFormat="1" ht="36" customHeight="1" spans="1:24">
      <c r="A674" s="206"/>
      <c r="B674" s="166" t="s">
        <v>2097</v>
      </c>
      <c r="C674" s="28" t="s">
        <v>2098</v>
      </c>
      <c r="D674" s="42" t="s">
        <v>2099</v>
      </c>
      <c r="E674" s="24" t="str">
        <f t="shared" si="3"/>
        <v>浍沟镇政府</v>
      </c>
      <c r="F674" s="24" t="s">
        <v>146</v>
      </c>
      <c r="G674" s="24" t="s">
        <v>42</v>
      </c>
      <c r="H674" s="24" t="s">
        <v>2119</v>
      </c>
      <c r="I674" s="55">
        <v>44166</v>
      </c>
      <c r="J674" s="288">
        <v>54</v>
      </c>
      <c r="K674" s="24" t="s">
        <v>42</v>
      </c>
      <c r="L674" s="24" t="s">
        <v>42</v>
      </c>
      <c r="M674" s="24" t="s">
        <v>42</v>
      </c>
      <c r="N674" s="24" t="s">
        <v>42</v>
      </c>
      <c r="O674" s="24" t="s">
        <v>42</v>
      </c>
      <c r="P674" s="288">
        <v>54</v>
      </c>
      <c r="Q674" s="290" t="s">
        <v>42</v>
      </c>
      <c r="R674" s="290" t="s">
        <v>42</v>
      </c>
      <c r="S674" s="58" t="s">
        <v>2120</v>
      </c>
      <c r="T674" s="290" t="s">
        <v>42</v>
      </c>
      <c r="U674" s="19">
        <v>36</v>
      </c>
      <c r="V674" s="288" t="s">
        <v>362</v>
      </c>
      <c r="W674" s="19" t="s">
        <v>2121</v>
      </c>
      <c r="X674" s="19"/>
    </row>
    <row r="675" s="145" customFormat="1" ht="36" customHeight="1" spans="1:24">
      <c r="A675" s="206"/>
      <c r="B675" s="166" t="s">
        <v>2097</v>
      </c>
      <c r="C675" s="28" t="s">
        <v>2098</v>
      </c>
      <c r="D675" s="42" t="s">
        <v>2099</v>
      </c>
      <c r="E675" s="24" t="str">
        <f t="shared" si="3"/>
        <v>灵城镇政府</v>
      </c>
      <c r="F675" s="24" t="s">
        <v>68</v>
      </c>
      <c r="G675" s="24" t="s">
        <v>42</v>
      </c>
      <c r="H675" s="24" t="s">
        <v>2122</v>
      </c>
      <c r="I675" s="55">
        <v>44166</v>
      </c>
      <c r="J675" s="288">
        <v>4.6</v>
      </c>
      <c r="K675" s="24" t="s">
        <v>42</v>
      </c>
      <c r="L675" s="24" t="s">
        <v>42</v>
      </c>
      <c r="M675" s="24" t="s">
        <v>42</v>
      </c>
      <c r="N675" s="24" t="s">
        <v>42</v>
      </c>
      <c r="O675" s="24" t="s">
        <v>42</v>
      </c>
      <c r="P675" s="288">
        <v>4.6</v>
      </c>
      <c r="Q675" s="290" t="s">
        <v>42</v>
      </c>
      <c r="R675" s="290" t="s">
        <v>42</v>
      </c>
      <c r="S675" s="58" t="s">
        <v>2123</v>
      </c>
      <c r="T675" s="290" t="s">
        <v>42</v>
      </c>
      <c r="U675" s="19">
        <v>3</v>
      </c>
      <c r="V675" s="288" t="s">
        <v>362</v>
      </c>
      <c r="W675" s="19" t="s">
        <v>2124</v>
      </c>
      <c r="X675" s="19"/>
    </row>
    <row r="676" s="145" customFormat="1" ht="36" customHeight="1" spans="1:24">
      <c r="A676" s="206"/>
      <c r="B676" s="166" t="s">
        <v>2097</v>
      </c>
      <c r="C676" s="28" t="s">
        <v>2098</v>
      </c>
      <c r="D676" s="42" t="s">
        <v>2099</v>
      </c>
      <c r="E676" s="24" t="str">
        <f t="shared" si="3"/>
        <v>娄庄镇政府</v>
      </c>
      <c r="F676" s="24" t="s">
        <v>98</v>
      </c>
      <c r="G676" s="24" t="s">
        <v>42</v>
      </c>
      <c r="H676" s="24" t="s">
        <v>2125</v>
      </c>
      <c r="I676" s="55">
        <v>44166</v>
      </c>
      <c r="J676" s="288">
        <v>24.6</v>
      </c>
      <c r="K676" s="24" t="s">
        <v>42</v>
      </c>
      <c r="L676" s="24" t="s">
        <v>42</v>
      </c>
      <c r="M676" s="24" t="s">
        <v>42</v>
      </c>
      <c r="N676" s="24" t="s">
        <v>42</v>
      </c>
      <c r="O676" s="24" t="s">
        <v>42</v>
      </c>
      <c r="P676" s="288">
        <v>24.6</v>
      </c>
      <c r="Q676" s="290" t="s">
        <v>42</v>
      </c>
      <c r="R676" s="290" t="s">
        <v>42</v>
      </c>
      <c r="S676" s="19" t="s">
        <v>2126</v>
      </c>
      <c r="T676" s="290" t="s">
        <v>42</v>
      </c>
      <c r="U676" s="19">
        <v>18</v>
      </c>
      <c r="V676" s="288" t="s">
        <v>362</v>
      </c>
      <c r="W676" s="19" t="s">
        <v>2127</v>
      </c>
      <c r="X676" s="19"/>
    </row>
    <row r="677" s="145" customFormat="1" ht="36" customHeight="1" spans="1:24">
      <c r="A677" s="206"/>
      <c r="B677" s="166" t="s">
        <v>2097</v>
      </c>
      <c r="C677" s="28" t="s">
        <v>2098</v>
      </c>
      <c r="D677" s="42" t="s">
        <v>2099</v>
      </c>
      <c r="E677" s="24" t="str">
        <f t="shared" si="3"/>
        <v>韦集镇政府</v>
      </c>
      <c r="F677" s="24" t="s">
        <v>105</v>
      </c>
      <c r="G677" s="24" t="s">
        <v>42</v>
      </c>
      <c r="H677" s="24" t="s">
        <v>2128</v>
      </c>
      <c r="I677" s="55">
        <v>44166</v>
      </c>
      <c r="J677" s="288">
        <v>8.6</v>
      </c>
      <c r="K677" s="24" t="s">
        <v>42</v>
      </c>
      <c r="L677" s="24" t="s">
        <v>42</v>
      </c>
      <c r="M677" s="24" t="s">
        <v>42</v>
      </c>
      <c r="N677" s="24" t="s">
        <v>42</v>
      </c>
      <c r="O677" s="24" t="s">
        <v>42</v>
      </c>
      <c r="P677" s="288">
        <v>8.6</v>
      </c>
      <c r="Q677" s="290" t="s">
        <v>42</v>
      </c>
      <c r="R677" s="290" t="s">
        <v>42</v>
      </c>
      <c r="S677" s="24" t="s">
        <v>2129</v>
      </c>
      <c r="T677" s="290" t="s">
        <v>42</v>
      </c>
      <c r="U677" s="19">
        <v>8</v>
      </c>
      <c r="V677" s="288" t="s">
        <v>362</v>
      </c>
      <c r="W677" s="19" t="s">
        <v>2130</v>
      </c>
      <c r="X677" s="19"/>
    </row>
    <row r="678" s="145" customFormat="1" ht="36" customHeight="1" spans="1:24">
      <c r="A678" s="206"/>
      <c r="B678" s="166" t="s">
        <v>2097</v>
      </c>
      <c r="C678" s="28" t="s">
        <v>2098</v>
      </c>
      <c r="D678" s="42" t="s">
        <v>2099</v>
      </c>
      <c r="E678" s="24" t="str">
        <f t="shared" si="3"/>
        <v>下楼镇政府</v>
      </c>
      <c r="F678" s="24" t="s">
        <v>135</v>
      </c>
      <c r="G678" s="24" t="s">
        <v>42</v>
      </c>
      <c r="H678" s="24" t="s">
        <v>2131</v>
      </c>
      <c r="I678" s="55">
        <v>44166</v>
      </c>
      <c r="J678" s="288">
        <v>33.8</v>
      </c>
      <c r="K678" s="24" t="s">
        <v>42</v>
      </c>
      <c r="L678" s="24" t="s">
        <v>42</v>
      </c>
      <c r="M678" s="24" t="s">
        <v>42</v>
      </c>
      <c r="N678" s="24" t="s">
        <v>42</v>
      </c>
      <c r="O678" s="24" t="s">
        <v>42</v>
      </c>
      <c r="P678" s="288">
        <v>33.8</v>
      </c>
      <c r="Q678" s="290" t="s">
        <v>42</v>
      </c>
      <c r="R678" s="290" t="s">
        <v>42</v>
      </c>
      <c r="S678" s="24" t="s">
        <v>2132</v>
      </c>
      <c r="T678" s="290" t="s">
        <v>42</v>
      </c>
      <c r="U678" s="19">
        <v>25</v>
      </c>
      <c r="V678" s="288" t="s">
        <v>362</v>
      </c>
      <c r="W678" s="19" t="s">
        <v>2133</v>
      </c>
      <c r="X678" s="19"/>
    </row>
    <row r="679" s="145" customFormat="1" ht="36" customHeight="1" spans="1:24">
      <c r="A679" s="206"/>
      <c r="B679" s="166" t="s">
        <v>2097</v>
      </c>
      <c r="C679" s="28" t="s">
        <v>2098</v>
      </c>
      <c r="D679" s="42" t="s">
        <v>2099</v>
      </c>
      <c r="E679" s="24" t="str">
        <f t="shared" si="3"/>
        <v>向阳乡政府</v>
      </c>
      <c r="F679" s="24" t="s">
        <v>90</v>
      </c>
      <c r="G679" s="24" t="s">
        <v>42</v>
      </c>
      <c r="H679" s="24" t="s">
        <v>2134</v>
      </c>
      <c r="I679" s="55">
        <v>44166</v>
      </c>
      <c r="J679" s="288">
        <v>11.2</v>
      </c>
      <c r="K679" s="24" t="s">
        <v>42</v>
      </c>
      <c r="L679" s="24" t="s">
        <v>42</v>
      </c>
      <c r="M679" s="24" t="s">
        <v>42</v>
      </c>
      <c r="N679" s="24" t="s">
        <v>42</v>
      </c>
      <c r="O679" s="24" t="s">
        <v>42</v>
      </c>
      <c r="P679" s="288">
        <v>11.2</v>
      </c>
      <c r="Q679" s="290" t="s">
        <v>42</v>
      </c>
      <c r="R679" s="290" t="s">
        <v>42</v>
      </c>
      <c r="S679" s="24" t="s">
        <v>2135</v>
      </c>
      <c r="T679" s="290" t="s">
        <v>42</v>
      </c>
      <c r="U679" s="19">
        <v>10</v>
      </c>
      <c r="V679" s="288" t="s">
        <v>362</v>
      </c>
      <c r="W679" s="19" t="str">
        <f>"保障7户住房安全"</f>
        <v>保障7户住房安全</v>
      </c>
      <c r="X679" s="19"/>
    </row>
    <row r="680" s="145" customFormat="1" ht="36" customHeight="1" spans="1:24">
      <c r="A680" s="206"/>
      <c r="B680" s="166" t="s">
        <v>2097</v>
      </c>
      <c r="C680" s="28" t="s">
        <v>2098</v>
      </c>
      <c r="D680" s="42" t="s">
        <v>2099</v>
      </c>
      <c r="E680" s="24" t="str">
        <f t="shared" si="3"/>
        <v>杨疃镇政府</v>
      </c>
      <c r="F680" s="24" t="s">
        <v>55</v>
      </c>
      <c r="G680" s="24" t="s">
        <v>42</v>
      </c>
      <c r="H680" s="24" t="s">
        <v>2136</v>
      </c>
      <c r="I680" s="55">
        <v>44166</v>
      </c>
      <c r="J680" s="288">
        <v>34.8</v>
      </c>
      <c r="K680" s="24" t="s">
        <v>42</v>
      </c>
      <c r="L680" s="24" t="s">
        <v>42</v>
      </c>
      <c r="M680" s="24" t="s">
        <v>42</v>
      </c>
      <c r="N680" s="24" t="s">
        <v>42</v>
      </c>
      <c r="O680" s="24" t="s">
        <v>42</v>
      </c>
      <c r="P680" s="288">
        <v>34.8</v>
      </c>
      <c r="Q680" s="290" t="s">
        <v>42</v>
      </c>
      <c r="R680" s="290" t="s">
        <v>42</v>
      </c>
      <c r="S680" s="24" t="s">
        <v>2109</v>
      </c>
      <c r="T680" s="290" t="s">
        <v>42</v>
      </c>
      <c r="U680" s="19">
        <v>31</v>
      </c>
      <c r="V680" s="288" t="s">
        <v>362</v>
      </c>
      <c r="W680" s="19" t="str">
        <f>"保障23户住房安全"</f>
        <v>保障23户住房安全</v>
      </c>
      <c r="X680" s="19"/>
    </row>
    <row r="681" s="145" customFormat="1" ht="36" customHeight="1" spans="1:24">
      <c r="A681" s="206"/>
      <c r="B681" s="166" t="s">
        <v>2097</v>
      </c>
      <c r="C681" s="28" t="s">
        <v>2098</v>
      </c>
      <c r="D681" s="42" t="s">
        <v>2099</v>
      </c>
      <c r="E681" s="24" t="str">
        <f t="shared" si="3"/>
        <v>尹集镇政府</v>
      </c>
      <c r="F681" s="282" t="s">
        <v>118</v>
      </c>
      <c r="G681" s="24" t="s">
        <v>42</v>
      </c>
      <c r="H681" s="24" t="s">
        <v>2137</v>
      </c>
      <c r="I681" s="55">
        <v>44166</v>
      </c>
      <c r="J681" s="288">
        <v>36.2</v>
      </c>
      <c r="K681" s="24" t="s">
        <v>42</v>
      </c>
      <c r="L681" s="24" t="s">
        <v>42</v>
      </c>
      <c r="M681" s="24" t="s">
        <v>42</v>
      </c>
      <c r="N681" s="24" t="s">
        <v>42</v>
      </c>
      <c r="O681" s="24" t="s">
        <v>42</v>
      </c>
      <c r="P681" s="288">
        <v>36.2</v>
      </c>
      <c r="Q681" s="290" t="s">
        <v>42</v>
      </c>
      <c r="R681" s="290" t="s">
        <v>42</v>
      </c>
      <c r="S681" s="296" t="s">
        <v>2109</v>
      </c>
      <c r="T681" s="290" t="s">
        <v>42</v>
      </c>
      <c r="U681" s="19">
        <v>36</v>
      </c>
      <c r="V681" s="288" t="s">
        <v>362</v>
      </c>
      <c r="W681" s="19" t="str">
        <f>"保障23户住房安全"</f>
        <v>保障23户住房安全</v>
      </c>
      <c r="X681" s="19"/>
    </row>
    <row r="682" s="145" customFormat="1" ht="36" customHeight="1" spans="1:24">
      <c r="A682" s="206"/>
      <c r="B682" s="166" t="s">
        <v>2097</v>
      </c>
      <c r="C682" s="28" t="s">
        <v>2098</v>
      </c>
      <c r="D682" s="42" t="s">
        <v>2099</v>
      </c>
      <c r="E682" s="24" t="str">
        <f t="shared" si="3"/>
        <v>游集镇政府</v>
      </c>
      <c r="F682" s="282" t="s">
        <v>38</v>
      </c>
      <c r="G682" s="24" t="s">
        <v>42</v>
      </c>
      <c r="H682" s="24" t="s">
        <v>2138</v>
      </c>
      <c r="I682" s="55">
        <v>44166</v>
      </c>
      <c r="J682" s="288">
        <v>10.6</v>
      </c>
      <c r="K682" s="24" t="s">
        <v>42</v>
      </c>
      <c r="L682" s="24" t="s">
        <v>42</v>
      </c>
      <c r="M682" s="24" t="s">
        <v>42</v>
      </c>
      <c r="N682" s="24" t="s">
        <v>42</v>
      </c>
      <c r="O682" s="24" t="s">
        <v>42</v>
      </c>
      <c r="P682" s="288">
        <v>10.6</v>
      </c>
      <c r="Q682" s="290" t="s">
        <v>42</v>
      </c>
      <c r="R682" s="290" t="s">
        <v>42</v>
      </c>
      <c r="S682" s="296" t="s">
        <v>2139</v>
      </c>
      <c r="T682" s="290" t="s">
        <v>42</v>
      </c>
      <c r="U682" s="19">
        <v>8</v>
      </c>
      <c r="V682" s="288" t="s">
        <v>362</v>
      </c>
      <c r="W682" s="19" t="str">
        <f>"保障6户住房安全"</f>
        <v>保障6户住房安全</v>
      </c>
      <c r="X682" s="19"/>
    </row>
    <row r="683" s="145" customFormat="1" ht="36" customHeight="1" spans="1:24">
      <c r="A683" s="206"/>
      <c r="B683" s="166" t="s">
        <v>2097</v>
      </c>
      <c r="C683" s="28" t="s">
        <v>2098</v>
      </c>
      <c r="D683" s="42" t="s">
        <v>2099</v>
      </c>
      <c r="E683" s="24" t="str">
        <f t="shared" si="3"/>
        <v>渔沟镇政府</v>
      </c>
      <c r="F683" s="282" t="s">
        <v>83</v>
      </c>
      <c r="G683" s="24" t="s">
        <v>42</v>
      </c>
      <c r="H683" s="24" t="s">
        <v>2140</v>
      </c>
      <c r="I683" s="55">
        <v>44166</v>
      </c>
      <c r="J683" s="288">
        <v>59.8</v>
      </c>
      <c r="K683" s="24" t="s">
        <v>42</v>
      </c>
      <c r="L683" s="24" t="s">
        <v>42</v>
      </c>
      <c r="M683" s="24" t="s">
        <v>42</v>
      </c>
      <c r="N683" s="24" t="s">
        <v>42</v>
      </c>
      <c r="O683" s="24" t="s">
        <v>42</v>
      </c>
      <c r="P683" s="288">
        <v>59.8</v>
      </c>
      <c r="Q683" s="290" t="s">
        <v>42</v>
      </c>
      <c r="R683" s="290" t="s">
        <v>42</v>
      </c>
      <c r="S683" s="296" t="s">
        <v>2141</v>
      </c>
      <c r="T683" s="290" t="s">
        <v>42</v>
      </c>
      <c r="U683" s="19">
        <v>48</v>
      </c>
      <c r="V683" s="288" t="s">
        <v>362</v>
      </c>
      <c r="W683" s="19" t="str">
        <f>"保障32户住房安全"</f>
        <v>保障32户住房安全</v>
      </c>
      <c r="X683" s="19"/>
    </row>
    <row r="684" s="145" customFormat="1" ht="36" customHeight="1" spans="1:24">
      <c r="A684" s="206"/>
      <c r="B684" s="166" t="s">
        <v>2097</v>
      </c>
      <c r="C684" s="28" t="s">
        <v>2098</v>
      </c>
      <c r="D684" s="42" t="s">
        <v>2099</v>
      </c>
      <c r="E684" s="24" t="str">
        <f t="shared" si="3"/>
        <v>虞姬乡政府</v>
      </c>
      <c r="F684" s="282" t="s">
        <v>50</v>
      </c>
      <c r="G684" s="24" t="s">
        <v>42</v>
      </c>
      <c r="H684" s="24" t="s">
        <v>2142</v>
      </c>
      <c r="I684" s="55">
        <v>44166</v>
      </c>
      <c r="J684" s="288">
        <v>7.2</v>
      </c>
      <c r="K684" s="24" t="s">
        <v>42</v>
      </c>
      <c r="L684" s="24" t="s">
        <v>42</v>
      </c>
      <c r="M684" s="24" t="s">
        <v>42</v>
      </c>
      <c r="N684" s="24" t="s">
        <v>42</v>
      </c>
      <c r="O684" s="24" t="s">
        <v>42</v>
      </c>
      <c r="P684" s="288">
        <v>7.2</v>
      </c>
      <c r="Q684" s="290" t="s">
        <v>42</v>
      </c>
      <c r="R684" s="290" t="s">
        <v>42</v>
      </c>
      <c r="S684" s="296" t="s">
        <v>2129</v>
      </c>
      <c r="T684" s="290" t="s">
        <v>42</v>
      </c>
      <c r="U684" s="19">
        <v>9</v>
      </c>
      <c r="V684" s="288" t="s">
        <v>362</v>
      </c>
      <c r="W684" s="19" t="str">
        <f>"保障5户住房安全"</f>
        <v>保障5户住房安全</v>
      </c>
      <c r="X684" s="19"/>
    </row>
    <row r="685" s="145" customFormat="1" ht="36" customHeight="1" spans="1:24">
      <c r="A685" s="206"/>
      <c r="B685" s="166" t="s">
        <v>2097</v>
      </c>
      <c r="C685" s="28" t="s">
        <v>2098</v>
      </c>
      <c r="D685" s="42" t="s">
        <v>2099</v>
      </c>
      <c r="E685" s="24" t="str">
        <f t="shared" si="3"/>
        <v>朱集乡政府</v>
      </c>
      <c r="F685" s="282" t="s">
        <v>130</v>
      </c>
      <c r="G685" s="24" t="s">
        <v>42</v>
      </c>
      <c r="H685" s="24" t="s">
        <v>2143</v>
      </c>
      <c r="I685" s="55">
        <v>44166</v>
      </c>
      <c r="J685" s="288">
        <v>18.2</v>
      </c>
      <c r="K685" s="24" t="s">
        <v>42</v>
      </c>
      <c r="L685" s="24" t="s">
        <v>42</v>
      </c>
      <c r="M685" s="24" t="s">
        <v>42</v>
      </c>
      <c r="N685" s="24" t="s">
        <v>42</v>
      </c>
      <c r="O685" s="24" t="s">
        <v>42</v>
      </c>
      <c r="P685" s="288">
        <v>18.2</v>
      </c>
      <c r="Q685" s="290" t="s">
        <v>42</v>
      </c>
      <c r="R685" s="290" t="s">
        <v>42</v>
      </c>
      <c r="S685" s="296" t="s">
        <v>2106</v>
      </c>
      <c r="T685" s="290" t="s">
        <v>42</v>
      </c>
      <c r="U685" s="19">
        <v>27</v>
      </c>
      <c r="V685" s="288" t="s">
        <v>362</v>
      </c>
      <c r="W685" s="19" t="str">
        <f>"保障14户住房安全"</f>
        <v>保障14户住房安全</v>
      </c>
      <c r="X685" s="19"/>
    </row>
    <row r="686" s="145" customFormat="1" ht="45" customHeight="1" spans="1:24">
      <c r="A686" s="206"/>
      <c r="B686" s="227"/>
      <c r="C686" s="158"/>
      <c r="D686" s="158"/>
      <c r="E686" s="24"/>
      <c r="F686" s="158"/>
      <c r="G686" s="24"/>
      <c r="H686" s="283" t="s">
        <v>2086</v>
      </c>
      <c r="I686" s="55"/>
      <c r="J686" s="289" t="s">
        <v>2144</v>
      </c>
      <c r="K686" s="191"/>
      <c r="L686" s="191"/>
      <c r="M686" s="290"/>
      <c r="N686" s="290"/>
      <c r="O686" s="290"/>
      <c r="P686" s="288"/>
      <c r="Q686" s="290"/>
      <c r="R686" s="158"/>
      <c r="S686" s="19"/>
      <c r="T686" s="158"/>
      <c r="U686" s="290"/>
      <c r="V686" s="288"/>
      <c r="W686" s="19"/>
      <c r="X686" s="19"/>
    </row>
    <row r="687" s="145" customFormat="1" ht="45" customHeight="1" spans="1:24">
      <c r="A687" s="206" t="s">
        <v>566</v>
      </c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="145" customFormat="1" ht="45" customHeight="1" spans="1:24">
      <c r="A688" s="20" t="s">
        <v>2145</v>
      </c>
      <c r="B688" s="177" t="s">
        <v>2146</v>
      </c>
      <c r="C688" s="177" t="s">
        <v>35</v>
      </c>
      <c r="D688" s="177" t="s">
        <v>2147</v>
      </c>
      <c r="E688" s="177" t="s">
        <v>2148</v>
      </c>
      <c r="F688" s="177" t="s">
        <v>2091</v>
      </c>
      <c r="G688" s="191" t="s">
        <v>42</v>
      </c>
      <c r="H688" s="177" t="s">
        <v>2149</v>
      </c>
      <c r="I688" s="154" t="s">
        <v>71</v>
      </c>
      <c r="J688" s="154">
        <v>20</v>
      </c>
      <c r="K688" s="171" t="s">
        <v>42</v>
      </c>
      <c r="L688" s="191" t="s">
        <v>42</v>
      </c>
      <c r="M688" s="191" t="s">
        <v>42</v>
      </c>
      <c r="N688" s="191" t="s">
        <v>42</v>
      </c>
      <c r="O688" s="191">
        <v>20</v>
      </c>
      <c r="P688" s="154">
        <v>20</v>
      </c>
      <c r="Q688" s="177" t="s">
        <v>2150</v>
      </c>
      <c r="R688" s="191"/>
      <c r="S688" s="191"/>
      <c r="T688" s="177" t="s">
        <v>2151</v>
      </c>
      <c r="U688" s="191">
        <v>578</v>
      </c>
      <c r="V688" s="297">
        <v>1</v>
      </c>
      <c r="W688" s="177" t="s">
        <v>2152</v>
      </c>
      <c r="X688" s="160"/>
    </row>
    <row r="689" s="148" customFormat="1" ht="45" customHeight="1" spans="1:24">
      <c r="A689" s="284"/>
      <c r="B689" s="285" t="s">
        <v>2153</v>
      </c>
      <c r="C689" s="285"/>
      <c r="D689" s="285"/>
      <c r="E689" s="285"/>
      <c r="F689" s="285"/>
      <c r="G689" s="227"/>
      <c r="H689" s="285"/>
      <c r="I689" s="226"/>
      <c r="J689" s="226" t="s">
        <v>2154</v>
      </c>
      <c r="K689" s="291"/>
      <c r="L689" s="227"/>
      <c r="M689" s="227"/>
      <c r="N689" s="227"/>
      <c r="O689" s="227"/>
      <c r="P689" s="226"/>
      <c r="Q689" s="285"/>
      <c r="R689" s="227"/>
      <c r="S689" s="227"/>
      <c r="T689" s="285"/>
      <c r="U689" s="227"/>
      <c r="V689" s="298"/>
      <c r="W689" s="285"/>
      <c r="X689" s="226"/>
    </row>
    <row r="690" s="145" customFormat="1" ht="45" customHeight="1" spans="1:24">
      <c r="A690" s="206" t="s">
        <v>566</v>
      </c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91"/>
      <c r="V690" s="160"/>
      <c r="W690" s="160"/>
      <c r="X690" s="160"/>
    </row>
    <row r="691" s="145" customFormat="1" ht="45" customHeight="1" spans="1:24">
      <c r="A691" s="206" t="s">
        <v>2155</v>
      </c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="145" customFormat="1" ht="45" customHeight="1" spans="1:24">
      <c r="A692" s="206" t="s">
        <v>566</v>
      </c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="145" customFormat="1" ht="45" customHeight="1" spans="1:24">
      <c r="A693" s="206" t="s">
        <v>2156</v>
      </c>
      <c r="B693" s="92" t="s">
        <v>2157</v>
      </c>
      <c r="C693" s="229" t="s">
        <v>42</v>
      </c>
      <c r="D693" s="229" t="s">
        <v>2158</v>
      </c>
      <c r="E693" s="229" t="s">
        <v>2159</v>
      </c>
      <c r="F693" s="229" t="s">
        <v>2160</v>
      </c>
      <c r="G693" s="229" t="s">
        <v>2161</v>
      </c>
      <c r="H693" s="229" t="s">
        <v>2162</v>
      </c>
      <c r="I693" s="229" t="s">
        <v>2163</v>
      </c>
      <c r="J693" s="229">
        <v>800</v>
      </c>
      <c r="K693" s="229">
        <v>800</v>
      </c>
      <c r="L693" s="229" t="s">
        <v>42</v>
      </c>
      <c r="M693" s="229" t="s">
        <v>42</v>
      </c>
      <c r="N693" s="229" t="s">
        <v>42</v>
      </c>
      <c r="O693" s="229" t="s">
        <v>42</v>
      </c>
      <c r="P693" s="229" t="s">
        <v>42</v>
      </c>
      <c r="Q693" s="229" t="s">
        <v>42</v>
      </c>
      <c r="R693" s="229" t="s">
        <v>42</v>
      </c>
      <c r="S693" s="229" t="s">
        <v>42</v>
      </c>
      <c r="T693" s="229" t="s">
        <v>42</v>
      </c>
      <c r="U693" s="229" t="s">
        <v>42</v>
      </c>
      <c r="V693" s="241">
        <v>1</v>
      </c>
      <c r="W693" s="229" t="s">
        <v>2164</v>
      </c>
      <c r="X693" s="229"/>
    </row>
    <row r="694" s="148" customFormat="1" ht="45" customHeight="1" spans="1:16315">
      <c r="A694" s="225"/>
      <c r="B694" s="52" t="s">
        <v>2153</v>
      </c>
      <c r="C694" s="235"/>
      <c r="D694" s="235"/>
      <c r="E694" s="235"/>
      <c r="F694" s="235"/>
      <c r="G694" s="235"/>
      <c r="H694" s="235"/>
      <c r="I694" s="235"/>
      <c r="J694" s="235" t="s">
        <v>2165</v>
      </c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99"/>
      <c r="W694" s="235"/>
      <c r="X694" s="235"/>
      <c r="Y694" s="300"/>
      <c r="Z694" s="300"/>
      <c r="AA694" s="300"/>
      <c r="AB694" s="300"/>
      <c r="AC694" s="300"/>
      <c r="AD694" s="300"/>
      <c r="AE694" s="300"/>
      <c r="AF694" s="300"/>
      <c r="AG694" s="300"/>
      <c r="AH694" s="300"/>
      <c r="AI694" s="300"/>
      <c r="AJ694" s="300"/>
      <c r="AK694" s="300"/>
      <c r="AL694" s="300"/>
      <c r="AM694" s="300"/>
      <c r="AN694" s="300"/>
      <c r="AO694" s="300"/>
      <c r="AP694" s="300"/>
      <c r="AQ694" s="300"/>
      <c r="AR694" s="300"/>
      <c r="AS694" s="300"/>
      <c r="AT694" s="300"/>
      <c r="AU694" s="300"/>
      <c r="AV694" s="300"/>
      <c r="AW694" s="300"/>
      <c r="AX694" s="300"/>
      <c r="AY694" s="300"/>
      <c r="AZ694" s="300"/>
      <c r="BA694" s="300"/>
      <c r="BB694" s="300"/>
      <c r="BC694" s="300"/>
      <c r="BD694" s="300"/>
      <c r="BE694" s="300"/>
      <c r="BF694" s="300"/>
      <c r="BG694" s="300"/>
      <c r="BH694" s="300"/>
      <c r="BI694" s="300"/>
      <c r="BJ694" s="300"/>
      <c r="BK694" s="300"/>
      <c r="BL694" s="300"/>
      <c r="BM694" s="300"/>
      <c r="BN694" s="300"/>
      <c r="BO694" s="300"/>
      <c r="BP694" s="300"/>
      <c r="BQ694" s="300"/>
      <c r="BR694" s="300"/>
      <c r="BS694" s="300"/>
      <c r="BT694" s="300"/>
      <c r="BU694" s="300"/>
      <c r="BV694" s="300"/>
      <c r="BW694" s="300"/>
      <c r="BX694" s="300"/>
      <c r="BY694" s="300"/>
      <c r="BZ694" s="300"/>
      <c r="CA694" s="300"/>
      <c r="CB694" s="300"/>
      <c r="CC694" s="300"/>
      <c r="CD694" s="300"/>
      <c r="CE694" s="300"/>
      <c r="CF694" s="300"/>
      <c r="CG694" s="300"/>
      <c r="CH694" s="300"/>
      <c r="CI694" s="300"/>
      <c r="CJ694" s="300"/>
      <c r="CK694" s="300"/>
      <c r="CL694" s="300"/>
      <c r="CM694" s="300"/>
      <c r="CN694" s="300"/>
      <c r="CO694" s="300"/>
      <c r="CP694" s="300"/>
      <c r="CQ694" s="300"/>
      <c r="CR694" s="300"/>
      <c r="CS694" s="300"/>
      <c r="CT694" s="300"/>
      <c r="CU694" s="300"/>
      <c r="CV694" s="300"/>
      <c r="CW694" s="300"/>
      <c r="CX694" s="300"/>
      <c r="CY694" s="300"/>
      <c r="CZ694" s="300"/>
      <c r="DA694" s="300"/>
      <c r="DB694" s="300"/>
      <c r="DC694" s="300"/>
      <c r="DD694" s="300"/>
      <c r="DE694" s="300"/>
      <c r="DF694" s="300"/>
      <c r="DG694" s="300"/>
      <c r="DH694" s="300"/>
      <c r="DI694" s="300"/>
      <c r="DJ694" s="300"/>
      <c r="DK694" s="300"/>
      <c r="DL694" s="300"/>
      <c r="DM694" s="300"/>
      <c r="DN694" s="300"/>
      <c r="DO694" s="300"/>
      <c r="DP694" s="300"/>
      <c r="DQ694" s="300"/>
      <c r="DR694" s="300"/>
      <c r="DS694" s="300"/>
      <c r="DT694" s="300"/>
      <c r="DU694" s="300"/>
      <c r="DV694" s="300"/>
      <c r="DW694" s="300"/>
      <c r="DX694" s="300"/>
      <c r="DY694" s="300"/>
      <c r="DZ694" s="300"/>
      <c r="EA694" s="300"/>
      <c r="EB694" s="300"/>
      <c r="EC694" s="300"/>
      <c r="ED694" s="300"/>
      <c r="EE694" s="300"/>
      <c r="EF694" s="300"/>
      <c r="EG694" s="300"/>
      <c r="EH694" s="300"/>
      <c r="EI694" s="300"/>
      <c r="EJ694" s="300"/>
      <c r="EK694" s="300"/>
      <c r="EL694" s="300"/>
      <c r="EM694" s="300"/>
      <c r="EN694" s="300"/>
      <c r="EO694" s="300"/>
      <c r="EP694" s="300"/>
      <c r="EQ694" s="300"/>
      <c r="ER694" s="300"/>
      <c r="ES694" s="300"/>
      <c r="ET694" s="300"/>
      <c r="EU694" s="300"/>
      <c r="EV694" s="300"/>
      <c r="EW694" s="300"/>
      <c r="EX694" s="300"/>
      <c r="EY694" s="300"/>
      <c r="EZ694" s="300"/>
      <c r="FA694" s="300"/>
      <c r="FB694" s="300"/>
      <c r="FC694" s="300"/>
      <c r="FD694" s="300"/>
      <c r="FE694" s="300"/>
      <c r="FF694" s="300"/>
      <c r="FG694" s="300"/>
      <c r="FH694" s="300"/>
      <c r="FI694" s="300"/>
      <c r="FJ694" s="300"/>
      <c r="FK694" s="300"/>
      <c r="FL694" s="300"/>
      <c r="FM694" s="300"/>
      <c r="FN694" s="300"/>
      <c r="FO694" s="300"/>
      <c r="FP694" s="300"/>
      <c r="FQ694" s="300"/>
      <c r="FR694" s="300"/>
      <c r="FS694" s="300"/>
      <c r="FT694" s="300"/>
      <c r="FU694" s="300"/>
      <c r="FV694" s="300"/>
      <c r="FW694" s="300"/>
      <c r="FX694" s="300"/>
      <c r="FY694" s="300"/>
      <c r="FZ694" s="300"/>
      <c r="GA694" s="300"/>
      <c r="GB694" s="300"/>
      <c r="GC694" s="300"/>
      <c r="GD694" s="300"/>
      <c r="GE694" s="300"/>
      <c r="GF694" s="300"/>
      <c r="GG694" s="300"/>
      <c r="GH694" s="300"/>
      <c r="GI694" s="300"/>
      <c r="GJ694" s="300"/>
      <c r="GK694" s="300"/>
      <c r="GL694" s="300"/>
      <c r="GM694" s="300"/>
      <c r="GN694" s="300"/>
      <c r="GO694" s="300"/>
      <c r="GP694" s="300"/>
      <c r="GQ694" s="300"/>
      <c r="GR694" s="300"/>
      <c r="GS694" s="300"/>
      <c r="GT694" s="300"/>
      <c r="GU694" s="300"/>
      <c r="GV694" s="300"/>
      <c r="GW694" s="300"/>
      <c r="GX694" s="300"/>
      <c r="GY694" s="300"/>
      <c r="GZ694" s="300"/>
      <c r="HA694" s="300"/>
      <c r="HB694" s="300"/>
      <c r="HC694" s="300"/>
      <c r="HD694" s="300"/>
      <c r="HE694" s="300"/>
      <c r="HF694" s="300"/>
      <c r="HG694" s="300"/>
      <c r="HH694" s="300"/>
      <c r="HI694" s="300"/>
      <c r="HJ694" s="300"/>
      <c r="HK694" s="300"/>
      <c r="HL694" s="300"/>
      <c r="HM694" s="300"/>
      <c r="HN694" s="300"/>
      <c r="HO694" s="300"/>
      <c r="HP694" s="300"/>
      <c r="HQ694" s="300"/>
      <c r="HR694" s="300"/>
      <c r="HS694" s="300"/>
      <c r="HT694" s="300"/>
      <c r="HU694" s="300"/>
      <c r="HV694" s="300"/>
      <c r="HW694" s="300"/>
      <c r="HX694" s="300"/>
      <c r="HY694" s="300"/>
      <c r="HZ694" s="300"/>
      <c r="IA694" s="300"/>
      <c r="IB694" s="300"/>
      <c r="IC694" s="300"/>
      <c r="ID694" s="300"/>
      <c r="IE694" s="300"/>
      <c r="IF694" s="300"/>
      <c r="IG694" s="300"/>
      <c r="IH694" s="300"/>
      <c r="II694" s="300"/>
      <c r="IJ694" s="300"/>
      <c r="IK694" s="300"/>
      <c r="IL694" s="300"/>
      <c r="IM694" s="300"/>
      <c r="IN694" s="300"/>
      <c r="IO694" s="300"/>
      <c r="IP694" s="300"/>
      <c r="IQ694" s="300"/>
      <c r="IR694" s="300"/>
      <c r="IS694" s="300"/>
      <c r="IT694" s="300"/>
      <c r="IU694" s="300"/>
      <c r="IV694" s="300"/>
      <c r="IW694" s="300"/>
      <c r="IX694" s="300"/>
      <c r="IY694" s="300"/>
      <c r="IZ694" s="300"/>
      <c r="JA694" s="300"/>
      <c r="JB694" s="300"/>
      <c r="JC694" s="300"/>
      <c r="JD694" s="300"/>
      <c r="JE694" s="300"/>
      <c r="JF694" s="300"/>
      <c r="JG694" s="300"/>
      <c r="JH694" s="300"/>
      <c r="JI694" s="300"/>
      <c r="JJ694" s="300"/>
      <c r="JK694" s="300"/>
      <c r="JL694" s="300"/>
      <c r="JM694" s="300"/>
      <c r="JN694" s="300"/>
      <c r="JO694" s="300"/>
      <c r="JP694" s="300"/>
      <c r="JQ694" s="300"/>
      <c r="JR694" s="300"/>
      <c r="JS694" s="300"/>
      <c r="JT694" s="300"/>
      <c r="JU694" s="300"/>
      <c r="JV694" s="300"/>
      <c r="JW694" s="300"/>
      <c r="JX694" s="300"/>
      <c r="JY694" s="300"/>
      <c r="JZ694" s="300"/>
      <c r="KA694" s="300"/>
      <c r="KB694" s="300"/>
      <c r="KC694" s="300"/>
      <c r="KD694" s="300"/>
      <c r="KE694" s="300"/>
      <c r="KF694" s="300"/>
      <c r="KG694" s="300"/>
      <c r="KH694" s="300"/>
      <c r="KI694" s="300"/>
      <c r="KJ694" s="300"/>
      <c r="KK694" s="300"/>
      <c r="KL694" s="300"/>
      <c r="KM694" s="300"/>
      <c r="KN694" s="300"/>
      <c r="KO694" s="300"/>
      <c r="KP694" s="300"/>
      <c r="KQ694" s="300"/>
      <c r="KR694" s="300"/>
      <c r="KS694" s="300"/>
      <c r="KT694" s="300"/>
      <c r="KU694" s="300"/>
      <c r="KV694" s="300"/>
      <c r="KW694" s="300"/>
      <c r="KX694" s="300"/>
      <c r="KY694" s="300"/>
      <c r="KZ694" s="300"/>
      <c r="LA694" s="300"/>
      <c r="LB694" s="300"/>
      <c r="LC694" s="300"/>
      <c r="LD694" s="300"/>
      <c r="LE694" s="300"/>
      <c r="LF694" s="300"/>
      <c r="LG694" s="300"/>
      <c r="LH694" s="300"/>
      <c r="LI694" s="300"/>
      <c r="LJ694" s="300"/>
      <c r="LK694" s="300"/>
      <c r="LL694" s="300"/>
      <c r="LM694" s="300"/>
      <c r="LN694" s="300"/>
      <c r="LO694" s="300"/>
      <c r="LP694" s="300"/>
      <c r="LQ694" s="300"/>
      <c r="LR694" s="300"/>
      <c r="LS694" s="300"/>
      <c r="LT694" s="300"/>
      <c r="LU694" s="300"/>
      <c r="LV694" s="300"/>
      <c r="LW694" s="300"/>
      <c r="LX694" s="300"/>
      <c r="LY694" s="300"/>
      <c r="LZ694" s="300"/>
      <c r="MA694" s="300"/>
      <c r="MB694" s="300"/>
      <c r="MC694" s="300"/>
      <c r="MD694" s="300"/>
      <c r="ME694" s="300"/>
      <c r="MF694" s="300"/>
      <c r="MG694" s="300"/>
      <c r="MH694" s="300"/>
      <c r="MI694" s="300"/>
      <c r="MJ694" s="300"/>
      <c r="MK694" s="300"/>
      <c r="ML694" s="300"/>
      <c r="MM694" s="300"/>
      <c r="MN694" s="300"/>
      <c r="MO694" s="300"/>
      <c r="MP694" s="300"/>
      <c r="MQ694" s="300"/>
      <c r="MR694" s="300"/>
      <c r="MS694" s="300"/>
      <c r="MT694" s="300"/>
      <c r="MU694" s="300"/>
      <c r="MV694" s="300"/>
      <c r="MW694" s="300"/>
      <c r="MX694" s="300"/>
      <c r="MY694" s="300"/>
      <c r="MZ694" s="300"/>
      <c r="NA694" s="300"/>
      <c r="NB694" s="300"/>
      <c r="NC694" s="300"/>
      <c r="ND694" s="300"/>
      <c r="NE694" s="300"/>
      <c r="NF694" s="300"/>
      <c r="NG694" s="300"/>
      <c r="NH694" s="300"/>
      <c r="NI694" s="300"/>
      <c r="NJ694" s="300"/>
      <c r="NK694" s="300"/>
      <c r="NL694" s="300"/>
      <c r="NM694" s="300"/>
      <c r="NN694" s="300"/>
      <c r="NO694" s="300"/>
      <c r="NP694" s="300"/>
      <c r="NQ694" s="300"/>
      <c r="NR694" s="300"/>
      <c r="NS694" s="300"/>
      <c r="NT694" s="300"/>
      <c r="NU694" s="300"/>
      <c r="NV694" s="300"/>
      <c r="NW694" s="300"/>
      <c r="NX694" s="300"/>
      <c r="NY694" s="300"/>
      <c r="NZ694" s="300"/>
      <c r="OA694" s="300"/>
      <c r="OB694" s="300"/>
      <c r="OC694" s="300"/>
      <c r="OD694" s="300"/>
      <c r="OE694" s="300"/>
      <c r="OF694" s="300"/>
      <c r="OG694" s="300"/>
      <c r="OH694" s="300"/>
      <c r="OI694" s="300"/>
      <c r="OJ694" s="300"/>
      <c r="OK694" s="300"/>
      <c r="OL694" s="300"/>
      <c r="OM694" s="300"/>
      <c r="ON694" s="300"/>
      <c r="OO694" s="300"/>
      <c r="OP694" s="300"/>
      <c r="OQ694" s="300"/>
      <c r="OR694" s="300"/>
      <c r="OS694" s="300"/>
      <c r="OT694" s="300"/>
      <c r="OU694" s="300"/>
      <c r="OV694" s="300"/>
      <c r="OW694" s="300"/>
      <c r="OX694" s="300"/>
      <c r="OY694" s="300"/>
      <c r="OZ694" s="300"/>
      <c r="PA694" s="300"/>
      <c r="PB694" s="300"/>
      <c r="PC694" s="300"/>
      <c r="PD694" s="300"/>
      <c r="PE694" s="300"/>
      <c r="PF694" s="300"/>
      <c r="PG694" s="300"/>
      <c r="PH694" s="300"/>
      <c r="PI694" s="300"/>
      <c r="PJ694" s="300"/>
      <c r="PK694" s="300"/>
      <c r="PL694" s="300"/>
      <c r="PM694" s="300"/>
      <c r="PN694" s="300"/>
      <c r="PO694" s="300"/>
      <c r="PP694" s="300"/>
      <c r="PQ694" s="300"/>
      <c r="PR694" s="300"/>
      <c r="PS694" s="300"/>
      <c r="PT694" s="300"/>
      <c r="PU694" s="300"/>
      <c r="PV694" s="300"/>
      <c r="PW694" s="300"/>
      <c r="PX694" s="300"/>
      <c r="PY694" s="300"/>
      <c r="PZ694" s="300"/>
      <c r="QA694" s="300"/>
      <c r="QB694" s="300"/>
      <c r="QC694" s="300"/>
      <c r="QD694" s="300"/>
      <c r="QE694" s="300"/>
      <c r="QF694" s="300"/>
      <c r="QG694" s="300"/>
      <c r="QH694" s="300"/>
      <c r="QI694" s="300"/>
      <c r="QJ694" s="300"/>
      <c r="QK694" s="300"/>
      <c r="QL694" s="300"/>
      <c r="QM694" s="300"/>
      <c r="QN694" s="300"/>
      <c r="QO694" s="300"/>
      <c r="QP694" s="300"/>
      <c r="QQ694" s="300"/>
      <c r="QR694" s="300"/>
      <c r="QS694" s="300"/>
      <c r="QT694" s="300"/>
      <c r="QU694" s="300"/>
      <c r="QV694" s="300"/>
      <c r="QW694" s="300"/>
      <c r="QX694" s="300"/>
      <c r="QY694" s="300"/>
      <c r="QZ694" s="300"/>
      <c r="RA694" s="300"/>
      <c r="RB694" s="300"/>
      <c r="RC694" s="300"/>
      <c r="RD694" s="300"/>
      <c r="RE694" s="300"/>
      <c r="RF694" s="300"/>
      <c r="RG694" s="300"/>
      <c r="RH694" s="300"/>
      <c r="RI694" s="300"/>
      <c r="RJ694" s="300"/>
      <c r="RK694" s="300"/>
      <c r="RL694" s="300"/>
      <c r="RM694" s="300"/>
      <c r="RN694" s="300"/>
      <c r="RO694" s="300"/>
      <c r="RP694" s="300"/>
      <c r="RQ694" s="300"/>
      <c r="RR694" s="300"/>
      <c r="RS694" s="300"/>
      <c r="RT694" s="300"/>
      <c r="RU694" s="300"/>
      <c r="RV694" s="300"/>
      <c r="RW694" s="300"/>
      <c r="RX694" s="300"/>
      <c r="RY694" s="300"/>
      <c r="RZ694" s="300"/>
      <c r="SA694" s="300"/>
      <c r="SB694" s="300"/>
      <c r="SC694" s="300"/>
      <c r="SD694" s="300"/>
      <c r="SE694" s="300"/>
      <c r="SF694" s="300"/>
      <c r="SG694" s="300"/>
      <c r="SH694" s="300"/>
      <c r="SI694" s="300"/>
      <c r="SJ694" s="300"/>
      <c r="SK694" s="300"/>
      <c r="SL694" s="300"/>
      <c r="SM694" s="300"/>
      <c r="SN694" s="300"/>
      <c r="SO694" s="300"/>
      <c r="SP694" s="300"/>
      <c r="SQ694" s="300"/>
      <c r="SR694" s="300"/>
      <c r="SS694" s="300"/>
      <c r="ST694" s="300"/>
      <c r="SU694" s="300"/>
      <c r="SV694" s="300"/>
      <c r="SW694" s="300"/>
      <c r="SX694" s="300"/>
      <c r="SY694" s="300"/>
      <c r="SZ694" s="300"/>
      <c r="TA694" s="300"/>
      <c r="TB694" s="300"/>
      <c r="TC694" s="300"/>
      <c r="TD694" s="300"/>
      <c r="TE694" s="300"/>
      <c r="TF694" s="300"/>
      <c r="TG694" s="300"/>
      <c r="TH694" s="300"/>
      <c r="TI694" s="300"/>
      <c r="TJ694" s="300"/>
      <c r="TK694" s="300"/>
      <c r="TL694" s="300"/>
      <c r="TM694" s="300"/>
      <c r="TN694" s="300"/>
      <c r="TO694" s="300"/>
      <c r="TP694" s="300"/>
      <c r="TQ694" s="300"/>
      <c r="TR694" s="300"/>
      <c r="TS694" s="300"/>
      <c r="TT694" s="300"/>
      <c r="TU694" s="300"/>
      <c r="TV694" s="300"/>
      <c r="TW694" s="300"/>
      <c r="TX694" s="300"/>
      <c r="TY694" s="300"/>
      <c r="TZ694" s="300"/>
      <c r="UA694" s="300"/>
      <c r="UB694" s="300"/>
      <c r="UC694" s="300"/>
      <c r="UD694" s="300"/>
      <c r="UE694" s="300"/>
      <c r="UF694" s="300"/>
      <c r="UG694" s="300"/>
      <c r="UH694" s="300"/>
      <c r="UI694" s="300"/>
      <c r="UJ694" s="300"/>
      <c r="UK694" s="300"/>
      <c r="UL694" s="300"/>
      <c r="UM694" s="300"/>
      <c r="UN694" s="300"/>
      <c r="UO694" s="300"/>
      <c r="UP694" s="300"/>
      <c r="UQ694" s="300"/>
      <c r="UR694" s="300"/>
      <c r="US694" s="300"/>
      <c r="UT694" s="300"/>
      <c r="UU694" s="300"/>
      <c r="UV694" s="300"/>
      <c r="UW694" s="300"/>
      <c r="UX694" s="300"/>
      <c r="UY694" s="300"/>
      <c r="UZ694" s="300"/>
      <c r="VA694" s="300"/>
      <c r="VB694" s="300"/>
      <c r="VC694" s="300"/>
      <c r="VD694" s="300"/>
      <c r="VE694" s="300"/>
      <c r="VF694" s="300"/>
      <c r="VG694" s="300"/>
      <c r="VH694" s="300"/>
      <c r="VI694" s="300"/>
      <c r="VJ694" s="300"/>
      <c r="VK694" s="300"/>
      <c r="VL694" s="300"/>
      <c r="VM694" s="300"/>
      <c r="VN694" s="300"/>
      <c r="VO694" s="300"/>
      <c r="VP694" s="300"/>
      <c r="VQ694" s="300"/>
      <c r="VR694" s="300"/>
      <c r="VS694" s="300"/>
      <c r="VT694" s="300"/>
      <c r="VU694" s="300"/>
      <c r="VV694" s="300"/>
      <c r="VW694" s="300"/>
      <c r="VX694" s="300"/>
      <c r="VY694" s="300"/>
      <c r="VZ694" s="300"/>
      <c r="WA694" s="300"/>
      <c r="WB694" s="300"/>
      <c r="WC694" s="300"/>
      <c r="WD694" s="300"/>
      <c r="WE694" s="300"/>
      <c r="WF694" s="300"/>
      <c r="WG694" s="300"/>
      <c r="WH694" s="300"/>
      <c r="WI694" s="300"/>
      <c r="WJ694" s="300"/>
      <c r="WK694" s="300"/>
      <c r="WL694" s="300"/>
      <c r="WM694" s="300"/>
      <c r="WN694" s="300"/>
      <c r="WO694" s="300"/>
      <c r="WP694" s="300"/>
      <c r="WQ694" s="300"/>
      <c r="WR694" s="300"/>
      <c r="WS694" s="300"/>
      <c r="WT694" s="300"/>
      <c r="WU694" s="300"/>
      <c r="WV694" s="300"/>
      <c r="WW694" s="300"/>
      <c r="WX694" s="300"/>
      <c r="WY694" s="300"/>
      <c r="WZ694" s="300"/>
      <c r="XA694" s="300"/>
      <c r="XB694" s="300"/>
      <c r="XC694" s="300"/>
      <c r="XD694" s="300"/>
      <c r="XE694" s="300"/>
      <c r="XF694" s="300"/>
      <c r="XG694" s="300"/>
      <c r="XH694" s="300"/>
      <c r="XI694" s="300"/>
      <c r="XJ694" s="300"/>
      <c r="XK694" s="300"/>
      <c r="XL694" s="300"/>
      <c r="XM694" s="300"/>
      <c r="XN694" s="300"/>
      <c r="XO694" s="300"/>
      <c r="XP694" s="300"/>
      <c r="XQ694" s="300"/>
      <c r="XR694" s="300"/>
      <c r="XS694" s="300"/>
      <c r="XT694" s="300"/>
      <c r="XU694" s="300"/>
      <c r="XV694" s="300"/>
      <c r="XW694" s="300"/>
      <c r="XX694" s="300"/>
      <c r="XY694" s="300"/>
      <c r="XZ694" s="300"/>
      <c r="YA694" s="300"/>
      <c r="YB694" s="300"/>
      <c r="YC694" s="300"/>
      <c r="YD694" s="300"/>
      <c r="YE694" s="300"/>
      <c r="YF694" s="300"/>
      <c r="YG694" s="300"/>
      <c r="YH694" s="300"/>
      <c r="YI694" s="300"/>
      <c r="YJ694" s="300"/>
      <c r="YK694" s="300"/>
      <c r="YL694" s="300"/>
      <c r="YM694" s="300"/>
      <c r="YN694" s="300"/>
      <c r="YO694" s="300"/>
      <c r="YP694" s="300"/>
      <c r="YQ694" s="300"/>
      <c r="YR694" s="300"/>
      <c r="YS694" s="300"/>
      <c r="YT694" s="300"/>
      <c r="YU694" s="300"/>
      <c r="YV694" s="300"/>
      <c r="YW694" s="300"/>
      <c r="YX694" s="300"/>
      <c r="YY694" s="300"/>
      <c r="YZ694" s="300"/>
      <c r="ZA694" s="300"/>
      <c r="ZB694" s="300"/>
      <c r="ZC694" s="300"/>
      <c r="ZD694" s="300"/>
      <c r="ZE694" s="300"/>
      <c r="ZF694" s="300"/>
      <c r="ZG694" s="300"/>
      <c r="ZH694" s="300"/>
      <c r="ZI694" s="300"/>
      <c r="ZJ694" s="300"/>
      <c r="ZK694" s="300"/>
      <c r="ZL694" s="300"/>
      <c r="ZM694" s="300"/>
      <c r="ZN694" s="300"/>
      <c r="ZO694" s="300"/>
      <c r="ZP694" s="300"/>
      <c r="ZQ694" s="300"/>
      <c r="ZR694" s="300"/>
      <c r="ZS694" s="300"/>
      <c r="ZT694" s="300"/>
      <c r="ZU694" s="300"/>
      <c r="ZV694" s="300"/>
      <c r="ZW694" s="300"/>
      <c r="ZX694" s="300"/>
      <c r="ZY694" s="300"/>
      <c r="ZZ694" s="300"/>
      <c r="AAA694" s="300"/>
      <c r="AAB694" s="300"/>
      <c r="AAC694" s="300"/>
      <c r="AAD694" s="300"/>
      <c r="AAE694" s="300"/>
      <c r="AAF694" s="300"/>
      <c r="AAG694" s="300"/>
      <c r="AAH694" s="300"/>
      <c r="AAI694" s="300"/>
      <c r="AAJ694" s="300"/>
      <c r="AAK694" s="300"/>
      <c r="AAL694" s="300"/>
      <c r="AAM694" s="300"/>
      <c r="AAN694" s="300"/>
      <c r="AAO694" s="300"/>
      <c r="AAP694" s="300"/>
      <c r="AAQ694" s="300"/>
      <c r="AAR694" s="300"/>
      <c r="AAS694" s="300"/>
      <c r="AAT694" s="300"/>
      <c r="AAU694" s="300"/>
      <c r="AAV694" s="300"/>
      <c r="AAW694" s="300"/>
      <c r="AAX694" s="300"/>
      <c r="AAY694" s="300"/>
      <c r="AAZ694" s="300"/>
      <c r="ABA694" s="300"/>
      <c r="ABB694" s="300"/>
      <c r="ABC694" s="300"/>
      <c r="ABD694" s="300"/>
      <c r="ABE694" s="300"/>
      <c r="ABF694" s="300"/>
      <c r="ABG694" s="300"/>
      <c r="ABH694" s="300"/>
      <c r="ABI694" s="300"/>
      <c r="ABJ694" s="300"/>
      <c r="ABK694" s="300"/>
      <c r="ABL694" s="300"/>
      <c r="ABM694" s="300"/>
      <c r="ABN694" s="300"/>
      <c r="ABO694" s="300"/>
      <c r="ABP694" s="300"/>
      <c r="ABQ694" s="300"/>
      <c r="ABR694" s="300"/>
      <c r="ABS694" s="300"/>
      <c r="ABT694" s="300"/>
      <c r="ABU694" s="300"/>
      <c r="ABV694" s="300"/>
      <c r="ABW694" s="300"/>
      <c r="ABX694" s="300"/>
      <c r="ABY694" s="300"/>
      <c r="ABZ694" s="300"/>
      <c r="ACA694" s="300"/>
      <c r="ACB694" s="300"/>
      <c r="ACC694" s="300"/>
      <c r="ACD694" s="300"/>
      <c r="ACE694" s="300"/>
      <c r="ACF694" s="300"/>
      <c r="ACG694" s="300"/>
      <c r="ACH694" s="300"/>
      <c r="ACI694" s="300"/>
      <c r="ACJ694" s="300"/>
      <c r="ACK694" s="300"/>
      <c r="ACL694" s="300"/>
      <c r="ACM694" s="300"/>
      <c r="ACN694" s="300"/>
      <c r="ACO694" s="300"/>
      <c r="ACP694" s="300"/>
      <c r="ACQ694" s="300"/>
      <c r="ACR694" s="300"/>
      <c r="ACS694" s="300"/>
      <c r="ACT694" s="300"/>
      <c r="ACU694" s="300"/>
      <c r="ACV694" s="300"/>
      <c r="ACW694" s="300"/>
      <c r="ACX694" s="300"/>
      <c r="ACY694" s="300"/>
      <c r="ACZ694" s="300"/>
      <c r="ADA694" s="300"/>
      <c r="ADB694" s="300"/>
      <c r="ADC694" s="300"/>
      <c r="ADD694" s="300"/>
      <c r="ADE694" s="300"/>
      <c r="ADF694" s="300"/>
      <c r="ADG694" s="300"/>
      <c r="ADH694" s="300"/>
      <c r="ADI694" s="300"/>
      <c r="ADJ694" s="300"/>
      <c r="ADK694" s="300"/>
      <c r="ADL694" s="300"/>
      <c r="ADM694" s="300"/>
      <c r="ADN694" s="300"/>
      <c r="ADO694" s="300"/>
      <c r="ADP694" s="300"/>
      <c r="ADQ694" s="300"/>
      <c r="ADR694" s="300"/>
      <c r="ADS694" s="300"/>
      <c r="ADT694" s="300"/>
      <c r="ADU694" s="300"/>
      <c r="ADV694" s="300"/>
      <c r="ADW694" s="300"/>
      <c r="ADX694" s="300"/>
      <c r="ADY694" s="300"/>
      <c r="ADZ694" s="300"/>
      <c r="AEA694" s="300"/>
      <c r="AEB694" s="300"/>
      <c r="AEC694" s="300"/>
      <c r="AED694" s="300"/>
      <c r="AEE694" s="300"/>
      <c r="AEF694" s="300"/>
      <c r="AEG694" s="300"/>
      <c r="AEH694" s="300"/>
      <c r="AEI694" s="300"/>
      <c r="AEJ694" s="300"/>
      <c r="AEK694" s="300"/>
      <c r="AEL694" s="300"/>
      <c r="AEM694" s="300"/>
      <c r="AEN694" s="300"/>
      <c r="AEO694" s="300"/>
      <c r="AEP694" s="300"/>
      <c r="AEQ694" s="300"/>
      <c r="AER694" s="300"/>
      <c r="AES694" s="300"/>
      <c r="AET694" s="300"/>
      <c r="AEU694" s="300"/>
      <c r="AEV694" s="300"/>
      <c r="AEW694" s="300"/>
      <c r="AEX694" s="300"/>
      <c r="AEY694" s="300"/>
      <c r="AEZ694" s="300"/>
      <c r="AFA694" s="300"/>
      <c r="AFB694" s="300"/>
      <c r="AFC694" s="300"/>
      <c r="AFD694" s="300"/>
      <c r="AFE694" s="300"/>
      <c r="AFF694" s="300"/>
      <c r="AFG694" s="300"/>
      <c r="AFH694" s="300"/>
      <c r="AFI694" s="300"/>
      <c r="AFJ694" s="300"/>
      <c r="AFK694" s="300"/>
      <c r="AFL694" s="300"/>
      <c r="AFM694" s="300"/>
      <c r="AFN694" s="300"/>
      <c r="AFO694" s="300"/>
      <c r="AFP694" s="300"/>
      <c r="AFQ694" s="300"/>
      <c r="AFR694" s="300"/>
      <c r="AFS694" s="300"/>
      <c r="AFT694" s="300"/>
      <c r="AFU694" s="300"/>
      <c r="AFV694" s="300"/>
      <c r="AFW694" s="300"/>
      <c r="AFX694" s="300"/>
      <c r="AFY694" s="300"/>
      <c r="AFZ694" s="300"/>
      <c r="AGA694" s="300"/>
      <c r="AGB694" s="300"/>
      <c r="AGC694" s="300"/>
      <c r="AGD694" s="300"/>
      <c r="AGE694" s="300"/>
      <c r="AGF694" s="300"/>
      <c r="AGG694" s="300"/>
      <c r="AGH694" s="300"/>
      <c r="AGI694" s="300"/>
      <c r="AGJ694" s="300"/>
      <c r="AGK694" s="300"/>
      <c r="AGL694" s="300"/>
      <c r="AGM694" s="300"/>
      <c r="AGN694" s="300"/>
      <c r="AGO694" s="300"/>
      <c r="AGP694" s="300"/>
      <c r="AGQ694" s="300"/>
      <c r="AGR694" s="300"/>
      <c r="AGS694" s="300"/>
      <c r="AGT694" s="300"/>
      <c r="AGU694" s="300"/>
      <c r="AGV694" s="300"/>
      <c r="AGW694" s="300"/>
      <c r="AGX694" s="300"/>
      <c r="AGY694" s="300"/>
      <c r="AGZ694" s="300"/>
      <c r="AHA694" s="300"/>
      <c r="AHB694" s="300"/>
      <c r="AHC694" s="300"/>
      <c r="AHD694" s="300"/>
      <c r="AHE694" s="300"/>
      <c r="AHF694" s="300"/>
      <c r="AHG694" s="300"/>
      <c r="AHH694" s="300"/>
      <c r="AHI694" s="300"/>
      <c r="AHJ694" s="300"/>
      <c r="AHK694" s="300"/>
      <c r="AHL694" s="300"/>
      <c r="AHM694" s="300"/>
      <c r="AHN694" s="300"/>
      <c r="AHO694" s="300"/>
      <c r="AHP694" s="300"/>
      <c r="AHQ694" s="300"/>
      <c r="AHR694" s="300"/>
      <c r="AHS694" s="300"/>
      <c r="AHT694" s="300"/>
      <c r="AHU694" s="300"/>
      <c r="AHV694" s="300"/>
      <c r="AHW694" s="300"/>
      <c r="AHX694" s="300"/>
      <c r="AHY694" s="300"/>
      <c r="AHZ694" s="300"/>
      <c r="AIA694" s="300"/>
      <c r="AIB694" s="300"/>
      <c r="AIC694" s="300"/>
      <c r="AID694" s="300"/>
      <c r="AIE694" s="300"/>
      <c r="AIF694" s="300"/>
      <c r="AIG694" s="300"/>
      <c r="AIH694" s="300"/>
      <c r="AII694" s="300"/>
      <c r="AIJ694" s="300"/>
      <c r="AIK694" s="300"/>
      <c r="AIL694" s="300"/>
      <c r="AIM694" s="300"/>
      <c r="AIN694" s="300"/>
      <c r="AIO694" s="300"/>
      <c r="AIP694" s="300"/>
      <c r="AIQ694" s="300"/>
      <c r="AIR694" s="300"/>
      <c r="AIS694" s="300"/>
      <c r="AIT694" s="300"/>
      <c r="AIU694" s="300"/>
      <c r="AIV694" s="300"/>
      <c r="AIW694" s="300"/>
      <c r="AIX694" s="300"/>
      <c r="AIY694" s="300"/>
      <c r="AIZ694" s="300"/>
      <c r="AJA694" s="300"/>
      <c r="AJB694" s="300"/>
      <c r="AJC694" s="300"/>
      <c r="AJD694" s="300"/>
      <c r="AJE694" s="300"/>
      <c r="AJF694" s="300"/>
      <c r="AJG694" s="300"/>
      <c r="AJH694" s="300"/>
      <c r="AJI694" s="300"/>
      <c r="AJJ694" s="300"/>
      <c r="AJK694" s="300"/>
      <c r="AJL694" s="300"/>
      <c r="AJM694" s="300"/>
      <c r="AJN694" s="300"/>
      <c r="AJO694" s="300"/>
      <c r="AJP694" s="300"/>
      <c r="AJQ694" s="300"/>
      <c r="AJR694" s="300"/>
      <c r="AJS694" s="300"/>
      <c r="AJT694" s="300"/>
      <c r="AJU694" s="300"/>
      <c r="AJV694" s="300"/>
      <c r="AJW694" s="300"/>
      <c r="AJX694" s="300"/>
      <c r="AJY694" s="300"/>
      <c r="AJZ694" s="300"/>
      <c r="AKA694" s="300"/>
      <c r="AKB694" s="300"/>
      <c r="AKC694" s="300"/>
      <c r="AKD694" s="300"/>
      <c r="AKE694" s="300"/>
      <c r="AKF694" s="300"/>
      <c r="AKG694" s="300"/>
      <c r="AKH694" s="300"/>
      <c r="AKI694" s="300"/>
      <c r="AKJ694" s="300"/>
      <c r="AKK694" s="300"/>
      <c r="AKL694" s="300"/>
      <c r="AKM694" s="300"/>
      <c r="AKN694" s="300"/>
      <c r="AKO694" s="300"/>
      <c r="AKP694" s="300"/>
      <c r="AKQ694" s="300"/>
      <c r="AKR694" s="300"/>
      <c r="AKS694" s="300"/>
      <c r="AKT694" s="300"/>
      <c r="AKU694" s="300"/>
      <c r="AKV694" s="300"/>
      <c r="AKW694" s="300"/>
      <c r="AKX694" s="300"/>
      <c r="AKY694" s="300"/>
      <c r="AKZ694" s="300"/>
      <c r="ALA694" s="300"/>
      <c r="ALB694" s="300"/>
      <c r="ALC694" s="300"/>
      <c r="ALD694" s="300"/>
      <c r="ALE694" s="300"/>
      <c r="ALF694" s="300"/>
      <c r="ALG694" s="300"/>
      <c r="ALH694" s="300"/>
      <c r="ALI694" s="300"/>
      <c r="ALJ694" s="300"/>
      <c r="ALK694" s="300"/>
      <c r="ALL694" s="300"/>
      <c r="ALM694" s="300"/>
      <c r="ALN694" s="300"/>
      <c r="ALO694" s="300"/>
      <c r="ALP694" s="300"/>
      <c r="ALQ694" s="300"/>
      <c r="ALR694" s="300"/>
      <c r="ALS694" s="300"/>
      <c r="ALT694" s="300"/>
      <c r="ALU694" s="300"/>
      <c r="ALV694" s="300"/>
      <c r="ALW694" s="300"/>
      <c r="ALX694" s="300"/>
      <c r="ALY694" s="300"/>
      <c r="ALZ694" s="300"/>
      <c r="AMA694" s="300"/>
      <c r="AMB694" s="300"/>
      <c r="AMC694" s="300"/>
      <c r="AMD694" s="300"/>
      <c r="AME694" s="300"/>
      <c r="AMF694" s="300"/>
      <c r="AMG694" s="300"/>
      <c r="AMH694" s="300"/>
      <c r="AMI694" s="300"/>
      <c r="AMJ694" s="300"/>
      <c r="AMK694" s="300"/>
      <c r="AML694" s="300"/>
      <c r="AMM694" s="300"/>
      <c r="AMN694" s="300"/>
      <c r="AMO694" s="300"/>
      <c r="AMP694" s="300"/>
      <c r="AMQ694" s="300"/>
      <c r="AMR694" s="300"/>
      <c r="AMS694" s="300"/>
      <c r="AMT694" s="300"/>
      <c r="AMU694" s="300"/>
      <c r="AMV694" s="300"/>
      <c r="AMW694" s="300"/>
      <c r="AMX694" s="300"/>
      <c r="AMY694" s="300"/>
      <c r="AMZ694" s="300"/>
      <c r="ANA694" s="300"/>
      <c r="ANB694" s="300"/>
      <c r="ANC694" s="300"/>
      <c r="AND694" s="300"/>
      <c r="ANE694" s="300"/>
      <c r="ANF694" s="300"/>
      <c r="ANG694" s="300"/>
      <c r="ANH694" s="300"/>
      <c r="ANI694" s="300"/>
      <c r="ANJ694" s="300"/>
      <c r="ANK694" s="300"/>
      <c r="ANL694" s="300"/>
      <c r="ANM694" s="300"/>
      <c r="ANN694" s="300"/>
      <c r="ANO694" s="300"/>
      <c r="ANP694" s="300"/>
      <c r="ANQ694" s="300"/>
      <c r="ANR694" s="300"/>
      <c r="ANS694" s="300"/>
      <c r="ANT694" s="300"/>
      <c r="ANU694" s="300"/>
      <c r="ANV694" s="300"/>
      <c r="ANW694" s="300"/>
      <c r="ANX694" s="300"/>
      <c r="ANY694" s="300"/>
      <c r="ANZ694" s="300"/>
      <c r="AOA694" s="300"/>
      <c r="AOB694" s="300"/>
      <c r="AOC694" s="300"/>
      <c r="AOD694" s="300"/>
      <c r="AOE694" s="300"/>
      <c r="AOF694" s="300"/>
      <c r="AOG694" s="300"/>
      <c r="AOH694" s="300"/>
      <c r="AOI694" s="300"/>
      <c r="AOJ694" s="300"/>
      <c r="AOK694" s="300"/>
      <c r="AOL694" s="300"/>
      <c r="AOM694" s="300"/>
      <c r="AON694" s="300"/>
      <c r="AOO694" s="300"/>
      <c r="AOP694" s="300"/>
      <c r="AOQ694" s="300"/>
      <c r="AOR694" s="300"/>
      <c r="AOS694" s="300"/>
      <c r="AOT694" s="300"/>
      <c r="AOU694" s="300"/>
      <c r="AOV694" s="300"/>
      <c r="AOW694" s="300"/>
      <c r="AOX694" s="300"/>
      <c r="AOY694" s="300"/>
      <c r="AOZ694" s="300"/>
      <c r="APA694" s="300"/>
      <c r="APB694" s="300"/>
      <c r="APC694" s="300"/>
      <c r="APD694" s="300"/>
      <c r="APE694" s="300"/>
      <c r="APF694" s="300"/>
      <c r="APG694" s="300"/>
      <c r="APH694" s="300"/>
      <c r="API694" s="300"/>
      <c r="APJ694" s="300"/>
      <c r="APK694" s="300"/>
      <c r="APL694" s="300"/>
      <c r="APM694" s="300"/>
      <c r="APN694" s="300"/>
      <c r="APO694" s="300"/>
      <c r="APP694" s="300"/>
      <c r="APQ694" s="300"/>
      <c r="APR694" s="300"/>
      <c r="APS694" s="300"/>
      <c r="APT694" s="300"/>
      <c r="APU694" s="300"/>
      <c r="APV694" s="300"/>
      <c r="APW694" s="300"/>
      <c r="APX694" s="300"/>
      <c r="APY694" s="300"/>
      <c r="APZ694" s="300"/>
      <c r="AQA694" s="300"/>
      <c r="AQB694" s="300"/>
      <c r="AQC694" s="300"/>
      <c r="AQD694" s="300"/>
      <c r="AQE694" s="300"/>
      <c r="AQF694" s="300"/>
      <c r="AQG694" s="300"/>
      <c r="AQH694" s="300"/>
      <c r="AQI694" s="300"/>
      <c r="AQJ694" s="300"/>
      <c r="AQK694" s="300"/>
      <c r="AQL694" s="300"/>
      <c r="AQM694" s="300"/>
      <c r="AQN694" s="300"/>
      <c r="AQO694" s="300"/>
      <c r="AQP694" s="300"/>
      <c r="AQQ694" s="300"/>
      <c r="AQR694" s="300"/>
      <c r="AQS694" s="300"/>
      <c r="AQT694" s="300"/>
      <c r="AQU694" s="300"/>
      <c r="AQV694" s="300"/>
      <c r="AQW694" s="300"/>
      <c r="AQX694" s="300"/>
      <c r="AQY694" s="300"/>
      <c r="AQZ694" s="300"/>
      <c r="ARA694" s="300"/>
      <c r="ARB694" s="300"/>
      <c r="ARC694" s="300"/>
      <c r="ARD694" s="300"/>
      <c r="ARE694" s="300"/>
      <c r="ARF694" s="300"/>
      <c r="ARG694" s="300"/>
      <c r="ARH694" s="300"/>
      <c r="ARI694" s="300"/>
      <c r="ARJ694" s="300"/>
      <c r="ARK694" s="300"/>
      <c r="ARL694" s="300"/>
      <c r="ARM694" s="300"/>
      <c r="ARN694" s="300"/>
      <c r="ARO694" s="300"/>
      <c r="ARP694" s="300"/>
      <c r="ARQ694" s="300"/>
      <c r="ARR694" s="300"/>
      <c r="ARS694" s="300"/>
      <c r="ART694" s="300"/>
      <c r="ARU694" s="300"/>
      <c r="ARV694" s="300"/>
      <c r="ARW694" s="300"/>
      <c r="ARX694" s="300"/>
      <c r="ARY694" s="300"/>
      <c r="ARZ694" s="300"/>
      <c r="ASA694" s="300"/>
      <c r="ASB694" s="300"/>
      <c r="ASC694" s="300"/>
      <c r="ASD694" s="300"/>
      <c r="ASE694" s="300"/>
      <c r="ASF694" s="300"/>
      <c r="ASG694" s="300"/>
      <c r="ASH694" s="300"/>
      <c r="ASI694" s="300"/>
      <c r="ASJ694" s="300"/>
      <c r="ASK694" s="300"/>
      <c r="ASL694" s="300"/>
      <c r="ASM694" s="300"/>
      <c r="ASN694" s="300"/>
      <c r="ASO694" s="300"/>
      <c r="ASP694" s="300"/>
      <c r="ASQ694" s="300"/>
      <c r="ASR694" s="300"/>
      <c r="ASS694" s="300"/>
      <c r="AST694" s="300"/>
      <c r="ASU694" s="300"/>
      <c r="ASV694" s="300"/>
      <c r="ASW694" s="300"/>
      <c r="ASX694" s="300"/>
      <c r="ASY694" s="300"/>
      <c r="ASZ694" s="300"/>
      <c r="ATA694" s="300"/>
      <c r="ATB694" s="300"/>
      <c r="ATC694" s="300"/>
      <c r="ATD694" s="300"/>
      <c r="ATE694" s="300"/>
      <c r="ATF694" s="300"/>
      <c r="ATG694" s="300"/>
      <c r="ATH694" s="300"/>
      <c r="ATI694" s="300"/>
      <c r="ATJ694" s="300"/>
      <c r="ATK694" s="300"/>
      <c r="ATL694" s="300"/>
      <c r="ATM694" s="300"/>
      <c r="ATN694" s="300"/>
      <c r="ATO694" s="300"/>
      <c r="ATP694" s="300"/>
      <c r="ATQ694" s="300"/>
      <c r="ATR694" s="300"/>
      <c r="ATS694" s="300"/>
      <c r="ATT694" s="300"/>
      <c r="ATU694" s="300"/>
      <c r="ATV694" s="300"/>
      <c r="ATW694" s="300"/>
      <c r="ATX694" s="300"/>
      <c r="ATY694" s="300"/>
      <c r="ATZ694" s="300"/>
      <c r="AUA694" s="300"/>
      <c r="AUB694" s="300"/>
      <c r="AUC694" s="300"/>
      <c r="AUD694" s="300"/>
      <c r="AUE694" s="300"/>
      <c r="AUF694" s="300"/>
      <c r="AUG694" s="300"/>
      <c r="AUH694" s="300"/>
      <c r="AUI694" s="300"/>
      <c r="AUJ694" s="300"/>
      <c r="AUK694" s="300"/>
      <c r="AUL694" s="300"/>
      <c r="AUM694" s="300"/>
      <c r="AUN694" s="300"/>
      <c r="AUO694" s="300"/>
      <c r="AUP694" s="300"/>
      <c r="AUQ694" s="300"/>
      <c r="AUR694" s="300"/>
      <c r="AUS694" s="300"/>
      <c r="AUT694" s="300"/>
      <c r="AUU694" s="300"/>
      <c r="AUV694" s="300"/>
      <c r="AUW694" s="300"/>
      <c r="AUX694" s="300"/>
      <c r="AUY694" s="300"/>
      <c r="AUZ694" s="300"/>
      <c r="AVA694" s="300"/>
      <c r="AVB694" s="300"/>
      <c r="AVC694" s="300"/>
      <c r="AVD694" s="300"/>
      <c r="AVE694" s="300"/>
      <c r="AVF694" s="300"/>
      <c r="AVG694" s="300"/>
      <c r="AVH694" s="300"/>
      <c r="AVI694" s="300"/>
      <c r="AVJ694" s="300"/>
      <c r="AVK694" s="300"/>
      <c r="AVL694" s="300"/>
      <c r="AVM694" s="300"/>
      <c r="AVN694" s="300"/>
      <c r="AVO694" s="300"/>
      <c r="AVP694" s="300"/>
      <c r="AVQ694" s="300"/>
      <c r="AVR694" s="300"/>
      <c r="AVS694" s="300"/>
      <c r="AVT694" s="300"/>
      <c r="AVU694" s="300"/>
      <c r="AVV694" s="300"/>
      <c r="AVW694" s="300"/>
      <c r="AVX694" s="300"/>
      <c r="AVY694" s="300"/>
      <c r="AVZ694" s="300"/>
      <c r="AWA694" s="300"/>
      <c r="AWB694" s="300"/>
      <c r="AWC694" s="300"/>
      <c r="AWD694" s="300"/>
      <c r="AWE694" s="300"/>
      <c r="AWF694" s="300"/>
      <c r="AWG694" s="300"/>
      <c r="AWH694" s="300"/>
      <c r="AWI694" s="300"/>
      <c r="AWJ694" s="300"/>
      <c r="AWK694" s="300"/>
      <c r="AWL694" s="300"/>
      <c r="AWM694" s="300"/>
      <c r="AWN694" s="300"/>
      <c r="AWO694" s="300"/>
      <c r="AWP694" s="300"/>
      <c r="AWQ694" s="300"/>
      <c r="AWR694" s="300"/>
      <c r="AWS694" s="300"/>
      <c r="AWT694" s="300"/>
      <c r="AWU694" s="300"/>
      <c r="AWV694" s="300"/>
      <c r="AWW694" s="300"/>
      <c r="AWX694" s="300"/>
      <c r="AWY694" s="300"/>
      <c r="AWZ694" s="300"/>
      <c r="AXA694" s="300"/>
      <c r="AXB694" s="300"/>
      <c r="AXC694" s="300"/>
      <c r="AXD694" s="300"/>
      <c r="AXE694" s="300"/>
      <c r="AXF694" s="300"/>
      <c r="AXG694" s="300"/>
      <c r="AXH694" s="300"/>
      <c r="AXI694" s="300"/>
      <c r="AXJ694" s="300"/>
      <c r="AXK694" s="300"/>
      <c r="AXL694" s="300"/>
      <c r="AXM694" s="300"/>
      <c r="AXN694" s="300"/>
      <c r="AXO694" s="300"/>
      <c r="AXP694" s="300"/>
      <c r="AXQ694" s="300"/>
      <c r="AXR694" s="300"/>
      <c r="AXS694" s="300"/>
      <c r="AXT694" s="300"/>
      <c r="AXU694" s="300"/>
      <c r="AXV694" s="300"/>
      <c r="AXW694" s="300"/>
      <c r="AXX694" s="300"/>
      <c r="AXY694" s="300"/>
      <c r="AXZ694" s="300"/>
      <c r="AYA694" s="300"/>
      <c r="AYB694" s="300"/>
      <c r="AYC694" s="300"/>
      <c r="AYD694" s="300"/>
      <c r="AYE694" s="300"/>
      <c r="AYF694" s="300"/>
      <c r="AYG694" s="300"/>
      <c r="AYH694" s="300"/>
      <c r="AYI694" s="300"/>
      <c r="AYJ694" s="300"/>
      <c r="AYK694" s="300"/>
      <c r="AYL694" s="300"/>
      <c r="AYM694" s="300"/>
      <c r="AYN694" s="300"/>
      <c r="AYO694" s="300"/>
      <c r="AYP694" s="300"/>
      <c r="AYQ694" s="300"/>
      <c r="AYR694" s="300"/>
      <c r="AYS694" s="300"/>
      <c r="AYT694" s="300"/>
      <c r="AYU694" s="300"/>
      <c r="AYV694" s="300"/>
      <c r="AYW694" s="300"/>
      <c r="AYX694" s="300"/>
      <c r="AYY694" s="300"/>
      <c r="AYZ694" s="300"/>
      <c r="AZA694" s="300"/>
      <c r="AZB694" s="300"/>
      <c r="AZC694" s="300"/>
      <c r="AZD694" s="300"/>
      <c r="AZE694" s="300"/>
      <c r="AZF694" s="300"/>
      <c r="AZG694" s="300"/>
      <c r="AZH694" s="300"/>
      <c r="AZI694" s="300"/>
      <c r="AZJ694" s="300"/>
      <c r="AZK694" s="300"/>
      <c r="AZL694" s="300"/>
      <c r="AZM694" s="300"/>
      <c r="AZN694" s="300"/>
      <c r="AZO694" s="300"/>
      <c r="AZP694" s="300"/>
      <c r="AZQ694" s="300"/>
      <c r="AZR694" s="300"/>
      <c r="AZS694" s="300"/>
      <c r="AZT694" s="300"/>
      <c r="AZU694" s="300"/>
      <c r="AZV694" s="300"/>
      <c r="AZW694" s="300"/>
      <c r="AZX694" s="300"/>
      <c r="AZY694" s="300"/>
      <c r="AZZ694" s="300"/>
      <c r="BAA694" s="300"/>
      <c r="BAB694" s="300"/>
      <c r="BAC694" s="300"/>
      <c r="BAD694" s="300"/>
      <c r="BAE694" s="300"/>
      <c r="BAF694" s="300"/>
      <c r="BAG694" s="300"/>
      <c r="BAH694" s="300"/>
      <c r="BAI694" s="300"/>
      <c r="BAJ694" s="300"/>
      <c r="BAK694" s="300"/>
      <c r="BAL694" s="300"/>
      <c r="BAM694" s="300"/>
      <c r="BAN694" s="300"/>
      <c r="BAO694" s="300"/>
      <c r="BAP694" s="300"/>
      <c r="BAQ694" s="300"/>
      <c r="BAR694" s="300"/>
      <c r="BAS694" s="300"/>
      <c r="BAT694" s="300"/>
      <c r="BAU694" s="300"/>
      <c r="BAV694" s="300"/>
      <c r="BAW694" s="300"/>
      <c r="BAX694" s="300"/>
      <c r="BAY694" s="300"/>
      <c r="BAZ694" s="300"/>
      <c r="BBA694" s="300"/>
      <c r="BBB694" s="300"/>
      <c r="BBC694" s="300"/>
      <c r="BBD694" s="300"/>
      <c r="BBE694" s="300"/>
      <c r="BBF694" s="300"/>
      <c r="BBG694" s="300"/>
      <c r="BBH694" s="300"/>
      <c r="BBI694" s="300"/>
      <c r="BBJ694" s="300"/>
      <c r="BBK694" s="300"/>
      <c r="BBL694" s="300"/>
      <c r="BBM694" s="300"/>
      <c r="BBN694" s="300"/>
      <c r="BBO694" s="300"/>
      <c r="BBP694" s="300"/>
      <c r="BBQ694" s="300"/>
      <c r="BBR694" s="300"/>
      <c r="BBS694" s="300"/>
      <c r="BBT694" s="300"/>
      <c r="BBU694" s="300"/>
      <c r="BBV694" s="300"/>
      <c r="BBW694" s="300"/>
      <c r="BBX694" s="300"/>
      <c r="BBY694" s="300"/>
      <c r="BBZ694" s="300"/>
      <c r="BCA694" s="300"/>
      <c r="BCB694" s="300"/>
      <c r="BCC694" s="300"/>
      <c r="BCD694" s="300"/>
      <c r="BCE694" s="300"/>
      <c r="BCF694" s="300"/>
      <c r="BCG694" s="300"/>
      <c r="BCH694" s="300"/>
      <c r="BCI694" s="300"/>
      <c r="BCJ694" s="300"/>
      <c r="BCK694" s="300"/>
      <c r="BCL694" s="300"/>
      <c r="BCM694" s="300"/>
      <c r="BCN694" s="300"/>
      <c r="BCO694" s="300"/>
      <c r="BCP694" s="300"/>
      <c r="BCQ694" s="300"/>
      <c r="BCR694" s="300"/>
      <c r="BCS694" s="300"/>
      <c r="BCT694" s="300"/>
      <c r="BCU694" s="300"/>
      <c r="BCV694" s="300"/>
      <c r="BCW694" s="300"/>
      <c r="BCX694" s="300"/>
      <c r="BCY694" s="300"/>
      <c r="BCZ694" s="300"/>
      <c r="BDA694" s="300"/>
      <c r="BDB694" s="300"/>
      <c r="BDC694" s="300"/>
      <c r="BDD694" s="300"/>
      <c r="BDE694" s="300"/>
      <c r="BDF694" s="300"/>
      <c r="BDG694" s="300"/>
      <c r="BDH694" s="300"/>
      <c r="BDI694" s="300"/>
      <c r="BDJ694" s="300"/>
      <c r="BDK694" s="300"/>
      <c r="BDL694" s="300"/>
      <c r="BDM694" s="300"/>
      <c r="BDN694" s="300"/>
      <c r="BDO694" s="300"/>
      <c r="BDP694" s="300"/>
      <c r="BDQ694" s="300"/>
      <c r="BDR694" s="300"/>
      <c r="BDS694" s="300"/>
      <c r="BDT694" s="300"/>
      <c r="BDU694" s="300"/>
      <c r="BDV694" s="300"/>
      <c r="BDW694" s="300"/>
      <c r="BDX694" s="300"/>
      <c r="BDY694" s="300"/>
      <c r="BDZ694" s="300"/>
      <c r="BEA694" s="300"/>
      <c r="BEB694" s="300"/>
      <c r="BEC694" s="300"/>
      <c r="BED694" s="300"/>
      <c r="BEE694" s="300"/>
      <c r="BEF694" s="300"/>
      <c r="BEG694" s="300"/>
      <c r="BEH694" s="300"/>
      <c r="BEI694" s="300"/>
      <c r="BEJ694" s="300"/>
      <c r="BEK694" s="300"/>
      <c r="BEL694" s="300"/>
      <c r="BEM694" s="300"/>
      <c r="BEN694" s="300"/>
      <c r="BEO694" s="300"/>
      <c r="BEP694" s="300"/>
      <c r="BEQ694" s="300"/>
      <c r="BER694" s="300"/>
      <c r="BES694" s="300"/>
      <c r="BET694" s="300"/>
      <c r="BEU694" s="300"/>
      <c r="BEV694" s="300"/>
      <c r="BEW694" s="300"/>
      <c r="BEX694" s="300"/>
      <c r="BEY694" s="300"/>
      <c r="BEZ694" s="300"/>
      <c r="BFA694" s="300"/>
      <c r="BFB694" s="300"/>
      <c r="BFC694" s="300"/>
      <c r="BFD694" s="300"/>
      <c r="BFE694" s="300"/>
      <c r="BFF694" s="300"/>
      <c r="BFG694" s="300"/>
      <c r="BFH694" s="300"/>
      <c r="BFI694" s="300"/>
      <c r="BFJ694" s="300"/>
      <c r="BFK694" s="300"/>
      <c r="BFL694" s="300"/>
      <c r="BFM694" s="300"/>
      <c r="BFN694" s="300"/>
      <c r="BFO694" s="300"/>
      <c r="BFP694" s="300"/>
      <c r="BFQ694" s="300"/>
      <c r="BFR694" s="300"/>
      <c r="BFS694" s="300"/>
      <c r="BFT694" s="300"/>
      <c r="BFU694" s="300"/>
      <c r="BFV694" s="300"/>
      <c r="BFW694" s="300"/>
      <c r="BFX694" s="300"/>
      <c r="BFY694" s="300"/>
      <c r="BFZ694" s="300"/>
      <c r="BGA694" s="300"/>
      <c r="BGB694" s="300"/>
      <c r="BGC694" s="300"/>
      <c r="BGD694" s="300"/>
      <c r="BGE694" s="300"/>
      <c r="BGF694" s="300"/>
      <c r="BGG694" s="300"/>
      <c r="BGH694" s="300"/>
      <c r="BGI694" s="300"/>
      <c r="BGJ694" s="300"/>
      <c r="BGK694" s="300"/>
      <c r="BGL694" s="300"/>
      <c r="BGM694" s="300"/>
      <c r="BGN694" s="300"/>
      <c r="BGO694" s="300"/>
      <c r="BGP694" s="300"/>
      <c r="BGQ694" s="300"/>
      <c r="BGR694" s="300"/>
      <c r="BGS694" s="300"/>
      <c r="BGT694" s="300"/>
      <c r="BGU694" s="300"/>
      <c r="BGV694" s="300"/>
      <c r="BGW694" s="300"/>
      <c r="BGX694" s="300"/>
      <c r="BGY694" s="300"/>
      <c r="BGZ694" s="300"/>
      <c r="BHA694" s="300"/>
      <c r="BHB694" s="300"/>
      <c r="BHC694" s="300"/>
      <c r="BHD694" s="300"/>
      <c r="BHE694" s="300"/>
      <c r="BHF694" s="300"/>
      <c r="BHG694" s="300"/>
      <c r="BHH694" s="300"/>
      <c r="BHI694" s="300"/>
      <c r="BHJ694" s="300"/>
      <c r="BHK694" s="300"/>
      <c r="BHL694" s="300"/>
      <c r="BHM694" s="300"/>
      <c r="BHN694" s="300"/>
      <c r="BHO694" s="300"/>
      <c r="BHP694" s="300"/>
      <c r="BHQ694" s="300"/>
      <c r="BHR694" s="300"/>
      <c r="BHS694" s="300"/>
      <c r="BHT694" s="300"/>
      <c r="BHU694" s="300"/>
      <c r="BHV694" s="300"/>
      <c r="BHW694" s="300"/>
      <c r="BHX694" s="300"/>
      <c r="BHY694" s="300"/>
      <c r="BHZ694" s="300"/>
      <c r="BIA694" s="300"/>
      <c r="BIB694" s="300"/>
      <c r="BIC694" s="300"/>
      <c r="BID694" s="300"/>
      <c r="BIE694" s="300"/>
      <c r="BIF694" s="300"/>
      <c r="BIG694" s="300"/>
      <c r="BIH694" s="300"/>
      <c r="BII694" s="300"/>
      <c r="BIJ694" s="300"/>
      <c r="BIK694" s="300"/>
      <c r="BIL694" s="300"/>
      <c r="BIM694" s="300"/>
      <c r="BIN694" s="300"/>
      <c r="BIO694" s="300"/>
      <c r="BIP694" s="300"/>
      <c r="BIQ694" s="300"/>
      <c r="BIR694" s="300"/>
      <c r="BIS694" s="300"/>
      <c r="BIT694" s="300"/>
      <c r="BIU694" s="300"/>
      <c r="BIV694" s="300"/>
      <c r="BIW694" s="300"/>
      <c r="BIX694" s="300"/>
      <c r="BIY694" s="300"/>
      <c r="BIZ694" s="300"/>
      <c r="BJA694" s="300"/>
      <c r="BJB694" s="300"/>
      <c r="BJC694" s="300"/>
      <c r="BJD694" s="300"/>
      <c r="BJE694" s="300"/>
      <c r="BJF694" s="300"/>
      <c r="BJG694" s="300"/>
      <c r="BJH694" s="300"/>
      <c r="BJI694" s="300"/>
      <c r="BJJ694" s="300"/>
      <c r="BJK694" s="300"/>
      <c r="BJL694" s="300"/>
      <c r="BJM694" s="300"/>
      <c r="BJN694" s="300"/>
      <c r="BJO694" s="300"/>
      <c r="BJP694" s="300"/>
      <c r="BJQ694" s="300"/>
      <c r="BJR694" s="300"/>
      <c r="BJS694" s="300"/>
      <c r="BJT694" s="300"/>
      <c r="BJU694" s="300"/>
      <c r="BJV694" s="300"/>
      <c r="BJW694" s="300"/>
      <c r="BJX694" s="300"/>
      <c r="BJY694" s="300"/>
      <c r="BJZ694" s="300"/>
      <c r="BKA694" s="300"/>
      <c r="BKB694" s="300"/>
      <c r="BKC694" s="300"/>
      <c r="BKD694" s="300"/>
      <c r="BKE694" s="300"/>
      <c r="BKF694" s="300"/>
      <c r="BKG694" s="300"/>
      <c r="BKH694" s="300"/>
      <c r="BKI694" s="300"/>
      <c r="BKJ694" s="300"/>
      <c r="BKK694" s="300"/>
      <c r="BKL694" s="300"/>
      <c r="BKM694" s="300"/>
      <c r="BKN694" s="300"/>
      <c r="BKO694" s="300"/>
      <c r="BKP694" s="300"/>
      <c r="BKQ694" s="300"/>
      <c r="BKR694" s="300"/>
      <c r="BKS694" s="300"/>
      <c r="BKT694" s="300"/>
      <c r="BKU694" s="300"/>
      <c r="BKV694" s="300"/>
      <c r="BKW694" s="300"/>
      <c r="BKX694" s="300"/>
      <c r="BKY694" s="300"/>
      <c r="BKZ694" s="300"/>
      <c r="BLA694" s="300"/>
      <c r="BLB694" s="300"/>
      <c r="BLC694" s="300"/>
      <c r="BLD694" s="300"/>
      <c r="BLE694" s="300"/>
      <c r="BLF694" s="300"/>
      <c r="BLG694" s="300"/>
      <c r="BLH694" s="300"/>
      <c r="BLI694" s="300"/>
      <c r="BLJ694" s="300"/>
      <c r="BLK694" s="300"/>
      <c r="BLL694" s="300"/>
      <c r="BLM694" s="300"/>
      <c r="BLN694" s="300"/>
      <c r="BLO694" s="300"/>
      <c r="BLP694" s="300"/>
      <c r="BLQ694" s="300"/>
      <c r="BLR694" s="300"/>
      <c r="BLS694" s="300"/>
      <c r="BLT694" s="300"/>
      <c r="BLU694" s="300"/>
      <c r="BLV694" s="300"/>
      <c r="BLW694" s="300"/>
      <c r="BLX694" s="300"/>
      <c r="BLY694" s="300"/>
      <c r="BLZ694" s="300"/>
      <c r="BMA694" s="300"/>
      <c r="BMB694" s="300"/>
      <c r="BMC694" s="300"/>
      <c r="BMD694" s="300"/>
      <c r="BME694" s="300"/>
      <c r="BMF694" s="300"/>
      <c r="BMG694" s="300"/>
      <c r="BMH694" s="300"/>
      <c r="BMI694" s="300"/>
      <c r="BMJ694" s="300"/>
      <c r="BMK694" s="300"/>
      <c r="BML694" s="300"/>
      <c r="BMM694" s="300"/>
      <c r="BMN694" s="300"/>
      <c r="BMO694" s="300"/>
      <c r="BMP694" s="300"/>
      <c r="BMQ694" s="300"/>
      <c r="BMR694" s="300"/>
      <c r="BMS694" s="300"/>
      <c r="BMT694" s="300"/>
      <c r="BMU694" s="300"/>
      <c r="BMV694" s="300"/>
      <c r="BMW694" s="300"/>
      <c r="BMX694" s="300"/>
      <c r="BMY694" s="300"/>
      <c r="BMZ694" s="300"/>
      <c r="BNA694" s="300"/>
      <c r="BNB694" s="300"/>
      <c r="BNC694" s="300"/>
      <c r="BND694" s="300"/>
      <c r="BNE694" s="300"/>
      <c r="BNF694" s="300"/>
      <c r="BNG694" s="300"/>
      <c r="BNH694" s="300"/>
      <c r="BNI694" s="300"/>
      <c r="BNJ694" s="300"/>
      <c r="BNK694" s="300"/>
      <c r="BNL694" s="300"/>
      <c r="BNM694" s="300"/>
      <c r="BNN694" s="300"/>
      <c r="BNO694" s="300"/>
      <c r="BNP694" s="300"/>
      <c r="BNQ694" s="300"/>
      <c r="BNR694" s="300"/>
      <c r="BNS694" s="300"/>
      <c r="BNT694" s="300"/>
      <c r="BNU694" s="300"/>
      <c r="BNV694" s="300"/>
      <c r="BNW694" s="300"/>
      <c r="BNX694" s="300"/>
      <c r="BNY694" s="300"/>
      <c r="BNZ694" s="300"/>
      <c r="BOA694" s="300"/>
      <c r="BOB694" s="300"/>
      <c r="BOC694" s="300"/>
      <c r="BOD694" s="300"/>
      <c r="BOE694" s="300"/>
      <c r="BOF694" s="300"/>
      <c r="BOG694" s="300"/>
      <c r="BOH694" s="300"/>
      <c r="BOI694" s="300"/>
      <c r="BOJ694" s="300"/>
      <c r="BOK694" s="300"/>
      <c r="BOL694" s="300"/>
      <c r="BOM694" s="300"/>
      <c r="BON694" s="300"/>
      <c r="BOO694" s="300"/>
      <c r="BOP694" s="300"/>
      <c r="BOQ694" s="300"/>
      <c r="BOR694" s="300"/>
      <c r="BOS694" s="300"/>
      <c r="BOT694" s="300"/>
      <c r="BOU694" s="300"/>
      <c r="BOV694" s="300"/>
      <c r="BOW694" s="300"/>
      <c r="BOX694" s="300"/>
      <c r="BOY694" s="300"/>
      <c r="BOZ694" s="300"/>
      <c r="BPA694" s="300"/>
      <c r="BPB694" s="300"/>
      <c r="BPC694" s="300"/>
      <c r="BPD694" s="300"/>
      <c r="BPE694" s="300"/>
      <c r="BPF694" s="300"/>
      <c r="BPG694" s="300"/>
      <c r="BPH694" s="300"/>
      <c r="BPI694" s="300"/>
      <c r="BPJ694" s="300"/>
      <c r="BPK694" s="300"/>
      <c r="BPL694" s="300"/>
      <c r="BPM694" s="300"/>
      <c r="BPN694" s="300"/>
      <c r="BPO694" s="300"/>
      <c r="BPP694" s="300"/>
      <c r="BPQ694" s="300"/>
      <c r="BPR694" s="300"/>
      <c r="BPS694" s="300"/>
      <c r="BPT694" s="300"/>
      <c r="BPU694" s="300"/>
      <c r="BPV694" s="300"/>
      <c r="BPW694" s="300"/>
      <c r="BPX694" s="300"/>
      <c r="BPY694" s="300"/>
      <c r="BPZ694" s="300"/>
      <c r="BQA694" s="300"/>
      <c r="BQB694" s="300"/>
      <c r="BQC694" s="300"/>
      <c r="BQD694" s="300"/>
      <c r="BQE694" s="300"/>
      <c r="BQF694" s="300"/>
      <c r="BQG694" s="300"/>
      <c r="BQH694" s="300"/>
      <c r="BQI694" s="300"/>
      <c r="BQJ694" s="300"/>
      <c r="BQK694" s="300"/>
      <c r="BQL694" s="300"/>
      <c r="BQM694" s="300"/>
      <c r="BQN694" s="300"/>
      <c r="BQO694" s="300"/>
      <c r="BQP694" s="300"/>
      <c r="BQQ694" s="300"/>
      <c r="BQR694" s="300"/>
      <c r="BQS694" s="300"/>
      <c r="BQT694" s="300"/>
      <c r="BQU694" s="300"/>
      <c r="BQV694" s="300"/>
      <c r="BQW694" s="300"/>
      <c r="BQX694" s="300"/>
      <c r="BQY694" s="300"/>
      <c r="BQZ694" s="300"/>
      <c r="BRA694" s="300"/>
      <c r="BRB694" s="300"/>
      <c r="BRC694" s="300"/>
      <c r="BRD694" s="300"/>
      <c r="BRE694" s="300"/>
      <c r="BRF694" s="300"/>
      <c r="BRG694" s="300"/>
      <c r="BRH694" s="300"/>
      <c r="BRI694" s="300"/>
      <c r="BRJ694" s="300"/>
      <c r="BRK694" s="300"/>
      <c r="BRL694" s="300"/>
      <c r="BRM694" s="300"/>
      <c r="BRN694" s="300"/>
      <c r="BRO694" s="300"/>
      <c r="BRP694" s="300"/>
      <c r="BRQ694" s="300"/>
      <c r="BRR694" s="300"/>
      <c r="BRS694" s="300"/>
      <c r="BRT694" s="300"/>
      <c r="BRU694" s="300"/>
      <c r="BRV694" s="300"/>
      <c r="BRW694" s="300"/>
      <c r="BRX694" s="300"/>
      <c r="BRY694" s="300"/>
      <c r="BRZ694" s="300"/>
      <c r="BSA694" s="300"/>
      <c r="BSB694" s="300"/>
      <c r="BSC694" s="300"/>
      <c r="BSD694" s="300"/>
      <c r="BSE694" s="300"/>
      <c r="BSF694" s="300"/>
      <c r="BSG694" s="300"/>
      <c r="BSH694" s="300"/>
      <c r="BSI694" s="300"/>
      <c r="BSJ694" s="300"/>
      <c r="BSK694" s="300"/>
      <c r="BSL694" s="300"/>
      <c r="BSM694" s="300"/>
      <c r="BSN694" s="300"/>
      <c r="BSO694" s="300"/>
      <c r="BSP694" s="300"/>
      <c r="BSQ694" s="300"/>
      <c r="BSR694" s="300"/>
      <c r="BSS694" s="300"/>
      <c r="BST694" s="300"/>
      <c r="BSU694" s="300"/>
      <c r="BSV694" s="300"/>
      <c r="BSW694" s="300"/>
      <c r="BSX694" s="300"/>
      <c r="BSY694" s="300"/>
      <c r="BSZ694" s="300"/>
      <c r="BTA694" s="300"/>
      <c r="BTB694" s="300"/>
      <c r="BTC694" s="300"/>
      <c r="BTD694" s="300"/>
      <c r="BTE694" s="300"/>
      <c r="BTF694" s="300"/>
      <c r="BTG694" s="300"/>
      <c r="BTH694" s="300"/>
      <c r="BTI694" s="300"/>
      <c r="BTJ694" s="300"/>
      <c r="BTK694" s="300"/>
      <c r="BTL694" s="300"/>
      <c r="BTM694" s="300"/>
      <c r="BTN694" s="300"/>
      <c r="BTO694" s="300"/>
      <c r="BTP694" s="300"/>
      <c r="BTQ694" s="300"/>
      <c r="BTR694" s="300"/>
      <c r="BTS694" s="300"/>
      <c r="BTT694" s="300"/>
      <c r="BTU694" s="300"/>
      <c r="BTV694" s="300"/>
      <c r="BTW694" s="300"/>
      <c r="BTX694" s="300"/>
      <c r="BTY694" s="300"/>
      <c r="BTZ694" s="300"/>
      <c r="BUA694" s="300"/>
      <c r="BUB694" s="300"/>
      <c r="BUC694" s="300"/>
      <c r="BUD694" s="300"/>
      <c r="BUE694" s="300"/>
      <c r="BUF694" s="300"/>
      <c r="BUG694" s="300"/>
      <c r="BUH694" s="300"/>
      <c r="BUI694" s="300"/>
      <c r="BUJ694" s="300"/>
      <c r="BUK694" s="300"/>
      <c r="BUL694" s="300"/>
      <c r="BUM694" s="300"/>
      <c r="BUN694" s="300"/>
      <c r="BUO694" s="300"/>
      <c r="BUP694" s="300"/>
      <c r="BUQ694" s="300"/>
      <c r="BUR694" s="300"/>
      <c r="BUS694" s="300"/>
      <c r="BUT694" s="300"/>
      <c r="BUU694" s="300"/>
      <c r="BUV694" s="300"/>
      <c r="BUW694" s="300"/>
      <c r="BUX694" s="300"/>
      <c r="BUY694" s="300"/>
      <c r="BUZ694" s="300"/>
      <c r="BVA694" s="300"/>
      <c r="BVB694" s="300"/>
      <c r="BVC694" s="300"/>
      <c r="BVD694" s="300"/>
      <c r="BVE694" s="300"/>
      <c r="BVF694" s="300"/>
      <c r="BVG694" s="300"/>
      <c r="BVH694" s="300"/>
      <c r="BVI694" s="300"/>
      <c r="BVJ694" s="300"/>
      <c r="BVK694" s="300"/>
      <c r="BVL694" s="300"/>
      <c r="BVM694" s="300"/>
      <c r="BVN694" s="300"/>
      <c r="BVO694" s="300"/>
      <c r="BVP694" s="300"/>
      <c r="BVQ694" s="300"/>
      <c r="BVR694" s="300"/>
      <c r="BVS694" s="300"/>
      <c r="BVT694" s="300"/>
      <c r="BVU694" s="300"/>
      <c r="BVV694" s="300"/>
      <c r="BVW694" s="300"/>
      <c r="BVX694" s="300"/>
      <c r="BVY694" s="300"/>
      <c r="BVZ694" s="300"/>
      <c r="BWA694" s="300"/>
      <c r="BWB694" s="300"/>
      <c r="BWC694" s="300"/>
      <c r="BWD694" s="300"/>
      <c r="BWE694" s="300"/>
      <c r="BWF694" s="300"/>
      <c r="BWG694" s="300"/>
      <c r="BWH694" s="300"/>
      <c r="BWI694" s="300"/>
      <c r="BWJ694" s="300"/>
      <c r="BWK694" s="300"/>
      <c r="BWL694" s="300"/>
      <c r="BWM694" s="300"/>
      <c r="BWN694" s="300"/>
      <c r="BWO694" s="300"/>
      <c r="BWP694" s="300"/>
      <c r="BWQ694" s="300"/>
      <c r="BWR694" s="300"/>
      <c r="BWS694" s="300"/>
      <c r="BWT694" s="300"/>
      <c r="BWU694" s="300"/>
      <c r="BWV694" s="300"/>
      <c r="BWW694" s="300"/>
      <c r="BWX694" s="300"/>
      <c r="BWY694" s="300"/>
      <c r="BWZ694" s="300"/>
      <c r="BXA694" s="300"/>
      <c r="BXB694" s="300"/>
      <c r="BXC694" s="300"/>
      <c r="BXD694" s="300"/>
      <c r="BXE694" s="300"/>
      <c r="BXF694" s="300"/>
      <c r="BXG694" s="300"/>
      <c r="BXH694" s="300"/>
      <c r="BXI694" s="300"/>
      <c r="BXJ694" s="300"/>
      <c r="BXK694" s="300"/>
      <c r="BXL694" s="300"/>
      <c r="BXM694" s="300"/>
      <c r="BXN694" s="300"/>
      <c r="BXO694" s="300"/>
      <c r="BXP694" s="300"/>
      <c r="BXQ694" s="300"/>
      <c r="BXR694" s="300"/>
      <c r="BXS694" s="300"/>
      <c r="BXT694" s="300"/>
      <c r="BXU694" s="300"/>
      <c r="BXV694" s="300"/>
      <c r="BXW694" s="300"/>
      <c r="BXX694" s="300"/>
      <c r="BXY694" s="300"/>
      <c r="BXZ694" s="300"/>
      <c r="BYA694" s="300"/>
      <c r="BYB694" s="300"/>
      <c r="BYC694" s="300"/>
      <c r="BYD694" s="300"/>
      <c r="BYE694" s="300"/>
      <c r="BYF694" s="300"/>
      <c r="BYG694" s="300"/>
      <c r="BYH694" s="300"/>
      <c r="BYI694" s="300"/>
      <c r="BYJ694" s="300"/>
      <c r="BYK694" s="300"/>
      <c r="BYL694" s="300"/>
      <c r="BYM694" s="300"/>
      <c r="BYN694" s="300"/>
      <c r="BYO694" s="300"/>
      <c r="BYP694" s="300"/>
      <c r="BYQ694" s="300"/>
      <c r="BYR694" s="300"/>
      <c r="BYS694" s="300"/>
      <c r="BYT694" s="300"/>
      <c r="BYU694" s="300"/>
      <c r="BYV694" s="300"/>
      <c r="BYW694" s="300"/>
      <c r="BYX694" s="300"/>
      <c r="BYY694" s="300"/>
      <c r="BYZ694" s="300"/>
      <c r="BZA694" s="300"/>
      <c r="BZB694" s="300"/>
      <c r="BZC694" s="300"/>
      <c r="BZD694" s="300"/>
      <c r="BZE694" s="300"/>
      <c r="BZF694" s="300"/>
      <c r="BZG694" s="300"/>
      <c r="BZH694" s="300"/>
      <c r="BZI694" s="300"/>
      <c r="BZJ694" s="300"/>
      <c r="BZK694" s="300"/>
      <c r="BZL694" s="300"/>
      <c r="BZM694" s="300"/>
      <c r="BZN694" s="300"/>
      <c r="BZO694" s="300"/>
      <c r="BZP694" s="300"/>
      <c r="BZQ694" s="300"/>
      <c r="BZR694" s="300"/>
      <c r="BZS694" s="300"/>
      <c r="BZT694" s="300"/>
      <c r="BZU694" s="300"/>
      <c r="BZV694" s="300"/>
      <c r="BZW694" s="300"/>
      <c r="BZX694" s="300"/>
      <c r="BZY694" s="300"/>
      <c r="BZZ694" s="300"/>
      <c r="CAA694" s="300"/>
      <c r="CAB694" s="300"/>
      <c r="CAC694" s="300"/>
      <c r="CAD694" s="300"/>
      <c r="CAE694" s="300"/>
      <c r="CAF694" s="300"/>
      <c r="CAG694" s="300"/>
      <c r="CAH694" s="300"/>
      <c r="CAI694" s="300"/>
      <c r="CAJ694" s="300"/>
      <c r="CAK694" s="300"/>
      <c r="CAL694" s="300"/>
      <c r="CAM694" s="300"/>
      <c r="CAN694" s="300"/>
      <c r="CAO694" s="300"/>
      <c r="CAP694" s="300"/>
      <c r="CAQ694" s="300"/>
      <c r="CAR694" s="300"/>
      <c r="CAS694" s="300"/>
      <c r="CAT694" s="300"/>
      <c r="CAU694" s="300"/>
      <c r="CAV694" s="300"/>
      <c r="CAW694" s="300"/>
      <c r="CAX694" s="300"/>
      <c r="CAY694" s="300"/>
      <c r="CAZ694" s="300"/>
      <c r="CBA694" s="300"/>
      <c r="CBB694" s="300"/>
      <c r="CBC694" s="300"/>
      <c r="CBD694" s="300"/>
      <c r="CBE694" s="300"/>
      <c r="CBF694" s="300"/>
      <c r="CBG694" s="300"/>
      <c r="CBH694" s="300"/>
      <c r="CBI694" s="300"/>
      <c r="CBJ694" s="300"/>
      <c r="CBK694" s="300"/>
      <c r="CBL694" s="300"/>
      <c r="CBM694" s="300"/>
      <c r="CBN694" s="300"/>
      <c r="CBO694" s="300"/>
      <c r="CBP694" s="300"/>
      <c r="CBQ694" s="300"/>
      <c r="CBR694" s="300"/>
      <c r="CBS694" s="300"/>
      <c r="CBT694" s="300"/>
      <c r="CBU694" s="300"/>
      <c r="CBV694" s="300"/>
      <c r="CBW694" s="300"/>
      <c r="CBX694" s="300"/>
      <c r="CBY694" s="300"/>
      <c r="CBZ694" s="300"/>
      <c r="CCA694" s="300"/>
      <c r="CCB694" s="300"/>
      <c r="CCC694" s="300"/>
      <c r="CCD694" s="300"/>
      <c r="CCE694" s="300"/>
      <c r="CCF694" s="300"/>
      <c r="CCG694" s="300"/>
      <c r="CCH694" s="300"/>
      <c r="CCI694" s="300"/>
      <c r="CCJ694" s="300"/>
      <c r="CCK694" s="300"/>
      <c r="CCL694" s="300"/>
      <c r="CCM694" s="300"/>
      <c r="CCN694" s="300"/>
      <c r="CCO694" s="300"/>
      <c r="CCP694" s="300"/>
      <c r="CCQ694" s="300"/>
      <c r="CCR694" s="300"/>
      <c r="CCS694" s="300"/>
      <c r="CCT694" s="300"/>
      <c r="CCU694" s="300"/>
      <c r="CCV694" s="300"/>
      <c r="CCW694" s="300"/>
      <c r="CCX694" s="300"/>
      <c r="CCY694" s="300"/>
      <c r="CCZ694" s="300"/>
      <c r="CDA694" s="300"/>
      <c r="CDB694" s="300"/>
      <c r="CDC694" s="300"/>
      <c r="CDD694" s="300"/>
      <c r="CDE694" s="300"/>
      <c r="CDF694" s="300"/>
      <c r="CDG694" s="300"/>
      <c r="CDH694" s="300"/>
      <c r="CDI694" s="300"/>
      <c r="CDJ694" s="300"/>
      <c r="CDK694" s="300"/>
      <c r="CDL694" s="300"/>
      <c r="CDM694" s="300"/>
      <c r="CDN694" s="300"/>
      <c r="CDO694" s="300"/>
      <c r="CDP694" s="300"/>
      <c r="CDQ694" s="300"/>
      <c r="CDR694" s="300"/>
      <c r="CDS694" s="300"/>
      <c r="CDT694" s="300"/>
      <c r="CDU694" s="300"/>
      <c r="CDV694" s="300"/>
      <c r="CDW694" s="300"/>
      <c r="CDX694" s="300"/>
      <c r="CDY694" s="300"/>
      <c r="CDZ694" s="300"/>
      <c r="CEA694" s="300"/>
      <c r="CEB694" s="300"/>
      <c r="CEC694" s="300"/>
      <c r="CED694" s="300"/>
      <c r="CEE694" s="300"/>
      <c r="CEF694" s="300"/>
      <c r="CEG694" s="300"/>
      <c r="CEH694" s="300"/>
      <c r="CEI694" s="300"/>
      <c r="CEJ694" s="300"/>
      <c r="CEK694" s="300"/>
      <c r="CEL694" s="300"/>
      <c r="CEM694" s="300"/>
      <c r="CEN694" s="300"/>
      <c r="CEO694" s="300"/>
      <c r="CEP694" s="300"/>
      <c r="CEQ694" s="300"/>
      <c r="CER694" s="300"/>
      <c r="CES694" s="300"/>
      <c r="CET694" s="300"/>
      <c r="CEU694" s="300"/>
      <c r="CEV694" s="300"/>
      <c r="CEW694" s="300"/>
      <c r="CEX694" s="300"/>
      <c r="CEY694" s="300"/>
      <c r="CEZ694" s="300"/>
      <c r="CFA694" s="300"/>
      <c r="CFB694" s="300"/>
      <c r="CFC694" s="300"/>
      <c r="CFD694" s="300"/>
      <c r="CFE694" s="300"/>
      <c r="CFF694" s="300"/>
      <c r="CFG694" s="300"/>
      <c r="CFH694" s="300"/>
      <c r="CFI694" s="300"/>
      <c r="CFJ694" s="300"/>
      <c r="CFK694" s="300"/>
      <c r="CFL694" s="300"/>
      <c r="CFM694" s="300"/>
      <c r="CFN694" s="300"/>
      <c r="CFO694" s="300"/>
      <c r="CFP694" s="300"/>
      <c r="CFQ694" s="300"/>
      <c r="CFR694" s="300"/>
      <c r="CFS694" s="300"/>
      <c r="CFT694" s="300"/>
      <c r="CFU694" s="300"/>
      <c r="CFV694" s="300"/>
      <c r="CFW694" s="300"/>
      <c r="CFX694" s="300"/>
      <c r="CFY694" s="300"/>
      <c r="CFZ694" s="300"/>
      <c r="CGA694" s="300"/>
      <c r="CGB694" s="300"/>
      <c r="CGC694" s="300"/>
      <c r="CGD694" s="300"/>
      <c r="CGE694" s="300"/>
      <c r="CGF694" s="300"/>
      <c r="CGG694" s="300"/>
      <c r="CGH694" s="300"/>
      <c r="CGI694" s="300"/>
      <c r="CGJ694" s="300"/>
      <c r="CGK694" s="300"/>
      <c r="CGL694" s="300"/>
      <c r="CGM694" s="300"/>
      <c r="CGN694" s="300"/>
      <c r="CGO694" s="300"/>
      <c r="CGP694" s="300"/>
      <c r="CGQ694" s="300"/>
      <c r="CGR694" s="300"/>
      <c r="CGS694" s="300"/>
      <c r="CGT694" s="300"/>
      <c r="CGU694" s="300"/>
      <c r="CGV694" s="300"/>
      <c r="CGW694" s="300"/>
      <c r="CGX694" s="300"/>
      <c r="CGY694" s="300"/>
      <c r="CGZ694" s="300"/>
      <c r="CHA694" s="300"/>
      <c r="CHB694" s="300"/>
      <c r="CHC694" s="300"/>
      <c r="CHD694" s="300"/>
      <c r="CHE694" s="300"/>
      <c r="CHF694" s="300"/>
      <c r="CHG694" s="300"/>
      <c r="CHH694" s="300"/>
      <c r="CHI694" s="300"/>
      <c r="CHJ694" s="300"/>
      <c r="CHK694" s="300"/>
      <c r="CHL694" s="300"/>
      <c r="CHM694" s="300"/>
      <c r="CHN694" s="300"/>
      <c r="CHO694" s="300"/>
      <c r="CHP694" s="300"/>
      <c r="CHQ694" s="300"/>
      <c r="CHR694" s="300"/>
      <c r="CHS694" s="300"/>
      <c r="CHT694" s="300"/>
      <c r="CHU694" s="300"/>
      <c r="CHV694" s="300"/>
      <c r="CHW694" s="300"/>
      <c r="CHX694" s="300"/>
      <c r="CHY694" s="300"/>
      <c r="CHZ694" s="300"/>
      <c r="CIA694" s="300"/>
      <c r="CIB694" s="300"/>
      <c r="CIC694" s="300"/>
      <c r="CID694" s="300"/>
      <c r="CIE694" s="300"/>
      <c r="CIF694" s="300"/>
      <c r="CIG694" s="300"/>
      <c r="CIH694" s="300"/>
      <c r="CII694" s="300"/>
      <c r="CIJ694" s="300"/>
      <c r="CIK694" s="300"/>
      <c r="CIL694" s="300"/>
      <c r="CIM694" s="300"/>
      <c r="CIN694" s="300"/>
      <c r="CIO694" s="300"/>
      <c r="CIP694" s="300"/>
      <c r="CIQ694" s="300"/>
      <c r="CIR694" s="300"/>
      <c r="CIS694" s="300"/>
      <c r="CIT694" s="300"/>
      <c r="CIU694" s="300"/>
      <c r="CIV694" s="300"/>
      <c r="CIW694" s="300"/>
      <c r="CIX694" s="300"/>
      <c r="CIY694" s="300"/>
      <c r="CIZ694" s="300"/>
      <c r="CJA694" s="300"/>
      <c r="CJB694" s="300"/>
      <c r="CJC694" s="300"/>
      <c r="CJD694" s="300"/>
      <c r="CJE694" s="300"/>
      <c r="CJF694" s="300"/>
      <c r="CJG694" s="300"/>
      <c r="CJH694" s="300"/>
      <c r="CJI694" s="300"/>
      <c r="CJJ694" s="300"/>
      <c r="CJK694" s="300"/>
      <c r="CJL694" s="300"/>
      <c r="CJM694" s="300"/>
      <c r="CJN694" s="300"/>
      <c r="CJO694" s="300"/>
      <c r="CJP694" s="300"/>
      <c r="CJQ694" s="300"/>
      <c r="CJR694" s="300"/>
      <c r="CJS694" s="300"/>
      <c r="CJT694" s="300"/>
      <c r="CJU694" s="300"/>
      <c r="CJV694" s="300"/>
      <c r="CJW694" s="300"/>
      <c r="CJX694" s="300"/>
      <c r="CJY694" s="300"/>
      <c r="CJZ694" s="300"/>
      <c r="CKA694" s="300"/>
      <c r="CKB694" s="300"/>
      <c r="CKC694" s="300"/>
      <c r="CKD694" s="300"/>
      <c r="CKE694" s="300"/>
      <c r="CKF694" s="300"/>
      <c r="CKG694" s="300"/>
      <c r="CKH694" s="300"/>
      <c r="CKI694" s="300"/>
      <c r="CKJ694" s="300"/>
      <c r="CKK694" s="300"/>
      <c r="CKL694" s="300"/>
      <c r="CKM694" s="300"/>
      <c r="CKN694" s="300"/>
      <c r="CKO694" s="300"/>
      <c r="CKP694" s="300"/>
      <c r="CKQ694" s="300"/>
      <c r="CKR694" s="300"/>
      <c r="CKS694" s="300"/>
      <c r="CKT694" s="300"/>
      <c r="CKU694" s="300"/>
      <c r="CKV694" s="300"/>
      <c r="CKW694" s="300"/>
      <c r="CKX694" s="300"/>
      <c r="CKY694" s="300"/>
      <c r="CKZ694" s="300"/>
      <c r="CLA694" s="300"/>
      <c r="CLB694" s="300"/>
      <c r="CLC694" s="300"/>
      <c r="CLD694" s="300"/>
      <c r="CLE694" s="300"/>
      <c r="CLF694" s="300"/>
      <c r="CLG694" s="300"/>
      <c r="CLH694" s="300"/>
      <c r="CLI694" s="300"/>
      <c r="CLJ694" s="300"/>
      <c r="CLK694" s="300"/>
      <c r="CLL694" s="300"/>
      <c r="CLM694" s="300"/>
      <c r="CLN694" s="300"/>
      <c r="CLO694" s="300"/>
      <c r="CLP694" s="300"/>
      <c r="CLQ694" s="300"/>
      <c r="CLR694" s="300"/>
      <c r="CLS694" s="300"/>
      <c r="CLT694" s="300"/>
      <c r="CLU694" s="300"/>
      <c r="CLV694" s="300"/>
      <c r="CLW694" s="300"/>
      <c r="CLX694" s="300"/>
      <c r="CLY694" s="300"/>
      <c r="CLZ694" s="300"/>
      <c r="CMA694" s="300"/>
      <c r="CMB694" s="300"/>
      <c r="CMC694" s="300"/>
      <c r="CMD694" s="300"/>
      <c r="CME694" s="300"/>
      <c r="CMF694" s="300"/>
      <c r="CMG694" s="300"/>
      <c r="CMH694" s="300"/>
      <c r="CMI694" s="300"/>
      <c r="CMJ694" s="300"/>
      <c r="CMK694" s="300"/>
      <c r="CML694" s="300"/>
      <c r="CMM694" s="300"/>
      <c r="CMN694" s="300"/>
      <c r="CMO694" s="300"/>
      <c r="CMP694" s="300"/>
      <c r="CMQ694" s="300"/>
      <c r="CMR694" s="300"/>
      <c r="CMS694" s="300"/>
      <c r="CMT694" s="300"/>
      <c r="CMU694" s="300"/>
      <c r="CMV694" s="300"/>
      <c r="CMW694" s="300"/>
      <c r="CMX694" s="300"/>
      <c r="CMY694" s="300"/>
      <c r="CMZ694" s="300"/>
      <c r="CNA694" s="300"/>
      <c r="CNB694" s="300"/>
      <c r="CNC694" s="300"/>
      <c r="CND694" s="300"/>
      <c r="CNE694" s="300"/>
      <c r="CNF694" s="300"/>
      <c r="CNG694" s="300"/>
      <c r="CNH694" s="300"/>
      <c r="CNI694" s="300"/>
      <c r="CNJ694" s="300"/>
      <c r="CNK694" s="300"/>
      <c r="CNL694" s="300"/>
      <c r="CNM694" s="300"/>
      <c r="CNN694" s="300"/>
      <c r="CNO694" s="300"/>
      <c r="CNP694" s="300"/>
      <c r="CNQ694" s="300"/>
      <c r="CNR694" s="300"/>
      <c r="CNS694" s="300"/>
      <c r="CNT694" s="300"/>
      <c r="CNU694" s="300"/>
      <c r="CNV694" s="300"/>
      <c r="CNW694" s="300"/>
      <c r="CNX694" s="300"/>
      <c r="CNY694" s="300"/>
      <c r="CNZ694" s="300"/>
      <c r="COA694" s="300"/>
      <c r="COB694" s="300"/>
      <c r="COC694" s="300"/>
      <c r="COD694" s="300"/>
      <c r="COE694" s="300"/>
      <c r="COF694" s="300"/>
      <c r="COG694" s="300"/>
      <c r="COH694" s="300"/>
      <c r="COI694" s="300"/>
      <c r="COJ694" s="300"/>
      <c r="COK694" s="300"/>
      <c r="COL694" s="300"/>
      <c r="COM694" s="300"/>
      <c r="CON694" s="300"/>
      <c r="COO694" s="300"/>
      <c r="COP694" s="300"/>
      <c r="COQ694" s="300"/>
      <c r="COR694" s="300"/>
      <c r="COS694" s="300"/>
      <c r="COT694" s="300"/>
      <c r="COU694" s="300"/>
      <c r="COV694" s="300"/>
      <c r="COW694" s="300"/>
      <c r="COX694" s="300"/>
      <c r="COY694" s="300"/>
      <c r="COZ694" s="300"/>
      <c r="CPA694" s="300"/>
      <c r="CPB694" s="300"/>
      <c r="CPC694" s="300"/>
      <c r="CPD694" s="300"/>
      <c r="CPE694" s="300"/>
      <c r="CPF694" s="300"/>
      <c r="CPG694" s="300"/>
      <c r="CPH694" s="300"/>
      <c r="CPI694" s="300"/>
      <c r="CPJ694" s="300"/>
      <c r="CPK694" s="300"/>
      <c r="CPL694" s="300"/>
      <c r="CPM694" s="300"/>
      <c r="CPN694" s="300"/>
      <c r="CPO694" s="300"/>
      <c r="CPP694" s="300"/>
      <c r="CPQ694" s="300"/>
      <c r="CPR694" s="300"/>
      <c r="CPS694" s="300"/>
      <c r="CPT694" s="300"/>
      <c r="CPU694" s="300"/>
      <c r="CPV694" s="300"/>
      <c r="CPW694" s="300"/>
      <c r="CPX694" s="300"/>
      <c r="CPY694" s="300"/>
      <c r="CPZ694" s="300"/>
      <c r="CQA694" s="300"/>
      <c r="CQB694" s="300"/>
      <c r="CQC694" s="300"/>
      <c r="CQD694" s="300"/>
      <c r="CQE694" s="300"/>
      <c r="CQF694" s="300"/>
      <c r="CQG694" s="300"/>
      <c r="CQH694" s="300"/>
      <c r="CQI694" s="300"/>
      <c r="CQJ694" s="300"/>
      <c r="CQK694" s="300"/>
      <c r="CQL694" s="300"/>
      <c r="CQM694" s="300"/>
      <c r="CQN694" s="300"/>
      <c r="CQO694" s="300"/>
      <c r="CQP694" s="300"/>
      <c r="CQQ694" s="300"/>
      <c r="CQR694" s="300"/>
      <c r="CQS694" s="300"/>
      <c r="CQT694" s="300"/>
      <c r="CQU694" s="300"/>
      <c r="CQV694" s="300"/>
      <c r="CQW694" s="300"/>
      <c r="CQX694" s="300"/>
      <c r="CQY694" s="300"/>
      <c r="CQZ694" s="300"/>
      <c r="CRA694" s="300"/>
      <c r="CRB694" s="300"/>
      <c r="CRC694" s="300"/>
      <c r="CRD694" s="300"/>
      <c r="CRE694" s="300"/>
      <c r="CRF694" s="300"/>
      <c r="CRG694" s="300"/>
      <c r="CRH694" s="300"/>
      <c r="CRI694" s="300"/>
      <c r="CRJ694" s="300"/>
      <c r="CRK694" s="300"/>
      <c r="CRL694" s="300"/>
      <c r="CRM694" s="300"/>
      <c r="CRN694" s="300"/>
      <c r="CRO694" s="300"/>
      <c r="CRP694" s="300"/>
      <c r="CRQ694" s="300"/>
      <c r="CRR694" s="300"/>
      <c r="CRS694" s="300"/>
      <c r="CRT694" s="300"/>
      <c r="CRU694" s="300"/>
      <c r="CRV694" s="300"/>
      <c r="CRW694" s="300"/>
      <c r="CRX694" s="300"/>
      <c r="CRY694" s="300"/>
      <c r="CRZ694" s="300"/>
      <c r="CSA694" s="300"/>
      <c r="CSB694" s="300"/>
      <c r="CSC694" s="300"/>
      <c r="CSD694" s="300"/>
      <c r="CSE694" s="300"/>
      <c r="CSF694" s="300"/>
      <c r="CSG694" s="300"/>
      <c r="CSH694" s="300"/>
      <c r="CSI694" s="300"/>
      <c r="CSJ694" s="300"/>
      <c r="CSK694" s="300"/>
      <c r="CSL694" s="300"/>
      <c r="CSM694" s="300"/>
      <c r="CSN694" s="300"/>
      <c r="CSO694" s="300"/>
      <c r="CSP694" s="300"/>
      <c r="CSQ694" s="300"/>
      <c r="CSR694" s="300"/>
      <c r="CSS694" s="300"/>
      <c r="CST694" s="300"/>
      <c r="CSU694" s="300"/>
      <c r="CSV694" s="300"/>
      <c r="CSW694" s="300"/>
      <c r="CSX694" s="300"/>
      <c r="CSY694" s="300"/>
      <c r="CSZ694" s="300"/>
      <c r="CTA694" s="300"/>
      <c r="CTB694" s="300"/>
      <c r="CTC694" s="300"/>
      <c r="CTD694" s="300"/>
      <c r="CTE694" s="300"/>
      <c r="CTF694" s="300"/>
      <c r="CTG694" s="300"/>
      <c r="CTH694" s="300"/>
      <c r="CTI694" s="300"/>
      <c r="CTJ694" s="300"/>
      <c r="CTK694" s="300"/>
      <c r="CTL694" s="300"/>
      <c r="CTM694" s="300"/>
      <c r="CTN694" s="300"/>
      <c r="CTO694" s="300"/>
      <c r="CTP694" s="300"/>
      <c r="CTQ694" s="300"/>
      <c r="CTR694" s="300"/>
      <c r="CTS694" s="300"/>
      <c r="CTT694" s="300"/>
      <c r="CTU694" s="300"/>
      <c r="CTV694" s="300"/>
      <c r="CTW694" s="300"/>
      <c r="CTX694" s="300"/>
      <c r="CTY694" s="300"/>
      <c r="CTZ694" s="300"/>
      <c r="CUA694" s="300"/>
      <c r="CUB694" s="300"/>
      <c r="CUC694" s="300"/>
      <c r="CUD694" s="300"/>
      <c r="CUE694" s="300"/>
      <c r="CUF694" s="300"/>
      <c r="CUG694" s="300"/>
      <c r="CUH694" s="300"/>
      <c r="CUI694" s="300"/>
      <c r="CUJ694" s="300"/>
      <c r="CUK694" s="300"/>
      <c r="CUL694" s="300"/>
      <c r="CUM694" s="300"/>
      <c r="CUN694" s="300"/>
      <c r="CUO694" s="300"/>
      <c r="CUP694" s="300"/>
      <c r="CUQ694" s="300"/>
      <c r="CUR694" s="300"/>
      <c r="CUS694" s="300"/>
      <c r="CUT694" s="300"/>
      <c r="CUU694" s="300"/>
      <c r="CUV694" s="300"/>
      <c r="CUW694" s="300"/>
      <c r="CUX694" s="300"/>
      <c r="CUY694" s="300"/>
      <c r="CUZ694" s="300"/>
      <c r="CVA694" s="300"/>
      <c r="CVB694" s="300"/>
      <c r="CVC694" s="300"/>
      <c r="CVD694" s="300"/>
      <c r="CVE694" s="300"/>
      <c r="CVF694" s="300"/>
      <c r="CVG694" s="300"/>
      <c r="CVH694" s="300"/>
      <c r="CVI694" s="300"/>
      <c r="CVJ694" s="300"/>
      <c r="CVK694" s="300"/>
      <c r="CVL694" s="300"/>
      <c r="CVM694" s="300"/>
      <c r="CVN694" s="300"/>
      <c r="CVO694" s="300"/>
      <c r="CVP694" s="300"/>
      <c r="CVQ694" s="300"/>
      <c r="CVR694" s="300"/>
      <c r="CVS694" s="300"/>
      <c r="CVT694" s="300"/>
      <c r="CVU694" s="300"/>
      <c r="CVV694" s="300"/>
      <c r="CVW694" s="300"/>
      <c r="CVX694" s="300"/>
      <c r="CVY694" s="300"/>
      <c r="CVZ694" s="300"/>
      <c r="CWA694" s="300"/>
      <c r="CWB694" s="300"/>
      <c r="CWC694" s="300"/>
      <c r="CWD694" s="300"/>
      <c r="CWE694" s="300"/>
      <c r="CWF694" s="300"/>
      <c r="CWG694" s="300"/>
      <c r="CWH694" s="300"/>
      <c r="CWI694" s="300"/>
      <c r="CWJ694" s="300"/>
      <c r="CWK694" s="300"/>
      <c r="CWL694" s="300"/>
      <c r="CWM694" s="300"/>
      <c r="CWN694" s="300"/>
      <c r="CWO694" s="300"/>
      <c r="CWP694" s="300"/>
      <c r="CWQ694" s="300"/>
      <c r="CWR694" s="300"/>
      <c r="CWS694" s="300"/>
      <c r="CWT694" s="300"/>
      <c r="CWU694" s="300"/>
      <c r="CWV694" s="300"/>
      <c r="CWW694" s="300"/>
      <c r="CWX694" s="300"/>
      <c r="CWY694" s="300"/>
      <c r="CWZ694" s="300"/>
      <c r="CXA694" s="300"/>
      <c r="CXB694" s="300"/>
      <c r="CXC694" s="300"/>
      <c r="CXD694" s="300"/>
      <c r="CXE694" s="300"/>
      <c r="CXF694" s="300"/>
      <c r="CXG694" s="300"/>
      <c r="CXH694" s="300"/>
      <c r="CXI694" s="300"/>
      <c r="CXJ694" s="300"/>
      <c r="CXK694" s="300"/>
      <c r="CXL694" s="300"/>
      <c r="CXM694" s="300"/>
      <c r="CXN694" s="300"/>
      <c r="CXO694" s="300"/>
      <c r="CXP694" s="300"/>
      <c r="CXQ694" s="300"/>
      <c r="CXR694" s="300"/>
      <c r="CXS694" s="300"/>
      <c r="CXT694" s="300"/>
      <c r="CXU694" s="300"/>
      <c r="CXV694" s="300"/>
      <c r="CXW694" s="300"/>
      <c r="CXX694" s="300"/>
      <c r="CXY694" s="300"/>
      <c r="CXZ694" s="300"/>
      <c r="CYA694" s="300"/>
      <c r="CYB694" s="300"/>
      <c r="CYC694" s="300"/>
      <c r="CYD694" s="300"/>
      <c r="CYE694" s="300"/>
      <c r="CYF694" s="300"/>
      <c r="CYG694" s="300"/>
      <c r="CYH694" s="300"/>
      <c r="CYI694" s="300"/>
      <c r="CYJ694" s="300"/>
      <c r="CYK694" s="300"/>
      <c r="CYL694" s="300"/>
      <c r="CYM694" s="300"/>
      <c r="CYN694" s="300"/>
      <c r="CYO694" s="300"/>
      <c r="CYP694" s="300"/>
      <c r="CYQ694" s="300"/>
      <c r="CYR694" s="300"/>
      <c r="CYS694" s="300"/>
      <c r="CYT694" s="300"/>
      <c r="CYU694" s="300"/>
      <c r="CYV694" s="300"/>
      <c r="CYW694" s="300"/>
      <c r="CYX694" s="300"/>
      <c r="CYY694" s="300"/>
      <c r="CYZ694" s="300"/>
      <c r="CZA694" s="300"/>
      <c r="CZB694" s="300"/>
      <c r="CZC694" s="300"/>
      <c r="CZD694" s="300"/>
      <c r="CZE694" s="300"/>
      <c r="CZF694" s="300"/>
      <c r="CZG694" s="300"/>
      <c r="CZH694" s="300"/>
      <c r="CZI694" s="300"/>
      <c r="CZJ694" s="300"/>
      <c r="CZK694" s="300"/>
      <c r="CZL694" s="300"/>
      <c r="CZM694" s="300"/>
      <c r="CZN694" s="300"/>
      <c r="CZO694" s="300"/>
      <c r="CZP694" s="300"/>
      <c r="CZQ694" s="300"/>
      <c r="CZR694" s="300"/>
      <c r="CZS694" s="300"/>
      <c r="CZT694" s="300"/>
      <c r="CZU694" s="300"/>
      <c r="CZV694" s="300"/>
      <c r="CZW694" s="300"/>
      <c r="CZX694" s="300"/>
      <c r="CZY694" s="300"/>
      <c r="CZZ694" s="300"/>
      <c r="DAA694" s="300"/>
      <c r="DAB694" s="300"/>
      <c r="DAC694" s="300"/>
      <c r="DAD694" s="300"/>
      <c r="DAE694" s="300"/>
      <c r="DAF694" s="300"/>
      <c r="DAG694" s="300"/>
      <c r="DAH694" s="300"/>
      <c r="DAI694" s="300"/>
      <c r="DAJ694" s="300"/>
      <c r="DAK694" s="300"/>
      <c r="DAL694" s="300"/>
      <c r="DAM694" s="300"/>
      <c r="DAN694" s="300"/>
      <c r="DAO694" s="300"/>
      <c r="DAP694" s="300"/>
      <c r="DAQ694" s="300"/>
      <c r="DAR694" s="300"/>
      <c r="DAS694" s="300"/>
      <c r="DAT694" s="300"/>
      <c r="DAU694" s="300"/>
      <c r="DAV694" s="300"/>
      <c r="DAW694" s="300"/>
      <c r="DAX694" s="300"/>
      <c r="DAY694" s="300"/>
      <c r="DAZ694" s="300"/>
      <c r="DBA694" s="300"/>
      <c r="DBB694" s="300"/>
      <c r="DBC694" s="300"/>
      <c r="DBD694" s="300"/>
      <c r="DBE694" s="300"/>
      <c r="DBF694" s="300"/>
      <c r="DBG694" s="300"/>
      <c r="DBH694" s="300"/>
      <c r="DBI694" s="300"/>
      <c r="DBJ694" s="300"/>
      <c r="DBK694" s="300"/>
      <c r="DBL694" s="300"/>
      <c r="DBM694" s="300"/>
      <c r="DBN694" s="300"/>
      <c r="DBO694" s="300"/>
      <c r="DBP694" s="300"/>
      <c r="DBQ694" s="300"/>
      <c r="DBR694" s="300"/>
      <c r="DBS694" s="300"/>
      <c r="DBT694" s="300"/>
      <c r="DBU694" s="300"/>
      <c r="DBV694" s="300"/>
      <c r="DBW694" s="300"/>
      <c r="DBX694" s="300"/>
      <c r="DBY694" s="300"/>
      <c r="DBZ694" s="300"/>
      <c r="DCA694" s="300"/>
      <c r="DCB694" s="300"/>
      <c r="DCC694" s="300"/>
      <c r="DCD694" s="300"/>
      <c r="DCE694" s="300"/>
      <c r="DCF694" s="300"/>
      <c r="DCG694" s="300"/>
      <c r="DCH694" s="300"/>
      <c r="DCI694" s="300"/>
      <c r="DCJ694" s="300"/>
      <c r="DCK694" s="300"/>
      <c r="DCL694" s="300"/>
      <c r="DCM694" s="300"/>
      <c r="DCN694" s="300"/>
      <c r="DCO694" s="300"/>
      <c r="DCP694" s="300"/>
      <c r="DCQ694" s="300"/>
      <c r="DCR694" s="300"/>
      <c r="DCS694" s="300"/>
      <c r="DCT694" s="300"/>
      <c r="DCU694" s="300"/>
      <c r="DCV694" s="300"/>
      <c r="DCW694" s="300"/>
      <c r="DCX694" s="300"/>
      <c r="DCY694" s="300"/>
      <c r="DCZ694" s="300"/>
      <c r="DDA694" s="300"/>
      <c r="DDB694" s="300"/>
      <c r="DDC694" s="300"/>
      <c r="DDD694" s="300"/>
      <c r="DDE694" s="300"/>
      <c r="DDF694" s="300"/>
      <c r="DDG694" s="300"/>
      <c r="DDH694" s="300"/>
      <c r="DDI694" s="300"/>
      <c r="DDJ694" s="300"/>
      <c r="DDK694" s="300"/>
      <c r="DDL694" s="300"/>
      <c r="DDM694" s="300"/>
      <c r="DDN694" s="300"/>
      <c r="DDO694" s="300"/>
      <c r="DDP694" s="300"/>
      <c r="DDQ694" s="300"/>
      <c r="DDR694" s="300"/>
      <c r="DDS694" s="300"/>
      <c r="DDT694" s="300"/>
      <c r="DDU694" s="300"/>
      <c r="DDV694" s="300"/>
      <c r="DDW694" s="300"/>
      <c r="DDX694" s="300"/>
      <c r="DDY694" s="300"/>
      <c r="DDZ694" s="300"/>
      <c r="DEA694" s="300"/>
      <c r="DEB694" s="300"/>
      <c r="DEC694" s="300"/>
      <c r="DED694" s="300"/>
      <c r="DEE694" s="300"/>
      <c r="DEF694" s="300"/>
      <c r="DEG694" s="300"/>
      <c r="DEH694" s="300"/>
      <c r="DEI694" s="300"/>
      <c r="DEJ694" s="300"/>
      <c r="DEK694" s="300"/>
      <c r="DEL694" s="300"/>
      <c r="DEM694" s="300"/>
      <c r="DEN694" s="300"/>
      <c r="DEO694" s="300"/>
      <c r="DEP694" s="300"/>
      <c r="DEQ694" s="300"/>
      <c r="DER694" s="300"/>
      <c r="DES694" s="300"/>
      <c r="DET694" s="300"/>
      <c r="DEU694" s="300"/>
      <c r="DEV694" s="300"/>
      <c r="DEW694" s="300"/>
      <c r="DEX694" s="300"/>
      <c r="DEY694" s="300"/>
      <c r="DEZ694" s="300"/>
      <c r="DFA694" s="300"/>
      <c r="DFB694" s="300"/>
      <c r="DFC694" s="300"/>
      <c r="DFD694" s="300"/>
      <c r="DFE694" s="300"/>
      <c r="DFF694" s="300"/>
      <c r="DFG694" s="300"/>
      <c r="DFH694" s="300"/>
      <c r="DFI694" s="300"/>
      <c r="DFJ694" s="300"/>
      <c r="DFK694" s="300"/>
      <c r="DFL694" s="300"/>
      <c r="DFM694" s="300"/>
      <c r="DFN694" s="300"/>
      <c r="DFO694" s="300"/>
      <c r="DFP694" s="300"/>
      <c r="DFQ694" s="300"/>
      <c r="DFR694" s="300"/>
      <c r="DFS694" s="300"/>
      <c r="DFT694" s="300"/>
      <c r="DFU694" s="300"/>
      <c r="DFV694" s="300"/>
      <c r="DFW694" s="300"/>
      <c r="DFX694" s="300"/>
      <c r="DFY694" s="300"/>
      <c r="DFZ694" s="300"/>
      <c r="DGA694" s="300"/>
      <c r="DGB694" s="300"/>
      <c r="DGC694" s="300"/>
      <c r="DGD694" s="300"/>
      <c r="DGE694" s="300"/>
      <c r="DGF694" s="300"/>
      <c r="DGG694" s="300"/>
      <c r="DGH694" s="300"/>
      <c r="DGI694" s="300"/>
      <c r="DGJ694" s="300"/>
      <c r="DGK694" s="300"/>
      <c r="DGL694" s="300"/>
      <c r="DGM694" s="300"/>
      <c r="DGN694" s="300"/>
      <c r="DGO694" s="300"/>
      <c r="DGP694" s="300"/>
      <c r="DGQ694" s="300"/>
      <c r="DGR694" s="300"/>
      <c r="DGS694" s="300"/>
      <c r="DGT694" s="300"/>
      <c r="DGU694" s="300"/>
      <c r="DGV694" s="300"/>
      <c r="DGW694" s="300"/>
      <c r="DGX694" s="300"/>
      <c r="DGY694" s="300"/>
      <c r="DGZ694" s="300"/>
      <c r="DHA694" s="300"/>
      <c r="DHB694" s="300"/>
      <c r="DHC694" s="300"/>
      <c r="DHD694" s="300"/>
      <c r="DHE694" s="300"/>
      <c r="DHF694" s="300"/>
      <c r="DHG694" s="300"/>
      <c r="DHH694" s="300"/>
      <c r="DHI694" s="300"/>
      <c r="DHJ694" s="300"/>
      <c r="DHK694" s="300"/>
      <c r="DHL694" s="300"/>
      <c r="DHM694" s="300"/>
      <c r="DHN694" s="300"/>
      <c r="DHO694" s="300"/>
      <c r="DHP694" s="300"/>
      <c r="DHQ694" s="300"/>
      <c r="DHR694" s="300"/>
      <c r="DHS694" s="300"/>
      <c r="DHT694" s="300"/>
      <c r="DHU694" s="300"/>
      <c r="DHV694" s="300"/>
      <c r="DHW694" s="300"/>
      <c r="DHX694" s="300"/>
      <c r="DHY694" s="300"/>
      <c r="DHZ694" s="300"/>
      <c r="DIA694" s="300"/>
      <c r="DIB694" s="300"/>
      <c r="DIC694" s="300"/>
      <c r="DID694" s="300"/>
      <c r="DIE694" s="300"/>
      <c r="DIF694" s="300"/>
      <c r="DIG694" s="300"/>
      <c r="DIH694" s="300"/>
      <c r="DII694" s="300"/>
      <c r="DIJ694" s="300"/>
      <c r="DIK694" s="300"/>
      <c r="DIL694" s="300"/>
      <c r="DIM694" s="300"/>
      <c r="DIN694" s="300"/>
      <c r="DIO694" s="300"/>
      <c r="DIP694" s="300"/>
      <c r="DIQ694" s="300"/>
      <c r="DIR694" s="300"/>
      <c r="DIS694" s="300"/>
      <c r="DIT694" s="300"/>
      <c r="DIU694" s="300"/>
      <c r="DIV694" s="300"/>
      <c r="DIW694" s="300"/>
      <c r="DIX694" s="300"/>
      <c r="DIY694" s="300"/>
      <c r="DIZ694" s="300"/>
      <c r="DJA694" s="300"/>
      <c r="DJB694" s="300"/>
      <c r="DJC694" s="300"/>
      <c r="DJD694" s="300"/>
      <c r="DJE694" s="300"/>
      <c r="DJF694" s="300"/>
      <c r="DJG694" s="300"/>
      <c r="DJH694" s="300"/>
      <c r="DJI694" s="300"/>
      <c r="DJJ694" s="300"/>
      <c r="DJK694" s="300"/>
      <c r="DJL694" s="300"/>
      <c r="DJM694" s="300"/>
      <c r="DJN694" s="300"/>
      <c r="DJO694" s="300"/>
      <c r="DJP694" s="300"/>
      <c r="DJQ694" s="300"/>
      <c r="DJR694" s="300"/>
      <c r="DJS694" s="300"/>
      <c r="DJT694" s="300"/>
      <c r="DJU694" s="300"/>
      <c r="DJV694" s="300"/>
      <c r="DJW694" s="300"/>
      <c r="DJX694" s="300"/>
      <c r="DJY694" s="300"/>
      <c r="DJZ694" s="300"/>
      <c r="DKA694" s="300"/>
      <c r="DKB694" s="300"/>
      <c r="DKC694" s="300"/>
      <c r="DKD694" s="300"/>
      <c r="DKE694" s="300"/>
      <c r="DKF694" s="300"/>
      <c r="DKG694" s="300"/>
      <c r="DKH694" s="300"/>
      <c r="DKI694" s="300"/>
      <c r="DKJ694" s="300"/>
      <c r="DKK694" s="300"/>
      <c r="DKL694" s="300"/>
      <c r="DKM694" s="300"/>
      <c r="DKN694" s="300"/>
      <c r="DKO694" s="300"/>
      <c r="DKP694" s="300"/>
      <c r="DKQ694" s="300"/>
      <c r="DKR694" s="300"/>
      <c r="DKS694" s="300"/>
      <c r="DKT694" s="300"/>
      <c r="DKU694" s="300"/>
      <c r="DKV694" s="300"/>
      <c r="DKW694" s="300"/>
      <c r="DKX694" s="300"/>
      <c r="DKY694" s="300"/>
      <c r="DKZ694" s="300"/>
      <c r="DLA694" s="300"/>
      <c r="DLB694" s="300"/>
      <c r="DLC694" s="300"/>
      <c r="DLD694" s="300"/>
      <c r="DLE694" s="300"/>
      <c r="DLF694" s="300"/>
      <c r="DLG694" s="300"/>
      <c r="DLH694" s="300"/>
      <c r="DLI694" s="300"/>
      <c r="DLJ694" s="300"/>
      <c r="DLK694" s="300"/>
      <c r="DLL694" s="300"/>
      <c r="DLM694" s="300"/>
      <c r="DLN694" s="300"/>
      <c r="DLO694" s="300"/>
      <c r="DLP694" s="300"/>
      <c r="DLQ694" s="300"/>
      <c r="DLR694" s="300"/>
      <c r="DLS694" s="300"/>
      <c r="DLT694" s="300"/>
      <c r="DLU694" s="300"/>
      <c r="DLV694" s="300"/>
      <c r="DLW694" s="300"/>
      <c r="DLX694" s="300"/>
      <c r="DLY694" s="300"/>
      <c r="DLZ694" s="300"/>
      <c r="DMA694" s="300"/>
      <c r="DMB694" s="300"/>
      <c r="DMC694" s="300"/>
      <c r="DMD694" s="300"/>
      <c r="DME694" s="300"/>
      <c r="DMF694" s="300"/>
      <c r="DMG694" s="300"/>
      <c r="DMH694" s="300"/>
      <c r="DMI694" s="300"/>
      <c r="DMJ694" s="300"/>
      <c r="DMK694" s="300"/>
      <c r="DML694" s="300"/>
      <c r="DMM694" s="300"/>
      <c r="DMN694" s="300"/>
      <c r="DMO694" s="300"/>
      <c r="DMP694" s="300"/>
      <c r="DMQ694" s="300"/>
      <c r="DMR694" s="300"/>
      <c r="DMS694" s="300"/>
      <c r="DMT694" s="300"/>
      <c r="DMU694" s="300"/>
      <c r="DMV694" s="300"/>
      <c r="DMW694" s="300"/>
      <c r="DMX694" s="300"/>
      <c r="DMY694" s="300"/>
      <c r="DMZ694" s="300"/>
      <c r="DNA694" s="300"/>
      <c r="DNB694" s="300"/>
      <c r="DNC694" s="300"/>
      <c r="DND694" s="300"/>
      <c r="DNE694" s="300"/>
      <c r="DNF694" s="300"/>
      <c r="DNG694" s="300"/>
      <c r="DNH694" s="300"/>
      <c r="DNI694" s="300"/>
      <c r="DNJ694" s="300"/>
      <c r="DNK694" s="300"/>
      <c r="DNL694" s="300"/>
      <c r="DNM694" s="300"/>
      <c r="DNN694" s="300"/>
      <c r="DNO694" s="300"/>
      <c r="DNP694" s="300"/>
      <c r="DNQ694" s="300"/>
      <c r="DNR694" s="300"/>
      <c r="DNS694" s="300"/>
      <c r="DNT694" s="300"/>
      <c r="DNU694" s="300"/>
      <c r="DNV694" s="300"/>
      <c r="DNW694" s="300"/>
      <c r="DNX694" s="300"/>
      <c r="DNY694" s="300"/>
      <c r="DNZ694" s="300"/>
      <c r="DOA694" s="300"/>
      <c r="DOB694" s="300"/>
      <c r="DOC694" s="300"/>
      <c r="DOD694" s="300"/>
      <c r="DOE694" s="300"/>
      <c r="DOF694" s="300"/>
      <c r="DOG694" s="300"/>
      <c r="DOH694" s="300"/>
      <c r="DOI694" s="300"/>
      <c r="DOJ694" s="300"/>
      <c r="DOK694" s="300"/>
      <c r="DOL694" s="300"/>
      <c r="DOM694" s="300"/>
      <c r="DON694" s="300"/>
      <c r="DOO694" s="300"/>
      <c r="DOP694" s="300"/>
      <c r="DOQ694" s="300"/>
      <c r="DOR694" s="300"/>
      <c r="DOS694" s="300"/>
      <c r="DOT694" s="300"/>
      <c r="DOU694" s="300"/>
      <c r="DOV694" s="300"/>
      <c r="DOW694" s="300"/>
      <c r="DOX694" s="300"/>
      <c r="DOY694" s="300"/>
      <c r="DOZ694" s="300"/>
      <c r="DPA694" s="300"/>
      <c r="DPB694" s="300"/>
      <c r="DPC694" s="300"/>
      <c r="DPD694" s="300"/>
      <c r="DPE694" s="300"/>
      <c r="DPF694" s="300"/>
      <c r="DPG694" s="300"/>
      <c r="DPH694" s="300"/>
      <c r="DPI694" s="300"/>
      <c r="DPJ694" s="300"/>
      <c r="DPK694" s="300"/>
      <c r="DPL694" s="300"/>
      <c r="DPM694" s="300"/>
      <c r="DPN694" s="300"/>
      <c r="DPO694" s="300"/>
      <c r="DPP694" s="300"/>
      <c r="DPQ694" s="300"/>
      <c r="DPR694" s="300"/>
      <c r="DPS694" s="300"/>
      <c r="DPT694" s="300"/>
      <c r="DPU694" s="300"/>
      <c r="DPV694" s="300"/>
      <c r="DPW694" s="300"/>
      <c r="DPX694" s="300"/>
      <c r="DPY694" s="300"/>
      <c r="DPZ694" s="300"/>
      <c r="DQA694" s="300"/>
      <c r="DQB694" s="300"/>
      <c r="DQC694" s="300"/>
      <c r="DQD694" s="300"/>
      <c r="DQE694" s="300"/>
      <c r="DQF694" s="300"/>
      <c r="DQG694" s="300"/>
      <c r="DQH694" s="300"/>
      <c r="DQI694" s="300"/>
      <c r="DQJ694" s="300"/>
      <c r="DQK694" s="300"/>
      <c r="DQL694" s="300"/>
      <c r="DQM694" s="300"/>
      <c r="DQN694" s="300"/>
      <c r="DQO694" s="300"/>
      <c r="DQP694" s="300"/>
      <c r="DQQ694" s="300"/>
      <c r="DQR694" s="300"/>
      <c r="DQS694" s="300"/>
      <c r="DQT694" s="300"/>
      <c r="DQU694" s="300"/>
      <c r="DQV694" s="300"/>
      <c r="DQW694" s="300"/>
      <c r="DQX694" s="300"/>
      <c r="DQY694" s="300"/>
      <c r="DQZ694" s="300"/>
      <c r="DRA694" s="300"/>
      <c r="DRB694" s="300"/>
      <c r="DRC694" s="300"/>
      <c r="DRD694" s="300"/>
      <c r="DRE694" s="300"/>
      <c r="DRF694" s="300"/>
      <c r="DRG694" s="300"/>
      <c r="DRH694" s="300"/>
      <c r="DRI694" s="300"/>
      <c r="DRJ694" s="300"/>
      <c r="DRK694" s="300"/>
      <c r="DRL694" s="300"/>
      <c r="DRM694" s="300"/>
      <c r="DRN694" s="300"/>
      <c r="DRO694" s="300"/>
      <c r="DRP694" s="300"/>
      <c r="DRQ694" s="300"/>
      <c r="DRR694" s="300"/>
      <c r="DRS694" s="300"/>
      <c r="DRT694" s="300"/>
      <c r="DRU694" s="300"/>
      <c r="DRV694" s="300"/>
      <c r="DRW694" s="300"/>
      <c r="DRX694" s="300"/>
      <c r="DRY694" s="300"/>
      <c r="DRZ694" s="300"/>
      <c r="DSA694" s="300"/>
      <c r="DSB694" s="300"/>
      <c r="DSC694" s="300"/>
      <c r="DSD694" s="300"/>
      <c r="DSE694" s="300"/>
      <c r="DSF694" s="300"/>
      <c r="DSG694" s="300"/>
      <c r="DSH694" s="300"/>
      <c r="DSI694" s="300"/>
      <c r="DSJ694" s="300"/>
      <c r="DSK694" s="300"/>
      <c r="DSL694" s="300"/>
      <c r="DSM694" s="300"/>
      <c r="DSN694" s="300"/>
      <c r="DSO694" s="300"/>
      <c r="DSP694" s="300"/>
      <c r="DSQ694" s="300"/>
      <c r="DSR694" s="300"/>
      <c r="DSS694" s="300"/>
      <c r="DST694" s="300"/>
      <c r="DSU694" s="300"/>
      <c r="DSV694" s="300"/>
      <c r="DSW694" s="300"/>
      <c r="DSX694" s="300"/>
      <c r="DSY694" s="300"/>
      <c r="DSZ694" s="300"/>
      <c r="DTA694" s="300"/>
      <c r="DTB694" s="300"/>
      <c r="DTC694" s="300"/>
      <c r="DTD694" s="300"/>
      <c r="DTE694" s="300"/>
      <c r="DTF694" s="300"/>
      <c r="DTG694" s="300"/>
      <c r="DTH694" s="300"/>
      <c r="DTI694" s="300"/>
      <c r="DTJ694" s="300"/>
      <c r="DTK694" s="300"/>
      <c r="DTL694" s="300"/>
      <c r="DTM694" s="300"/>
      <c r="DTN694" s="300"/>
      <c r="DTO694" s="300"/>
      <c r="DTP694" s="300"/>
      <c r="DTQ694" s="300"/>
      <c r="DTR694" s="300"/>
      <c r="DTS694" s="300"/>
      <c r="DTT694" s="300"/>
      <c r="DTU694" s="300"/>
      <c r="DTV694" s="300"/>
      <c r="DTW694" s="300"/>
      <c r="DTX694" s="300"/>
      <c r="DTY694" s="300"/>
      <c r="DTZ694" s="300"/>
      <c r="DUA694" s="300"/>
      <c r="DUB694" s="300"/>
      <c r="DUC694" s="300"/>
      <c r="DUD694" s="300"/>
      <c r="DUE694" s="300"/>
      <c r="DUF694" s="300"/>
      <c r="DUG694" s="300"/>
      <c r="DUH694" s="300"/>
      <c r="DUI694" s="300"/>
      <c r="DUJ694" s="300"/>
      <c r="DUK694" s="300"/>
      <c r="DUL694" s="300"/>
      <c r="DUM694" s="300"/>
      <c r="DUN694" s="300"/>
      <c r="DUO694" s="300"/>
      <c r="DUP694" s="300"/>
      <c r="DUQ694" s="300"/>
      <c r="DUR694" s="300"/>
      <c r="DUS694" s="300"/>
      <c r="DUT694" s="300"/>
      <c r="DUU694" s="300"/>
      <c r="DUV694" s="300"/>
      <c r="DUW694" s="300"/>
      <c r="DUX694" s="300"/>
      <c r="DUY694" s="300"/>
      <c r="DUZ694" s="300"/>
      <c r="DVA694" s="300"/>
      <c r="DVB694" s="300"/>
      <c r="DVC694" s="300"/>
      <c r="DVD694" s="300"/>
      <c r="DVE694" s="300"/>
      <c r="DVF694" s="300"/>
      <c r="DVG694" s="300"/>
      <c r="DVH694" s="300"/>
      <c r="DVI694" s="300"/>
      <c r="DVJ694" s="300"/>
      <c r="DVK694" s="300"/>
      <c r="DVL694" s="300"/>
      <c r="DVM694" s="300"/>
      <c r="DVN694" s="300"/>
      <c r="DVO694" s="300"/>
      <c r="DVP694" s="300"/>
      <c r="DVQ694" s="300"/>
      <c r="DVR694" s="300"/>
      <c r="DVS694" s="300"/>
      <c r="DVT694" s="300"/>
      <c r="DVU694" s="300"/>
      <c r="DVV694" s="300"/>
      <c r="DVW694" s="300"/>
      <c r="DVX694" s="300"/>
      <c r="DVY694" s="300"/>
      <c r="DVZ694" s="300"/>
      <c r="DWA694" s="300"/>
      <c r="DWB694" s="300"/>
      <c r="DWC694" s="300"/>
      <c r="DWD694" s="300"/>
      <c r="DWE694" s="300"/>
      <c r="DWF694" s="300"/>
      <c r="DWG694" s="300"/>
      <c r="DWH694" s="300"/>
      <c r="DWI694" s="300"/>
      <c r="DWJ694" s="300"/>
      <c r="DWK694" s="300"/>
      <c r="DWL694" s="300"/>
      <c r="DWM694" s="300"/>
      <c r="DWN694" s="300"/>
      <c r="DWO694" s="300"/>
      <c r="DWP694" s="300"/>
      <c r="DWQ694" s="300"/>
      <c r="DWR694" s="300"/>
      <c r="DWS694" s="300"/>
      <c r="DWT694" s="300"/>
      <c r="DWU694" s="300"/>
      <c r="DWV694" s="300"/>
      <c r="DWW694" s="300"/>
      <c r="DWX694" s="300"/>
      <c r="DWY694" s="300"/>
      <c r="DWZ694" s="300"/>
      <c r="DXA694" s="300"/>
      <c r="DXB694" s="300"/>
      <c r="DXC694" s="300"/>
      <c r="DXD694" s="300"/>
      <c r="DXE694" s="300"/>
      <c r="DXF694" s="300"/>
      <c r="DXG694" s="300"/>
      <c r="DXH694" s="300"/>
      <c r="DXI694" s="300"/>
      <c r="DXJ694" s="300"/>
      <c r="DXK694" s="300"/>
      <c r="DXL694" s="300"/>
      <c r="DXM694" s="300"/>
      <c r="DXN694" s="300"/>
      <c r="DXO694" s="300"/>
      <c r="DXP694" s="300"/>
      <c r="DXQ694" s="300"/>
      <c r="DXR694" s="300"/>
      <c r="DXS694" s="300"/>
      <c r="DXT694" s="300"/>
      <c r="DXU694" s="300"/>
      <c r="DXV694" s="300"/>
      <c r="DXW694" s="300"/>
      <c r="DXX694" s="300"/>
      <c r="DXY694" s="300"/>
      <c r="DXZ694" s="300"/>
      <c r="DYA694" s="300"/>
      <c r="DYB694" s="300"/>
      <c r="DYC694" s="300"/>
      <c r="DYD694" s="300"/>
      <c r="DYE694" s="300"/>
      <c r="DYF694" s="300"/>
      <c r="DYG694" s="300"/>
      <c r="DYH694" s="300"/>
      <c r="DYI694" s="300"/>
      <c r="DYJ694" s="300"/>
      <c r="DYK694" s="300"/>
      <c r="DYL694" s="300"/>
      <c r="DYM694" s="300"/>
      <c r="DYN694" s="300"/>
      <c r="DYO694" s="300"/>
      <c r="DYP694" s="300"/>
      <c r="DYQ694" s="300"/>
      <c r="DYR694" s="300"/>
      <c r="DYS694" s="300"/>
      <c r="DYT694" s="300"/>
      <c r="DYU694" s="300"/>
      <c r="DYV694" s="300"/>
      <c r="DYW694" s="300"/>
      <c r="DYX694" s="300"/>
      <c r="DYY694" s="300"/>
      <c r="DYZ694" s="300"/>
      <c r="DZA694" s="300"/>
      <c r="DZB694" s="300"/>
      <c r="DZC694" s="300"/>
      <c r="DZD694" s="300"/>
      <c r="DZE694" s="300"/>
      <c r="DZF694" s="300"/>
      <c r="DZG694" s="300"/>
      <c r="DZH694" s="300"/>
      <c r="DZI694" s="300"/>
      <c r="DZJ694" s="300"/>
      <c r="DZK694" s="300"/>
      <c r="DZL694" s="300"/>
      <c r="DZM694" s="300"/>
      <c r="DZN694" s="300"/>
      <c r="DZO694" s="300"/>
      <c r="DZP694" s="300"/>
      <c r="DZQ694" s="300"/>
      <c r="DZR694" s="300"/>
      <c r="DZS694" s="300"/>
      <c r="DZT694" s="300"/>
      <c r="DZU694" s="300"/>
      <c r="DZV694" s="300"/>
      <c r="DZW694" s="300"/>
      <c r="DZX694" s="300"/>
      <c r="DZY694" s="300"/>
      <c r="DZZ694" s="300"/>
      <c r="EAA694" s="300"/>
      <c r="EAB694" s="300"/>
      <c r="EAC694" s="300"/>
      <c r="EAD694" s="300"/>
      <c r="EAE694" s="300"/>
      <c r="EAF694" s="300"/>
      <c r="EAG694" s="300"/>
      <c r="EAH694" s="300"/>
      <c r="EAI694" s="300"/>
      <c r="EAJ694" s="300"/>
      <c r="EAK694" s="300"/>
      <c r="EAL694" s="300"/>
      <c r="EAM694" s="300"/>
      <c r="EAN694" s="300"/>
      <c r="EAO694" s="300"/>
      <c r="EAP694" s="300"/>
      <c r="EAQ694" s="300"/>
      <c r="EAR694" s="300"/>
      <c r="EAS694" s="300"/>
      <c r="EAT694" s="300"/>
      <c r="EAU694" s="300"/>
      <c r="EAV694" s="300"/>
      <c r="EAW694" s="300"/>
      <c r="EAX694" s="300"/>
      <c r="EAY694" s="300"/>
      <c r="EAZ694" s="300"/>
      <c r="EBA694" s="300"/>
      <c r="EBB694" s="300"/>
      <c r="EBC694" s="300"/>
      <c r="EBD694" s="300"/>
      <c r="EBE694" s="300"/>
      <c r="EBF694" s="300"/>
      <c r="EBG694" s="300"/>
      <c r="EBH694" s="300"/>
      <c r="EBI694" s="300"/>
      <c r="EBJ694" s="300"/>
      <c r="EBK694" s="300"/>
      <c r="EBL694" s="300"/>
      <c r="EBM694" s="300"/>
      <c r="EBN694" s="300"/>
      <c r="EBO694" s="300"/>
      <c r="EBP694" s="300"/>
      <c r="EBQ694" s="300"/>
      <c r="EBR694" s="300"/>
      <c r="EBS694" s="300"/>
      <c r="EBT694" s="300"/>
      <c r="EBU694" s="300"/>
      <c r="EBV694" s="300"/>
      <c r="EBW694" s="300"/>
      <c r="EBX694" s="300"/>
      <c r="EBY694" s="300"/>
      <c r="EBZ694" s="300"/>
      <c r="ECA694" s="300"/>
      <c r="ECB694" s="300"/>
      <c r="ECC694" s="300"/>
      <c r="ECD694" s="300"/>
      <c r="ECE694" s="300"/>
      <c r="ECF694" s="300"/>
      <c r="ECG694" s="300"/>
      <c r="ECH694" s="300"/>
      <c r="ECI694" s="300"/>
      <c r="ECJ694" s="300"/>
      <c r="ECK694" s="300"/>
      <c r="ECL694" s="300"/>
      <c r="ECM694" s="300"/>
      <c r="ECN694" s="300"/>
      <c r="ECO694" s="300"/>
      <c r="ECP694" s="300"/>
      <c r="ECQ694" s="300"/>
      <c r="ECR694" s="300"/>
      <c r="ECS694" s="300"/>
      <c r="ECT694" s="300"/>
      <c r="ECU694" s="300"/>
      <c r="ECV694" s="300"/>
      <c r="ECW694" s="300"/>
      <c r="ECX694" s="300"/>
      <c r="ECY694" s="300"/>
      <c r="ECZ694" s="300"/>
      <c r="EDA694" s="300"/>
      <c r="EDB694" s="300"/>
      <c r="EDC694" s="300"/>
      <c r="EDD694" s="300"/>
      <c r="EDE694" s="300"/>
      <c r="EDF694" s="300"/>
      <c r="EDG694" s="300"/>
      <c r="EDH694" s="300"/>
      <c r="EDI694" s="300"/>
      <c r="EDJ694" s="300"/>
      <c r="EDK694" s="300"/>
      <c r="EDL694" s="300"/>
      <c r="EDM694" s="300"/>
      <c r="EDN694" s="300"/>
      <c r="EDO694" s="300"/>
      <c r="EDP694" s="300"/>
      <c r="EDQ694" s="300"/>
      <c r="EDR694" s="300"/>
      <c r="EDS694" s="300"/>
      <c r="EDT694" s="300"/>
      <c r="EDU694" s="300"/>
      <c r="EDV694" s="300"/>
      <c r="EDW694" s="300"/>
      <c r="EDX694" s="300"/>
      <c r="EDY694" s="300"/>
      <c r="EDZ694" s="300"/>
      <c r="EEA694" s="300"/>
      <c r="EEB694" s="300"/>
      <c r="EEC694" s="300"/>
      <c r="EED694" s="300"/>
      <c r="EEE694" s="300"/>
      <c r="EEF694" s="300"/>
      <c r="EEG694" s="300"/>
      <c r="EEH694" s="300"/>
      <c r="EEI694" s="300"/>
      <c r="EEJ694" s="300"/>
      <c r="EEK694" s="300"/>
      <c r="EEL694" s="300"/>
      <c r="EEM694" s="300"/>
      <c r="EEN694" s="300"/>
      <c r="EEO694" s="300"/>
      <c r="EEP694" s="300"/>
      <c r="EEQ694" s="300"/>
      <c r="EER694" s="300"/>
      <c r="EES694" s="300"/>
      <c r="EET694" s="300"/>
      <c r="EEU694" s="300"/>
      <c r="EEV694" s="300"/>
      <c r="EEW694" s="300"/>
      <c r="EEX694" s="300"/>
      <c r="EEY694" s="300"/>
      <c r="EEZ694" s="300"/>
      <c r="EFA694" s="300"/>
      <c r="EFB694" s="300"/>
      <c r="EFC694" s="300"/>
      <c r="EFD694" s="300"/>
      <c r="EFE694" s="300"/>
      <c r="EFF694" s="300"/>
      <c r="EFG694" s="300"/>
      <c r="EFH694" s="300"/>
      <c r="EFI694" s="300"/>
      <c r="EFJ694" s="300"/>
      <c r="EFK694" s="300"/>
      <c r="EFL694" s="300"/>
      <c r="EFM694" s="300"/>
      <c r="EFN694" s="300"/>
      <c r="EFO694" s="300"/>
      <c r="EFP694" s="300"/>
      <c r="EFQ694" s="300"/>
      <c r="EFR694" s="300"/>
      <c r="EFS694" s="300"/>
      <c r="EFT694" s="300"/>
      <c r="EFU694" s="300"/>
      <c r="EFV694" s="300"/>
      <c r="EFW694" s="300"/>
      <c r="EFX694" s="300"/>
      <c r="EFY694" s="300"/>
      <c r="EFZ694" s="300"/>
      <c r="EGA694" s="300"/>
      <c r="EGB694" s="300"/>
      <c r="EGC694" s="300"/>
      <c r="EGD694" s="300"/>
      <c r="EGE694" s="300"/>
      <c r="EGF694" s="300"/>
      <c r="EGG694" s="300"/>
      <c r="EGH694" s="300"/>
      <c r="EGI694" s="300"/>
      <c r="EGJ694" s="300"/>
      <c r="EGK694" s="300"/>
      <c r="EGL694" s="300"/>
      <c r="EGM694" s="300"/>
      <c r="EGN694" s="300"/>
      <c r="EGO694" s="300"/>
      <c r="EGP694" s="300"/>
      <c r="EGQ694" s="300"/>
      <c r="EGR694" s="300"/>
      <c r="EGS694" s="300"/>
      <c r="EGT694" s="300"/>
      <c r="EGU694" s="300"/>
      <c r="EGV694" s="300"/>
      <c r="EGW694" s="300"/>
      <c r="EGX694" s="300"/>
      <c r="EGY694" s="300"/>
      <c r="EGZ694" s="300"/>
      <c r="EHA694" s="300"/>
      <c r="EHB694" s="300"/>
      <c r="EHC694" s="300"/>
      <c r="EHD694" s="300"/>
      <c r="EHE694" s="300"/>
      <c r="EHF694" s="300"/>
      <c r="EHG694" s="300"/>
      <c r="EHH694" s="300"/>
      <c r="EHI694" s="300"/>
      <c r="EHJ694" s="300"/>
      <c r="EHK694" s="300"/>
      <c r="EHL694" s="300"/>
      <c r="EHM694" s="300"/>
      <c r="EHN694" s="300"/>
      <c r="EHO694" s="300"/>
      <c r="EHP694" s="300"/>
      <c r="EHQ694" s="300"/>
      <c r="EHR694" s="300"/>
      <c r="EHS694" s="300"/>
      <c r="EHT694" s="300"/>
      <c r="EHU694" s="300"/>
      <c r="EHV694" s="300"/>
      <c r="EHW694" s="300"/>
      <c r="EHX694" s="300"/>
      <c r="EHY694" s="300"/>
      <c r="EHZ694" s="300"/>
      <c r="EIA694" s="300"/>
      <c r="EIB694" s="300"/>
      <c r="EIC694" s="300"/>
      <c r="EID694" s="300"/>
      <c r="EIE694" s="300"/>
      <c r="EIF694" s="300"/>
      <c r="EIG694" s="300"/>
      <c r="EIH694" s="300"/>
      <c r="EII694" s="300"/>
      <c r="EIJ694" s="300"/>
      <c r="EIK694" s="300"/>
      <c r="EIL694" s="300"/>
      <c r="EIM694" s="300"/>
      <c r="EIN694" s="300"/>
      <c r="EIO694" s="300"/>
      <c r="EIP694" s="300"/>
      <c r="EIQ694" s="300"/>
      <c r="EIR694" s="300"/>
      <c r="EIS694" s="300"/>
      <c r="EIT694" s="300"/>
      <c r="EIU694" s="300"/>
      <c r="EIV694" s="300"/>
      <c r="EIW694" s="300"/>
      <c r="EIX694" s="300"/>
      <c r="EIY694" s="300"/>
      <c r="EIZ694" s="300"/>
      <c r="EJA694" s="300"/>
      <c r="EJB694" s="300"/>
      <c r="EJC694" s="300"/>
      <c r="EJD694" s="300"/>
      <c r="EJE694" s="300"/>
      <c r="EJF694" s="300"/>
      <c r="EJG694" s="300"/>
      <c r="EJH694" s="300"/>
      <c r="EJI694" s="300"/>
      <c r="EJJ694" s="300"/>
      <c r="EJK694" s="300"/>
      <c r="EJL694" s="300"/>
      <c r="EJM694" s="300"/>
      <c r="EJN694" s="300"/>
      <c r="EJO694" s="300"/>
      <c r="EJP694" s="300"/>
      <c r="EJQ694" s="300"/>
      <c r="EJR694" s="300"/>
      <c r="EJS694" s="300"/>
      <c r="EJT694" s="300"/>
      <c r="EJU694" s="300"/>
      <c r="EJV694" s="300"/>
      <c r="EJW694" s="300"/>
      <c r="EJX694" s="300"/>
      <c r="EJY694" s="300"/>
      <c r="EJZ694" s="300"/>
      <c r="EKA694" s="300"/>
      <c r="EKB694" s="300"/>
      <c r="EKC694" s="300"/>
      <c r="EKD694" s="300"/>
      <c r="EKE694" s="300"/>
      <c r="EKF694" s="300"/>
      <c r="EKG694" s="300"/>
      <c r="EKH694" s="300"/>
      <c r="EKI694" s="300"/>
      <c r="EKJ694" s="300"/>
      <c r="EKK694" s="300"/>
      <c r="EKL694" s="300"/>
      <c r="EKM694" s="300"/>
      <c r="EKN694" s="300"/>
      <c r="EKO694" s="300"/>
      <c r="EKP694" s="300"/>
      <c r="EKQ694" s="300"/>
      <c r="EKR694" s="300"/>
      <c r="EKS694" s="300"/>
      <c r="EKT694" s="300"/>
      <c r="EKU694" s="300"/>
      <c r="EKV694" s="300"/>
      <c r="EKW694" s="300"/>
      <c r="EKX694" s="300"/>
      <c r="EKY694" s="300"/>
      <c r="EKZ694" s="300"/>
      <c r="ELA694" s="300"/>
      <c r="ELB694" s="300"/>
      <c r="ELC694" s="300"/>
      <c r="ELD694" s="300"/>
      <c r="ELE694" s="300"/>
      <c r="ELF694" s="300"/>
      <c r="ELG694" s="300"/>
      <c r="ELH694" s="300"/>
      <c r="ELI694" s="300"/>
      <c r="ELJ694" s="300"/>
      <c r="ELK694" s="300"/>
      <c r="ELL694" s="300"/>
      <c r="ELM694" s="300"/>
      <c r="ELN694" s="300"/>
      <c r="ELO694" s="300"/>
      <c r="ELP694" s="300"/>
      <c r="ELQ694" s="300"/>
      <c r="ELR694" s="300"/>
      <c r="ELS694" s="300"/>
      <c r="ELT694" s="300"/>
      <c r="ELU694" s="300"/>
      <c r="ELV694" s="300"/>
      <c r="ELW694" s="300"/>
      <c r="ELX694" s="300"/>
      <c r="ELY694" s="300"/>
      <c r="ELZ694" s="300"/>
      <c r="EMA694" s="300"/>
      <c r="EMB694" s="300"/>
      <c r="EMC694" s="300"/>
      <c r="EMD694" s="300"/>
      <c r="EME694" s="300"/>
      <c r="EMF694" s="300"/>
      <c r="EMG694" s="300"/>
      <c r="EMH694" s="300"/>
      <c r="EMI694" s="300"/>
      <c r="EMJ694" s="300"/>
      <c r="EMK694" s="300"/>
      <c r="EML694" s="300"/>
      <c r="EMM694" s="300"/>
      <c r="EMN694" s="300"/>
      <c r="EMO694" s="300"/>
      <c r="EMP694" s="300"/>
      <c r="EMQ694" s="300"/>
      <c r="EMR694" s="300"/>
      <c r="EMS694" s="300"/>
      <c r="EMT694" s="300"/>
      <c r="EMU694" s="300"/>
      <c r="EMV694" s="300"/>
      <c r="EMW694" s="300"/>
      <c r="EMX694" s="300"/>
      <c r="EMY694" s="300"/>
      <c r="EMZ694" s="300"/>
      <c r="ENA694" s="300"/>
      <c r="ENB694" s="300"/>
      <c r="ENC694" s="300"/>
      <c r="END694" s="300"/>
      <c r="ENE694" s="300"/>
      <c r="ENF694" s="300"/>
      <c r="ENG694" s="300"/>
      <c r="ENH694" s="300"/>
      <c r="ENI694" s="300"/>
      <c r="ENJ694" s="300"/>
      <c r="ENK694" s="300"/>
      <c r="ENL694" s="300"/>
      <c r="ENM694" s="300"/>
      <c r="ENN694" s="300"/>
      <c r="ENO694" s="300"/>
      <c r="ENP694" s="300"/>
      <c r="ENQ694" s="300"/>
      <c r="ENR694" s="300"/>
      <c r="ENS694" s="300"/>
      <c r="ENT694" s="300"/>
      <c r="ENU694" s="300"/>
      <c r="ENV694" s="300"/>
      <c r="ENW694" s="300"/>
      <c r="ENX694" s="300"/>
      <c r="ENY694" s="300"/>
      <c r="ENZ694" s="300"/>
      <c r="EOA694" s="300"/>
      <c r="EOB694" s="300"/>
      <c r="EOC694" s="300"/>
      <c r="EOD694" s="300"/>
      <c r="EOE694" s="300"/>
      <c r="EOF694" s="300"/>
      <c r="EOG694" s="300"/>
      <c r="EOH694" s="300"/>
      <c r="EOI694" s="300"/>
      <c r="EOJ694" s="300"/>
      <c r="EOK694" s="300"/>
      <c r="EOL694" s="300"/>
      <c r="EOM694" s="300"/>
      <c r="EON694" s="300"/>
      <c r="EOO694" s="300"/>
      <c r="EOP694" s="300"/>
      <c r="EOQ694" s="300"/>
      <c r="EOR694" s="300"/>
      <c r="EOS694" s="300"/>
      <c r="EOT694" s="300"/>
      <c r="EOU694" s="300"/>
      <c r="EOV694" s="300"/>
      <c r="EOW694" s="300"/>
      <c r="EOX694" s="300"/>
      <c r="EOY694" s="300"/>
      <c r="EOZ694" s="300"/>
      <c r="EPA694" s="300"/>
      <c r="EPB694" s="300"/>
      <c r="EPC694" s="300"/>
      <c r="EPD694" s="300"/>
      <c r="EPE694" s="300"/>
      <c r="EPF694" s="300"/>
      <c r="EPG694" s="300"/>
      <c r="EPH694" s="300"/>
      <c r="EPI694" s="300"/>
      <c r="EPJ694" s="300"/>
      <c r="EPK694" s="300"/>
      <c r="EPL694" s="300"/>
      <c r="EPM694" s="300"/>
      <c r="EPN694" s="300"/>
      <c r="EPO694" s="300"/>
      <c r="EPP694" s="300"/>
      <c r="EPQ694" s="300"/>
      <c r="EPR694" s="300"/>
      <c r="EPS694" s="300"/>
      <c r="EPT694" s="300"/>
      <c r="EPU694" s="300"/>
      <c r="EPV694" s="300"/>
      <c r="EPW694" s="300"/>
      <c r="EPX694" s="300"/>
      <c r="EPY694" s="300"/>
      <c r="EPZ694" s="300"/>
      <c r="EQA694" s="300"/>
      <c r="EQB694" s="300"/>
      <c r="EQC694" s="300"/>
      <c r="EQD694" s="300"/>
      <c r="EQE694" s="300"/>
      <c r="EQF694" s="300"/>
      <c r="EQG694" s="300"/>
      <c r="EQH694" s="300"/>
      <c r="EQI694" s="300"/>
      <c r="EQJ694" s="300"/>
      <c r="EQK694" s="300"/>
      <c r="EQL694" s="300"/>
      <c r="EQM694" s="300"/>
      <c r="EQN694" s="300"/>
      <c r="EQO694" s="300"/>
      <c r="EQP694" s="300"/>
      <c r="EQQ694" s="300"/>
      <c r="EQR694" s="300"/>
      <c r="EQS694" s="300"/>
      <c r="EQT694" s="300"/>
      <c r="EQU694" s="300"/>
      <c r="EQV694" s="300"/>
      <c r="EQW694" s="300"/>
      <c r="EQX694" s="300"/>
      <c r="EQY694" s="300"/>
      <c r="EQZ694" s="300"/>
      <c r="ERA694" s="300"/>
      <c r="ERB694" s="300"/>
      <c r="ERC694" s="300"/>
      <c r="ERD694" s="300"/>
      <c r="ERE694" s="300"/>
      <c r="ERF694" s="300"/>
      <c r="ERG694" s="300"/>
      <c r="ERH694" s="300"/>
      <c r="ERI694" s="300"/>
      <c r="ERJ694" s="300"/>
      <c r="ERK694" s="300"/>
      <c r="ERL694" s="300"/>
      <c r="ERM694" s="300"/>
      <c r="ERN694" s="300"/>
      <c r="ERO694" s="300"/>
      <c r="ERP694" s="300"/>
      <c r="ERQ694" s="300"/>
      <c r="ERR694" s="300"/>
      <c r="ERS694" s="300"/>
      <c r="ERT694" s="300"/>
      <c r="ERU694" s="300"/>
      <c r="ERV694" s="300"/>
      <c r="ERW694" s="300"/>
      <c r="ERX694" s="300"/>
      <c r="ERY694" s="300"/>
      <c r="ERZ694" s="300"/>
      <c r="ESA694" s="300"/>
      <c r="ESB694" s="300"/>
      <c r="ESC694" s="300"/>
      <c r="ESD694" s="300"/>
      <c r="ESE694" s="300"/>
      <c r="ESF694" s="300"/>
      <c r="ESG694" s="300"/>
      <c r="ESH694" s="300"/>
      <c r="ESI694" s="300"/>
      <c r="ESJ694" s="300"/>
      <c r="ESK694" s="300"/>
      <c r="ESL694" s="300"/>
      <c r="ESM694" s="300"/>
      <c r="ESN694" s="300"/>
      <c r="ESO694" s="300"/>
      <c r="ESP694" s="300"/>
      <c r="ESQ694" s="300"/>
      <c r="ESR694" s="300"/>
      <c r="ESS694" s="300"/>
      <c r="EST694" s="300"/>
      <c r="ESU694" s="300"/>
      <c r="ESV694" s="300"/>
      <c r="ESW694" s="300"/>
      <c r="ESX694" s="300"/>
      <c r="ESY694" s="300"/>
      <c r="ESZ694" s="300"/>
      <c r="ETA694" s="300"/>
      <c r="ETB694" s="300"/>
      <c r="ETC694" s="300"/>
      <c r="ETD694" s="300"/>
      <c r="ETE694" s="300"/>
      <c r="ETF694" s="300"/>
      <c r="ETG694" s="300"/>
      <c r="ETH694" s="300"/>
      <c r="ETI694" s="300"/>
      <c r="ETJ694" s="300"/>
      <c r="ETK694" s="300"/>
      <c r="ETL694" s="300"/>
      <c r="ETM694" s="300"/>
      <c r="ETN694" s="300"/>
      <c r="ETO694" s="300"/>
      <c r="ETP694" s="300"/>
      <c r="ETQ694" s="300"/>
      <c r="ETR694" s="300"/>
      <c r="ETS694" s="300"/>
      <c r="ETT694" s="300"/>
      <c r="ETU694" s="300"/>
      <c r="ETV694" s="300"/>
      <c r="ETW694" s="300"/>
      <c r="ETX694" s="300"/>
      <c r="ETY694" s="300"/>
      <c r="ETZ694" s="300"/>
      <c r="EUA694" s="300"/>
      <c r="EUB694" s="300"/>
      <c r="EUC694" s="300"/>
      <c r="EUD694" s="300"/>
      <c r="EUE694" s="300"/>
      <c r="EUF694" s="300"/>
      <c r="EUG694" s="300"/>
      <c r="EUH694" s="300"/>
      <c r="EUI694" s="300"/>
      <c r="EUJ694" s="300"/>
      <c r="EUK694" s="300"/>
      <c r="EUL694" s="300"/>
      <c r="EUM694" s="300"/>
      <c r="EUN694" s="300"/>
      <c r="EUO694" s="300"/>
      <c r="EUP694" s="300"/>
      <c r="EUQ694" s="300"/>
      <c r="EUR694" s="300"/>
      <c r="EUS694" s="300"/>
      <c r="EUT694" s="300"/>
      <c r="EUU694" s="300"/>
      <c r="EUV694" s="300"/>
      <c r="EUW694" s="300"/>
      <c r="EUX694" s="300"/>
      <c r="EUY694" s="300"/>
      <c r="EUZ694" s="300"/>
      <c r="EVA694" s="300"/>
      <c r="EVB694" s="300"/>
      <c r="EVC694" s="300"/>
      <c r="EVD694" s="300"/>
      <c r="EVE694" s="300"/>
      <c r="EVF694" s="300"/>
      <c r="EVG694" s="300"/>
      <c r="EVH694" s="300"/>
      <c r="EVI694" s="300"/>
      <c r="EVJ694" s="300"/>
      <c r="EVK694" s="300"/>
      <c r="EVL694" s="300"/>
      <c r="EVM694" s="300"/>
      <c r="EVN694" s="300"/>
      <c r="EVO694" s="300"/>
      <c r="EVP694" s="300"/>
      <c r="EVQ694" s="300"/>
      <c r="EVR694" s="300"/>
      <c r="EVS694" s="300"/>
      <c r="EVT694" s="300"/>
      <c r="EVU694" s="300"/>
      <c r="EVV694" s="300"/>
      <c r="EVW694" s="300"/>
      <c r="EVX694" s="300"/>
      <c r="EVY694" s="300"/>
      <c r="EVZ694" s="300"/>
      <c r="EWA694" s="300"/>
      <c r="EWB694" s="300"/>
      <c r="EWC694" s="300"/>
      <c r="EWD694" s="300"/>
      <c r="EWE694" s="300"/>
      <c r="EWF694" s="300"/>
      <c r="EWG694" s="300"/>
      <c r="EWH694" s="300"/>
      <c r="EWI694" s="300"/>
      <c r="EWJ694" s="300"/>
      <c r="EWK694" s="300"/>
      <c r="EWL694" s="300"/>
      <c r="EWM694" s="300"/>
      <c r="EWN694" s="300"/>
      <c r="EWO694" s="300"/>
      <c r="EWP694" s="300"/>
      <c r="EWQ694" s="300"/>
      <c r="EWR694" s="300"/>
      <c r="EWS694" s="300"/>
      <c r="EWT694" s="300"/>
      <c r="EWU694" s="300"/>
      <c r="EWV694" s="300"/>
      <c r="EWW694" s="300"/>
      <c r="EWX694" s="300"/>
      <c r="EWY694" s="300"/>
      <c r="EWZ694" s="300"/>
      <c r="EXA694" s="300"/>
      <c r="EXB694" s="300"/>
      <c r="EXC694" s="300"/>
      <c r="EXD694" s="300"/>
      <c r="EXE694" s="300"/>
      <c r="EXF694" s="300"/>
      <c r="EXG694" s="300"/>
      <c r="EXH694" s="300"/>
      <c r="EXI694" s="300"/>
      <c r="EXJ694" s="300"/>
      <c r="EXK694" s="300"/>
      <c r="EXL694" s="300"/>
      <c r="EXM694" s="300"/>
      <c r="EXN694" s="300"/>
      <c r="EXO694" s="300"/>
      <c r="EXP694" s="300"/>
      <c r="EXQ694" s="300"/>
      <c r="EXR694" s="300"/>
      <c r="EXS694" s="300"/>
      <c r="EXT694" s="300"/>
      <c r="EXU694" s="300"/>
      <c r="EXV694" s="300"/>
      <c r="EXW694" s="300"/>
      <c r="EXX694" s="300"/>
      <c r="EXY694" s="300"/>
      <c r="EXZ694" s="300"/>
      <c r="EYA694" s="300"/>
      <c r="EYB694" s="300"/>
      <c r="EYC694" s="300"/>
      <c r="EYD694" s="300"/>
      <c r="EYE694" s="300"/>
      <c r="EYF694" s="300"/>
      <c r="EYG694" s="300"/>
      <c r="EYH694" s="300"/>
      <c r="EYI694" s="300"/>
      <c r="EYJ694" s="300"/>
      <c r="EYK694" s="300"/>
      <c r="EYL694" s="300"/>
      <c r="EYM694" s="300"/>
      <c r="EYN694" s="300"/>
      <c r="EYO694" s="300"/>
      <c r="EYP694" s="300"/>
      <c r="EYQ694" s="300"/>
      <c r="EYR694" s="300"/>
      <c r="EYS694" s="300"/>
      <c r="EYT694" s="300"/>
      <c r="EYU694" s="300"/>
      <c r="EYV694" s="300"/>
      <c r="EYW694" s="300"/>
      <c r="EYX694" s="300"/>
      <c r="EYY694" s="300"/>
      <c r="EYZ694" s="300"/>
      <c r="EZA694" s="300"/>
      <c r="EZB694" s="300"/>
      <c r="EZC694" s="300"/>
      <c r="EZD694" s="300"/>
      <c r="EZE694" s="300"/>
      <c r="EZF694" s="300"/>
      <c r="EZG694" s="300"/>
      <c r="EZH694" s="300"/>
      <c r="EZI694" s="300"/>
      <c r="EZJ694" s="300"/>
      <c r="EZK694" s="300"/>
      <c r="EZL694" s="300"/>
      <c r="EZM694" s="300"/>
      <c r="EZN694" s="300"/>
      <c r="EZO694" s="300"/>
      <c r="EZP694" s="300"/>
      <c r="EZQ694" s="300"/>
      <c r="EZR694" s="300"/>
      <c r="EZS694" s="300"/>
      <c r="EZT694" s="300"/>
      <c r="EZU694" s="300"/>
      <c r="EZV694" s="300"/>
      <c r="EZW694" s="300"/>
      <c r="EZX694" s="300"/>
      <c r="EZY694" s="300"/>
      <c r="EZZ694" s="300"/>
      <c r="FAA694" s="300"/>
      <c r="FAB694" s="300"/>
      <c r="FAC694" s="300"/>
      <c r="FAD694" s="300"/>
      <c r="FAE694" s="300"/>
      <c r="FAF694" s="300"/>
      <c r="FAG694" s="300"/>
      <c r="FAH694" s="300"/>
      <c r="FAI694" s="300"/>
      <c r="FAJ694" s="300"/>
      <c r="FAK694" s="300"/>
      <c r="FAL694" s="300"/>
      <c r="FAM694" s="300"/>
      <c r="FAN694" s="300"/>
      <c r="FAO694" s="300"/>
      <c r="FAP694" s="300"/>
      <c r="FAQ694" s="300"/>
      <c r="FAR694" s="300"/>
      <c r="FAS694" s="300"/>
      <c r="FAT694" s="300"/>
      <c r="FAU694" s="300"/>
      <c r="FAV694" s="300"/>
      <c r="FAW694" s="300"/>
      <c r="FAX694" s="300"/>
      <c r="FAY694" s="300"/>
      <c r="FAZ694" s="300"/>
      <c r="FBA694" s="300"/>
      <c r="FBB694" s="300"/>
      <c r="FBC694" s="300"/>
      <c r="FBD694" s="300"/>
      <c r="FBE694" s="300"/>
      <c r="FBF694" s="300"/>
      <c r="FBG694" s="300"/>
      <c r="FBH694" s="300"/>
      <c r="FBI694" s="300"/>
      <c r="FBJ694" s="300"/>
      <c r="FBK694" s="300"/>
      <c r="FBL694" s="300"/>
      <c r="FBM694" s="300"/>
      <c r="FBN694" s="300"/>
      <c r="FBO694" s="300"/>
      <c r="FBP694" s="300"/>
      <c r="FBQ694" s="300"/>
      <c r="FBR694" s="300"/>
      <c r="FBS694" s="300"/>
      <c r="FBT694" s="300"/>
      <c r="FBU694" s="300"/>
      <c r="FBV694" s="300"/>
      <c r="FBW694" s="300"/>
      <c r="FBX694" s="300"/>
      <c r="FBY694" s="300"/>
      <c r="FBZ694" s="300"/>
      <c r="FCA694" s="300"/>
      <c r="FCB694" s="300"/>
      <c r="FCC694" s="300"/>
      <c r="FCD694" s="300"/>
      <c r="FCE694" s="300"/>
      <c r="FCF694" s="300"/>
      <c r="FCG694" s="300"/>
      <c r="FCH694" s="300"/>
      <c r="FCI694" s="300"/>
      <c r="FCJ694" s="300"/>
      <c r="FCK694" s="300"/>
      <c r="FCL694" s="300"/>
      <c r="FCM694" s="300"/>
      <c r="FCN694" s="300"/>
      <c r="FCO694" s="300"/>
      <c r="FCP694" s="300"/>
      <c r="FCQ694" s="300"/>
      <c r="FCR694" s="300"/>
      <c r="FCS694" s="300"/>
      <c r="FCT694" s="300"/>
      <c r="FCU694" s="300"/>
      <c r="FCV694" s="300"/>
      <c r="FCW694" s="300"/>
      <c r="FCX694" s="300"/>
      <c r="FCY694" s="300"/>
      <c r="FCZ694" s="300"/>
      <c r="FDA694" s="300"/>
      <c r="FDB694" s="300"/>
      <c r="FDC694" s="300"/>
      <c r="FDD694" s="300"/>
      <c r="FDE694" s="300"/>
      <c r="FDF694" s="300"/>
      <c r="FDG694" s="300"/>
      <c r="FDH694" s="300"/>
      <c r="FDI694" s="300"/>
      <c r="FDJ694" s="300"/>
      <c r="FDK694" s="300"/>
      <c r="FDL694" s="300"/>
      <c r="FDM694" s="300"/>
      <c r="FDN694" s="300"/>
      <c r="FDO694" s="300"/>
      <c r="FDP694" s="300"/>
      <c r="FDQ694" s="300"/>
      <c r="FDR694" s="300"/>
      <c r="FDS694" s="300"/>
      <c r="FDT694" s="300"/>
      <c r="FDU694" s="300"/>
      <c r="FDV694" s="300"/>
      <c r="FDW694" s="300"/>
      <c r="FDX694" s="300"/>
      <c r="FDY694" s="300"/>
      <c r="FDZ694" s="300"/>
      <c r="FEA694" s="300"/>
      <c r="FEB694" s="300"/>
      <c r="FEC694" s="300"/>
      <c r="FED694" s="300"/>
      <c r="FEE694" s="300"/>
      <c r="FEF694" s="300"/>
      <c r="FEG694" s="300"/>
      <c r="FEH694" s="300"/>
      <c r="FEI694" s="300"/>
      <c r="FEJ694" s="300"/>
      <c r="FEK694" s="300"/>
      <c r="FEL694" s="300"/>
      <c r="FEM694" s="300"/>
      <c r="FEN694" s="300"/>
      <c r="FEO694" s="300"/>
      <c r="FEP694" s="300"/>
      <c r="FEQ694" s="300"/>
      <c r="FER694" s="300"/>
      <c r="FES694" s="300"/>
      <c r="FET694" s="300"/>
      <c r="FEU694" s="300"/>
      <c r="FEV694" s="300"/>
      <c r="FEW694" s="300"/>
      <c r="FEX694" s="300"/>
      <c r="FEY694" s="300"/>
      <c r="FEZ694" s="300"/>
      <c r="FFA694" s="300"/>
      <c r="FFB694" s="300"/>
      <c r="FFC694" s="300"/>
      <c r="FFD694" s="300"/>
      <c r="FFE694" s="300"/>
      <c r="FFF694" s="300"/>
      <c r="FFG694" s="300"/>
      <c r="FFH694" s="300"/>
      <c r="FFI694" s="300"/>
      <c r="FFJ694" s="300"/>
      <c r="FFK694" s="300"/>
      <c r="FFL694" s="300"/>
      <c r="FFM694" s="300"/>
      <c r="FFN694" s="300"/>
      <c r="FFO694" s="300"/>
      <c r="FFP694" s="300"/>
      <c r="FFQ694" s="300"/>
      <c r="FFR694" s="300"/>
      <c r="FFS694" s="300"/>
      <c r="FFT694" s="300"/>
      <c r="FFU694" s="300"/>
      <c r="FFV694" s="300"/>
      <c r="FFW694" s="300"/>
      <c r="FFX694" s="300"/>
      <c r="FFY694" s="300"/>
      <c r="FFZ694" s="300"/>
      <c r="FGA694" s="300"/>
      <c r="FGB694" s="300"/>
      <c r="FGC694" s="300"/>
      <c r="FGD694" s="300"/>
      <c r="FGE694" s="300"/>
      <c r="FGF694" s="300"/>
      <c r="FGG694" s="300"/>
      <c r="FGH694" s="300"/>
      <c r="FGI694" s="300"/>
      <c r="FGJ694" s="300"/>
      <c r="FGK694" s="300"/>
      <c r="FGL694" s="300"/>
      <c r="FGM694" s="300"/>
      <c r="FGN694" s="300"/>
      <c r="FGO694" s="300"/>
      <c r="FGP694" s="300"/>
      <c r="FGQ694" s="300"/>
      <c r="FGR694" s="300"/>
      <c r="FGS694" s="300"/>
      <c r="FGT694" s="300"/>
      <c r="FGU694" s="300"/>
      <c r="FGV694" s="300"/>
      <c r="FGW694" s="300"/>
      <c r="FGX694" s="300"/>
      <c r="FGY694" s="300"/>
      <c r="FGZ694" s="300"/>
      <c r="FHA694" s="300"/>
      <c r="FHB694" s="300"/>
      <c r="FHC694" s="300"/>
      <c r="FHD694" s="300"/>
      <c r="FHE694" s="300"/>
      <c r="FHF694" s="300"/>
      <c r="FHG694" s="300"/>
      <c r="FHH694" s="300"/>
      <c r="FHI694" s="300"/>
      <c r="FHJ694" s="300"/>
      <c r="FHK694" s="300"/>
      <c r="FHL694" s="300"/>
      <c r="FHM694" s="300"/>
      <c r="FHN694" s="300"/>
      <c r="FHO694" s="300"/>
      <c r="FHP694" s="300"/>
      <c r="FHQ694" s="300"/>
      <c r="FHR694" s="300"/>
      <c r="FHS694" s="300"/>
      <c r="FHT694" s="300"/>
      <c r="FHU694" s="300"/>
      <c r="FHV694" s="300"/>
      <c r="FHW694" s="300"/>
      <c r="FHX694" s="300"/>
      <c r="FHY694" s="300"/>
      <c r="FHZ694" s="300"/>
      <c r="FIA694" s="300"/>
      <c r="FIB694" s="300"/>
      <c r="FIC694" s="300"/>
      <c r="FID694" s="300"/>
      <c r="FIE694" s="300"/>
      <c r="FIF694" s="300"/>
      <c r="FIG694" s="300"/>
      <c r="FIH694" s="300"/>
      <c r="FII694" s="300"/>
      <c r="FIJ694" s="300"/>
      <c r="FIK694" s="300"/>
      <c r="FIL694" s="300"/>
      <c r="FIM694" s="300"/>
      <c r="FIN694" s="300"/>
      <c r="FIO694" s="300"/>
      <c r="FIP694" s="300"/>
      <c r="FIQ694" s="300"/>
      <c r="FIR694" s="300"/>
      <c r="FIS694" s="300"/>
      <c r="FIT694" s="300"/>
      <c r="FIU694" s="300"/>
      <c r="FIV694" s="300"/>
      <c r="FIW694" s="300"/>
      <c r="FIX694" s="300"/>
      <c r="FIY694" s="300"/>
      <c r="FIZ694" s="300"/>
      <c r="FJA694" s="300"/>
      <c r="FJB694" s="300"/>
      <c r="FJC694" s="300"/>
      <c r="FJD694" s="300"/>
      <c r="FJE694" s="300"/>
      <c r="FJF694" s="300"/>
      <c r="FJG694" s="300"/>
      <c r="FJH694" s="300"/>
      <c r="FJI694" s="300"/>
      <c r="FJJ694" s="300"/>
      <c r="FJK694" s="300"/>
      <c r="FJL694" s="300"/>
      <c r="FJM694" s="300"/>
      <c r="FJN694" s="300"/>
      <c r="FJO694" s="300"/>
      <c r="FJP694" s="300"/>
      <c r="FJQ694" s="300"/>
      <c r="FJR694" s="300"/>
      <c r="FJS694" s="300"/>
      <c r="FJT694" s="300"/>
      <c r="FJU694" s="300"/>
      <c r="FJV694" s="300"/>
      <c r="FJW694" s="300"/>
      <c r="FJX694" s="300"/>
      <c r="FJY694" s="300"/>
      <c r="FJZ694" s="300"/>
      <c r="FKA694" s="300"/>
      <c r="FKB694" s="300"/>
      <c r="FKC694" s="300"/>
      <c r="FKD694" s="300"/>
      <c r="FKE694" s="300"/>
      <c r="FKF694" s="300"/>
      <c r="FKG694" s="300"/>
      <c r="FKH694" s="300"/>
      <c r="FKI694" s="300"/>
      <c r="FKJ694" s="300"/>
      <c r="FKK694" s="300"/>
      <c r="FKL694" s="300"/>
      <c r="FKM694" s="300"/>
      <c r="FKN694" s="300"/>
      <c r="FKO694" s="300"/>
      <c r="FKP694" s="300"/>
      <c r="FKQ694" s="300"/>
      <c r="FKR694" s="300"/>
      <c r="FKS694" s="300"/>
      <c r="FKT694" s="300"/>
      <c r="FKU694" s="300"/>
      <c r="FKV694" s="300"/>
      <c r="FKW694" s="300"/>
      <c r="FKX694" s="300"/>
      <c r="FKY694" s="300"/>
      <c r="FKZ694" s="300"/>
      <c r="FLA694" s="300"/>
      <c r="FLB694" s="300"/>
      <c r="FLC694" s="300"/>
      <c r="FLD694" s="300"/>
      <c r="FLE694" s="300"/>
      <c r="FLF694" s="300"/>
      <c r="FLG694" s="300"/>
      <c r="FLH694" s="300"/>
      <c r="FLI694" s="300"/>
      <c r="FLJ694" s="300"/>
      <c r="FLK694" s="300"/>
      <c r="FLL694" s="300"/>
      <c r="FLM694" s="300"/>
      <c r="FLN694" s="300"/>
      <c r="FLO694" s="300"/>
      <c r="FLP694" s="300"/>
      <c r="FLQ694" s="300"/>
      <c r="FLR694" s="300"/>
      <c r="FLS694" s="300"/>
      <c r="FLT694" s="300"/>
      <c r="FLU694" s="300"/>
      <c r="FLV694" s="300"/>
      <c r="FLW694" s="300"/>
      <c r="FLX694" s="300"/>
      <c r="FLY694" s="300"/>
      <c r="FLZ694" s="300"/>
      <c r="FMA694" s="300"/>
      <c r="FMB694" s="300"/>
      <c r="FMC694" s="300"/>
      <c r="FMD694" s="300"/>
      <c r="FME694" s="300"/>
      <c r="FMF694" s="300"/>
      <c r="FMG694" s="300"/>
      <c r="FMH694" s="300"/>
      <c r="FMI694" s="300"/>
      <c r="FMJ694" s="300"/>
      <c r="FMK694" s="300"/>
      <c r="FML694" s="300"/>
      <c r="FMM694" s="300"/>
      <c r="FMN694" s="300"/>
      <c r="FMO694" s="300"/>
      <c r="FMP694" s="300"/>
      <c r="FMQ694" s="300"/>
      <c r="FMR694" s="300"/>
      <c r="FMS694" s="300"/>
      <c r="FMT694" s="300"/>
      <c r="FMU694" s="300"/>
      <c r="FMV694" s="300"/>
      <c r="FMW694" s="300"/>
      <c r="FMX694" s="300"/>
      <c r="FMY694" s="300"/>
      <c r="FMZ694" s="300"/>
      <c r="FNA694" s="300"/>
      <c r="FNB694" s="300"/>
      <c r="FNC694" s="300"/>
      <c r="FND694" s="300"/>
      <c r="FNE694" s="300"/>
      <c r="FNF694" s="300"/>
      <c r="FNG694" s="300"/>
      <c r="FNH694" s="300"/>
      <c r="FNI694" s="300"/>
      <c r="FNJ694" s="300"/>
      <c r="FNK694" s="300"/>
      <c r="FNL694" s="300"/>
      <c r="FNM694" s="300"/>
      <c r="FNN694" s="300"/>
      <c r="FNO694" s="300"/>
      <c r="FNP694" s="300"/>
      <c r="FNQ694" s="300"/>
      <c r="FNR694" s="300"/>
      <c r="FNS694" s="300"/>
      <c r="FNT694" s="300"/>
      <c r="FNU694" s="300"/>
      <c r="FNV694" s="300"/>
      <c r="FNW694" s="300"/>
      <c r="FNX694" s="300"/>
      <c r="FNY694" s="300"/>
      <c r="FNZ694" s="300"/>
      <c r="FOA694" s="300"/>
      <c r="FOB694" s="300"/>
      <c r="FOC694" s="300"/>
      <c r="FOD694" s="300"/>
      <c r="FOE694" s="300"/>
      <c r="FOF694" s="300"/>
      <c r="FOG694" s="300"/>
      <c r="FOH694" s="300"/>
      <c r="FOI694" s="300"/>
      <c r="FOJ694" s="300"/>
      <c r="FOK694" s="300"/>
      <c r="FOL694" s="300"/>
      <c r="FOM694" s="300"/>
      <c r="FON694" s="300"/>
      <c r="FOO694" s="300"/>
      <c r="FOP694" s="300"/>
      <c r="FOQ694" s="300"/>
      <c r="FOR694" s="300"/>
      <c r="FOS694" s="300"/>
      <c r="FOT694" s="300"/>
      <c r="FOU694" s="300"/>
      <c r="FOV694" s="300"/>
      <c r="FOW694" s="300"/>
      <c r="FOX694" s="300"/>
      <c r="FOY694" s="300"/>
      <c r="FOZ694" s="300"/>
      <c r="FPA694" s="300"/>
      <c r="FPB694" s="300"/>
      <c r="FPC694" s="300"/>
      <c r="FPD694" s="300"/>
      <c r="FPE694" s="300"/>
      <c r="FPF694" s="300"/>
      <c r="FPG694" s="300"/>
      <c r="FPH694" s="300"/>
      <c r="FPI694" s="300"/>
      <c r="FPJ694" s="300"/>
      <c r="FPK694" s="300"/>
      <c r="FPL694" s="300"/>
      <c r="FPM694" s="300"/>
      <c r="FPN694" s="300"/>
      <c r="FPO694" s="300"/>
      <c r="FPP694" s="300"/>
      <c r="FPQ694" s="300"/>
      <c r="FPR694" s="300"/>
      <c r="FPS694" s="300"/>
      <c r="FPT694" s="300"/>
      <c r="FPU694" s="300"/>
      <c r="FPV694" s="300"/>
      <c r="FPW694" s="300"/>
      <c r="FPX694" s="300"/>
      <c r="FPY694" s="300"/>
      <c r="FPZ694" s="300"/>
      <c r="FQA694" s="300"/>
      <c r="FQB694" s="300"/>
      <c r="FQC694" s="300"/>
      <c r="FQD694" s="300"/>
      <c r="FQE694" s="300"/>
      <c r="FQF694" s="300"/>
      <c r="FQG694" s="300"/>
      <c r="FQH694" s="300"/>
      <c r="FQI694" s="300"/>
      <c r="FQJ694" s="300"/>
      <c r="FQK694" s="300"/>
      <c r="FQL694" s="300"/>
      <c r="FQM694" s="300"/>
      <c r="FQN694" s="300"/>
      <c r="FQO694" s="300"/>
      <c r="FQP694" s="300"/>
      <c r="FQQ694" s="300"/>
      <c r="FQR694" s="300"/>
      <c r="FQS694" s="300"/>
      <c r="FQT694" s="300"/>
      <c r="FQU694" s="300"/>
      <c r="FQV694" s="300"/>
      <c r="FQW694" s="300"/>
      <c r="FQX694" s="300"/>
      <c r="FQY694" s="300"/>
      <c r="FQZ694" s="300"/>
      <c r="FRA694" s="300"/>
      <c r="FRB694" s="300"/>
      <c r="FRC694" s="300"/>
      <c r="FRD694" s="300"/>
      <c r="FRE694" s="300"/>
      <c r="FRF694" s="300"/>
      <c r="FRG694" s="300"/>
      <c r="FRH694" s="300"/>
      <c r="FRI694" s="300"/>
      <c r="FRJ694" s="300"/>
      <c r="FRK694" s="300"/>
      <c r="FRL694" s="300"/>
      <c r="FRM694" s="300"/>
      <c r="FRN694" s="300"/>
      <c r="FRO694" s="300"/>
      <c r="FRP694" s="300"/>
      <c r="FRQ694" s="300"/>
      <c r="FRR694" s="300"/>
      <c r="FRS694" s="300"/>
      <c r="FRT694" s="300"/>
      <c r="FRU694" s="300"/>
      <c r="FRV694" s="300"/>
      <c r="FRW694" s="300"/>
      <c r="FRX694" s="300"/>
      <c r="FRY694" s="300"/>
      <c r="FRZ694" s="300"/>
      <c r="FSA694" s="300"/>
      <c r="FSB694" s="300"/>
      <c r="FSC694" s="300"/>
      <c r="FSD694" s="300"/>
      <c r="FSE694" s="300"/>
      <c r="FSF694" s="300"/>
      <c r="FSG694" s="300"/>
      <c r="FSH694" s="300"/>
      <c r="FSI694" s="300"/>
      <c r="FSJ694" s="300"/>
      <c r="FSK694" s="300"/>
      <c r="FSL694" s="300"/>
      <c r="FSM694" s="300"/>
      <c r="FSN694" s="300"/>
      <c r="FSO694" s="300"/>
      <c r="FSP694" s="300"/>
      <c r="FSQ694" s="300"/>
      <c r="FSR694" s="300"/>
      <c r="FSS694" s="300"/>
      <c r="FST694" s="300"/>
      <c r="FSU694" s="300"/>
      <c r="FSV694" s="300"/>
      <c r="FSW694" s="300"/>
      <c r="FSX694" s="300"/>
      <c r="FSY694" s="300"/>
      <c r="FSZ694" s="300"/>
      <c r="FTA694" s="300"/>
      <c r="FTB694" s="300"/>
      <c r="FTC694" s="300"/>
      <c r="FTD694" s="300"/>
      <c r="FTE694" s="300"/>
      <c r="FTF694" s="300"/>
      <c r="FTG694" s="300"/>
      <c r="FTH694" s="300"/>
      <c r="FTI694" s="300"/>
      <c r="FTJ694" s="300"/>
      <c r="FTK694" s="300"/>
      <c r="FTL694" s="300"/>
      <c r="FTM694" s="300"/>
      <c r="FTN694" s="300"/>
      <c r="FTO694" s="300"/>
      <c r="FTP694" s="300"/>
      <c r="FTQ694" s="300"/>
      <c r="FTR694" s="300"/>
      <c r="FTS694" s="300"/>
      <c r="FTT694" s="300"/>
      <c r="FTU694" s="300"/>
      <c r="FTV694" s="300"/>
      <c r="FTW694" s="300"/>
      <c r="FTX694" s="300"/>
      <c r="FTY694" s="300"/>
      <c r="FTZ694" s="300"/>
      <c r="FUA694" s="300"/>
      <c r="FUB694" s="300"/>
      <c r="FUC694" s="300"/>
      <c r="FUD694" s="300"/>
      <c r="FUE694" s="300"/>
      <c r="FUF694" s="300"/>
      <c r="FUG694" s="300"/>
      <c r="FUH694" s="300"/>
      <c r="FUI694" s="300"/>
      <c r="FUJ694" s="300"/>
      <c r="FUK694" s="300"/>
      <c r="FUL694" s="300"/>
      <c r="FUM694" s="300"/>
      <c r="FUN694" s="300"/>
      <c r="FUO694" s="300"/>
      <c r="FUP694" s="300"/>
      <c r="FUQ694" s="300"/>
      <c r="FUR694" s="300"/>
      <c r="FUS694" s="300"/>
      <c r="FUT694" s="300"/>
      <c r="FUU694" s="300"/>
      <c r="FUV694" s="300"/>
      <c r="FUW694" s="300"/>
      <c r="FUX694" s="300"/>
      <c r="FUY694" s="300"/>
      <c r="FUZ694" s="300"/>
      <c r="FVA694" s="300"/>
      <c r="FVB694" s="300"/>
      <c r="FVC694" s="300"/>
      <c r="FVD694" s="300"/>
      <c r="FVE694" s="300"/>
      <c r="FVF694" s="300"/>
      <c r="FVG694" s="300"/>
      <c r="FVH694" s="300"/>
      <c r="FVI694" s="300"/>
      <c r="FVJ694" s="300"/>
      <c r="FVK694" s="300"/>
      <c r="FVL694" s="300"/>
      <c r="FVM694" s="300"/>
      <c r="FVN694" s="300"/>
      <c r="FVO694" s="300"/>
      <c r="FVP694" s="300"/>
      <c r="FVQ694" s="300"/>
      <c r="FVR694" s="300"/>
      <c r="FVS694" s="300"/>
      <c r="FVT694" s="300"/>
      <c r="FVU694" s="300"/>
      <c r="FVV694" s="300"/>
      <c r="FVW694" s="300"/>
      <c r="FVX694" s="300"/>
      <c r="FVY694" s="300"/>
      <c r="FVZ694" s="300"/>
      <c r="FWA694" s="300"/>
      <c r="FWB694" s="300"/>
      <c r="FWC694" s="300"/>
      <c r="FWD694" s="300"/>
      <c r="FWE694" s="300"/>
      <c r="FWF694" s="300"/>
      <c r="FWG694" s="300"/>
      <c r="FWH694" s="300"/>
      <c r="FWI694" s="300"/>
      <c r="FWJ694" s="300"/>
      <c r="FWK694" s="300"/>
      <c r="FWL694" s="300"/>
      <c r="FWM694" s="300"/>
      <c r="FWN694" s="300"/>
      <c r="FWO694" s="300"/>
      <c r="FWP694" s="300"/>
      <c r="FWQ694" s="300"/>
      <c r="FWR694" s="300"/>
      <c r="FWS694" s="300"/>
      <c r="FWT694" s="300"/>
      <c r="FWU694" s="300"/>
      <c r="FWV694" s="300"/>
      <c r="FWW694" s="300"/>
      <c r="FWX694" s="300"/>
      <c r="FWY694" s="300"/>
      <c r="FWZ694" s="300"/>
      <c r="FXA694" s="300"/>
      <c r="FXB694" s="300"/>
      <c r="FXC694" s="300"/>
      <c r="FXD694" s="300"/>
      <c r="FXE694" s="300"/>
      <c r="FXF694" s="300"/>
      <c r="FXG694" s="300"/>
      <c r="FXH694" s="300"/>
      <c r="FXI694" s="300"/>
      <c r="FXJ694" s="300"/>
      <c r="FXK694" s="300"/>
      <c r="FXL694" s="300"/>
      <c r="FXM694" s="300"/>
      <c r="FXN694" s="300"/>
      <c r="FXO694" s="300"/>
      <c r="FXP694" s="300"/>
      <c r="FXQ694" s="300"/>
      <c r="FXR694" s="300"/>
      <c r="FXS694" s="300"/>
      <c r="FXT694" s="300"/>
      <c r="FXU694" s="300"/>
      <c r="FXV694" s="300"/>
      <c r="FXW694" s="300"/>
      <c r="FXX694" s="300"/>
      <c r="FXY694" s="300"/>
      <c r="FXZ694" s="300"/>
      <c r="FYA694" s="300"/>
      <c r="FYB694" s="300"/>
      <c r="FYC694" s="300"/>
      <c r="FYD694" s="300"/>
      <c r="FYE694" s="300"/>
      <c r="FYF694" s="300"/>
      <c r="FYG694" s="300"/>
      <c r="FYH694" s="300"/>
      <c r="FYI694" s="300"/>
      <c r="FYJ694" s="300"/>
      <c r="FYK694" s="300"/>
      <c r="FYL694" s="300"/>
      <c r="FYM694" s="300"/>
      <c r="FYN694" s="300"/>
      <c r="FYO694" s="300"/>
      <c r="FYP694" s="300"/>
      <c r="FYQ694" s="300"/>
      <c r="FYR694" s="300"/>
      <c r="FYS694" s="300"/>
      <c r="FYT694" s="300"/>
      <c r="FYU694" s="300"/>
      <c r="FYV694" s="300"/>
      <c r="FYW694" s="300"/>
      <c r="FYX694" s="300"/>
      <c r="FYY694" s="300"/>
      <c r="FYZ694" s="300"/>
      <c r="FZA694" s="300"/>
      <c r="FZB694" s="300"/>
      <c r="FZC694" s="300"/>
      <c r="FZD694" s="300"/>
      <c r="FZE694" s="300"/>
      <c r="FZF694" s="300"/>
      <c r="FZG694" s="300"/>
      <c r="FZH694" s="300"/>
      <c r="FZI694" s="300"/>
      <c r="FZJ694" s="300"/>
      <c r="FZK694" s="300"/>
      <c r="FZL694" s="300"/>
      <c r="FZM694" s="300"/>
      <c r="FZN694" s="300"/>
      <c r="FZO694" s="300"/>
      <c r="FZP694" s="300"/>
      <c r="FZQ694" s="300"/>
      <c r="FZR694" s="300"/>
      <c r="FZS694" s="300"/>
      <c r="FZT694" s="300"/>
      <c r="FZU694" s="300"/>
      <c r="FZV694" s="300"/>
      <c r="FZW694" s="300"/>
      <c r="FZX694" s="300"/>
      <c r="FZY694" s="300"/>
      <c r="FZZ694" s="300"/>
      <c r="GAA694" s="300"/>
      <c r="GAB694" s="300"/>
      <c r="GAC694" s="300"/>
      <c r="GAD694" s="300"/>
      <c r="GAE694" s="300"/>
      <c r="GAF694" s="300"/>
      <c r="GAG694" s="300"/>
      <c r="GAH694" s="300"/>
      <c r="GAI694" s="300"/>
      <c r="GAJ694" s="300"/>
      <c r="GAK694" s="300"/>
      <c r="GAL694" s="300"/>
      <c r="GAM694" s="300"/>
      <c r="GAN694" s="300"/>
      <c r="GAO694" s="300"/>
      <c r="GAP694" s="300"/>
      <c r="GAQ694" s="300"/>
      <c r="GAR694" s="300"/>
      <c r="GAS694" s="300"/>
      <c r="GAT694" s="300"/>
      <c r="GAU694" s="300"/>
      <c r="GAV694" s="300"/>
      <c r="GAW694" s="300"/>
      <c r="GAX694" s="300"/>
      <c r="GAY694" s="300"/>
      <c r="GAZ694" s="300"/>
      <c r="GBA694" s="300"/>
      <c r="GBB694" s="300"/>
      <c r="GBC694" s="300"/>
      <c r="GBD694" s="300"/>
      <c r="GBE694" s="300"/>
      <c r="GBF694" s="300"/>
      <c r="GBG694" s="300"/>
      <c r="GBH694" s="300"/>
      <c r="GBI694" s="300"/>
      <c r="GBJ694" s="300"/>
      <c r="GBK694" s="300"/>
      <c r="GBL694" s="300"/>
      <c r="GBM694" s="300"/>
      <c r="GBN694" s="300"/>
      <c r="GBO694" s="300"/>
      <c r="GBP694" s="300"/>
      <c r="GBQ694" s="300"/>
      <c r="GBR694" s="300"/>
      <c r="GBS694" s="300"/>
      <c r="GBT694" s="300"/>
      <c r="GBU694" s="300"/>
      <c r="GBV694" s="300"/>
      <c r="GBW694" s="300"/>
      <c r="GBX694" s="300"/>
      <c r="GBY694" s="300"/>
      <c r="GBZ694" s="300"/>
      <c r="GCA694" s="300"/>
      <c r="GCB694" s="300"/>
      <c r="GCC694" s="300"/>
      <c r="GCD694" s="300"/>
      <c r="GCE694" s="300"/>
      <c r="GCF694" s="300"/>
      <c r="GCG694" s="300"/>
      <c r="GCH694" s="300"/>
      <c r="GCI694" s="300"/>
      <c r="GCJ694" s="300"/>
      <c r="GCK694" s="300"/>
      <c r="GCL694" s="300"/>
      <c r="GCM694" s="300"/>
      <c r="GCN694" s="300"/>
      <c r="GCO694" s="300"/>
      <c r="GCP694" s="300"/>
      <c r="GCQ694" s="300"/>
      <c r="GCR694" s="300"/>
      <c r="GCS694" s="300"/>
      <c r="GCT694" s="300"/>
      <c r="GCU694" s="300"/>
      <c r="GCV694" s="300"/>
      <c r="GCW694" s="300"/>
      <c r="GCX694" s="300"/>
      <c r="GCY694" s="300"/>
      <c r="GCZ694" s="300"/>
      <c r="GDA694" s="300"/>
      <c r="GDB694" s="300"/>
      <c r="GDC694" s="300"/>
      <c r="GDD694" s="300"/>
      <c r="GDE694" s="300"/>
      <c r="GDF694" s="300"/>
      <c r="GDG694" s="300"/>
      <c r="GDH694" s="300"/>
      <c r="GDI694" s="300"/>
      <c r="GDJ694" s="300"/>
      <c r="GDK694" s="300"/>
      <c r="GDL694" s="300"/>
      <c r="GDM694" s="300"/>
      <c r="GDN694" s="300"/>
      <c r="GDO694" s="300"/>
      <c r="GDP694" s="300"/>
      <c r="GDQ694" s="300"/>
      <c r="GDR694" s="300"/>
      <c r="GDS694" s="300"/>
      <c r="GDT694" s="300"/>
      <c r="GDU694" s="300"/>
      <c r="GDV694" s="300"/>
      <c r="GDW694" s="300"/>
      <c r="GDX694" s="300"/>
      <c r="GDY694" s="300"/>
      <c r="GDZ694" s="300"/>
      <c r="GEA694" s="300"/>
      <c r="GEB694" s="300"/>
      <c r="GEC694" s="300"/>
      <c r="GED694" s="300"/>
      <c r="GEE694" s="300"/>
      <c r="GEF694" s="300"/>
      <c r="GEG694" s="300"/>
      <c r="GEH694" s="300"/>
      <c r="GEI694" s="300"/>
      <c r="GEJ694" s="300"/>
      <c r="GEK694" s="300"/>
      <c r="GEL694" s="300"/>
      <c r="GEM694" s="300"/>
      <c r="GEN694" s="300"/>
      <c r="GEO694" s="300"/>
      <c r="GEP694" s="300"/>
      <c r="GEQ694" s="300"/>
      <c r="GER694" s="300"/>
      <c r="GES694" s="300"/>
      <c r="GET694" s="300"/>
      <c r="GEU694" s="300"/>
      <c r="GEV694" s="300"/>
      <c r="GEW694" s="300"/>
      <c r="GEX694" s="300"/>
      <c r="GEY694" s="300"/>
      <c r="GEZ694" s="300"/>
      <c r="GFA694" s="300"/>
      <c r="GFB694" s="300"/>
      <c r="GFC694" s="300"/>
      <c r="GFD694" s="300"/>
      <c r="GFE694" s="300"/>
      <c r="GFF694" s="300"/>
      <c r="GFG694" s="300"/>
      <c r="GFH694" s="300"/>
      <c r="GFI694" s="300"/>
      <c r="GFJ694" s="300"/>
      <c r="GFK694" s="300"/>
      <c r="GFL694" s="300"/>
      <c r="GFM694" s="300"/>
      <c r="GFN694" s="300"/>
      <c r="GFO694" s="300"/>
      <c r="GFP694" s="300"/>
      <c r="GFQ694" s="300"/>
      <c r="GFR694" s="300"/>
      <c r="GFS694" s="300"/>
      <c r="GFT694" s="300"/>
      <c r="GFU694" s="300"/>
      <c r="GFV694" s="300"/>
      <c r="GFW694" s="300"/>
      <c r="GFX694" s="300"/>
      <c r="GFY694" s="300"/>
      <c r="GFZ694" s="300"/>
      <c r="GGA694" s="300"/>
      <c r="GGB694" s="300"/>
      <c r="GGC694" s="300"/>
      <c r="GGD694" s="300"/>
      <c r="GGE694" s="300"/>
      <c r="GGF694" s="300"/>
      <c r="GGG694" s="300"/>
      <c r="GGH694" s="300"/>
      <c r="GGI694" s="300"/>
      <c r="GGJ694" s="300"/>
      <c r="GGK694" s="300"/>
      <c r="GGL694" s="300"/>
      <c r="GGM694" s="300"/>
      <c r="GGN694" s="300"/>
      <c r="GGO694" s="300"/>
      <c r="GGP694" s="300"/>
      <c r="GGQ694" s="300"/>
      <c r="GGR694" s="300"/>
      <c r="GGS694" s="300"/>
      <c r="GGT694" s="300"/>
      <c r="GGU694" s="300"/>
      <c r="GGV694" s="300"/>
      <c r="GGW694" s="300"/>
      <c r="GGX694" s="300"/>
      <c r="GGY694" s="300"/>
      <c r="GGZ694" s="300"/>
      <c r="GHA694" s="300"/>
      <c r="GHB694" s="300"/>
      <c r="GHC694" s="300"/>
      <c r="GHD694" s="300"/>
      <c r="GHE694" s="300"/>
      <c r="GHF694" s="300"/>
      <c r="GHG694" s="300"/>
      <c r="GHH694" s="300"/>
      <c r="GHI694" s="300"/>
      <c r="GHJ694" s="300"/>
      <c r="GHK694" s="300"/>
      <c r="GHL694" s="300"/>
      <c r="GHM694" s="300"/>
      <c r="GHN694" s="300"/>
      <c r="GHO694" s="300"/>
      <c r="GHP694" s="300"/>
      <c r="GHQ694" s="300"/>
      <c r="GHR694" s="300"/>
      <c r="GHS694" s="300"/>
      <c r="GHT694" s="300"/>
      <c r="GHU694" s="300"/>
      <c r="GHV694" s="300"/>
      <c r="GHW694" s="300"/>
      <c r="GHX694" s="300"/>
      <c r="GHY694" s="300"/>
      <c r="GHZ694" s="300"/>
      <c r="GIA694" s="300"/>
      <c r="GIB694" s="300"/>
      <c r="GIC694" s="300"/>
      <c r="GID694" s="300"/>
      <c r="GIE694" s="300"/>
      <c r="GIF694" s="300"/>
      <c r="GIG694" s="300"/>
      <c r="GIH694" s="300"/>
      <c r="GII694" s="300"/>
      <c r="GIJ694" s="300"/>
      <c r="GIK694" s="300"/>
      <c r="GIL694" s="300"/>
      <c r="GIM694" s="300"/>
      <c r="GIN694" s="300"/>
      <c r="GIO694" s="300"/>
      <c r="GIP694" s="300"/>
      <c r="GIQ694" s="300"/>
      <c r="GIR694" s="300"/>
      <c r="GIS694" s="300"/>
      <c r="GIT694" s="300"/>
      <c r="GIU694" s="300"/>
      <c r="GIV694" s="300"/>
      <c r="GIW694" s="300"/>
      <c r="GIX694" s="300"/>
      <c r="GIY694" s="300"/>
      <c r="GIZ694" s="300"/>
      <c r="GJA694" s="300"/>
      <c r="GJB694" s="300"/>
      <c r="GJC694" s="300"/>
      <c r="GJD694" s="300"/>
      <c r="GJE694" s="300"/>
      <c r="GJF694" s="300"/>
      <c r="GJG694" s="300"/>
      <c r="GJH694" s="300"/>
      <c r="GJI694" s="300"/>
      <c r="GJJ694" s="300"/>
      <c r="GJK694" s="300"/>
      <c r="GJL694" s="300"/>
      <c r="GJM694" s="300"/>
      <c r="GJN694" s="300"/>
      <c r="GJO694" s="300"/>
      <c r="GJP694" s="300"/>
      <c r="GJQ694" s="300"/>
      <c r="GJR694" s="300"/>
      <c r="GJS694" s="300"/>
      <c r="GJT694" s="300"/>
      <c r="GJU694" s="300"/>
      <c r="GJV694" s="300"/>
      <c r="GJW694" s="300"/>
      <c r="GJX694" s="300"/>
      <c r="GJY694" s="300"/>
      <c r="GJZ694" s="300"/>
      <c r="GKA694" s="300"/>
      <c r="GKB694" s="300"/>
      <c r="GKC694" s="300"/>
      <c r="GKD694" s="300"/>
      <c r="GKE694" s="300"/>
      <c r="GKF694" s="300"/>
      <c r="GKG694" s="300"/>
      <c r="GKH694" s="300"/>
      <c r="GKI694" s="300"/>
      <c r="GKJ694" s="300"/>
      <c r="GKK694" s="300"/>
      <c r="GKL694" s="300"/>
      <c r="GKM694" s="300"/>
      <c r="GKN694" s="300"/>
      <c r="GKO694" s="300"/>
      <c r="GKP694" s="300"/>
      <c r="GKQ694" s="300"/>
      <c r="GKR694" s="300"/>
      <c r="GKS694" s="300"/>
      <c r="GKT694" s="300"/>
      <c r="GKU694" s="300"/>
      <c r="GKV694" s="300"/>
      <c r="GKW694" s="300"/>
      <c r="GKX694" s="300"/>
      <c r="GKY694" s="300"/>
      <c r="GKZ694" s="300"/>
      <c r="GLA694" s="300"/>
      <c r="GLB694" s="300"/>
      <c r="GLC694" s="300"/>
      <c r="GLD694" s="300"/>
      <c r="GLE694" s="300"/>
      <c r="GLF694" s="300"/>
      <c r="GLG694" s="300"/>
      <c r="GLH694" s="300"/>
      <c r="GLI694" s="300"/>
      <c r="GLJ694" s="300"/>
      <c r="GLK694" s="300"/>
      <c r="GLL694" s="300"/>
      <c r="GLM694" s="300"/>
      <c r="GLN694" s="300"/>
      <c r="GLO694" s="300"/>
      <c r="GLP694" s="300"/>
      <c r="GLQ694" s="300"/>
      <c r="GLR694" s="300"/>
      <c r="GLS694" s="300"/>
      <c r="GLT694" s="300"/>
      <c r="GLU694" s="300"/>
      <c r="GLV694" s="300"/>
      <c r="GLW694" s="300"/>
      <c r="GLX694" s="300"/>
      <c r="GLY694" s="300"/>
      <c r="GLZ694" s="300"/>
      <c r="GMA694" s="300"/>
      <c r="GMB694" s="300"/>
      <c r="GMC694" s="300"/>
      <c r="GMD694" s="300"/>
      <c r="GME694" s="300"/>
      <c r="GMF694" s="300"/>
      <c r="GMG694" s="300"/>
      <c r="GMH694" s="300"/>
      <c r="GMI694" s="300"/>
      <c r="GMJ694" s="300"/>
      <c r="GMK694" s="300"/>
      <c r="GML694" s="300"/>
      <c r="GMM694" s="300"/>
      <c r="GMN694" s="300"/>
      <c r="GMO694" s="300"/>
      <c r="GMP694" s="300"/>
      <c r="GMQ694" s="300"/>
      <c r="GMR694" s="300"/>
      <c r="GMS694" s="300"/>
      <c r="GMT694" s="300"/>
      <c r="GMU694" s="300"/>
      <c r="GMV694" s="300"/>
      <c r="GMW694" s="300"/>
      <c r="GMX694" s="300"/>
      <c r="GMY694" s="300"/>
      <c r="GMZ694" s="300"/>
      <c r="GNA694" s="300"/>
      <c r="GNB694" s="300"/>
      <c r="GNC694" s="300"/>
      <c r="GND694" s="300"/>
      <c r="GNE694" s="300"/>
      <c r="GNF694" s="300"/>
      <c r="GNG694" s="300"/>
      <c r="GNH694" s="300"/>
      <c r="GNI694" s="300"/>
      <c r="GNJ694" s="300"/>
      <c r="GNK694" s="300"/>
      <c r="GNL694" s="300"/>
      <c r="GNM694" s="300"/>
      <c r="GNN694" s="300"/>
      <c r="GNO694" s="300"/>
      <c r="GNP694" s="300"/>
      <c r="GNQ694" s="300"/>
      <c r="GNR694" s="300"/>
      <c r="GNS694" s="300"/>
      <c r="GNT694" s="300"/>
      <c r="GNU694" s="300"/>
      <c r="GNV694" s="300"/>
      <c r="GNW694" s="300"/>
      <c r="GNX694" s="300"/>
      <c r="GNY694" s="300"/>
      <c r="GNZ694" s="300"/>
      <c r="GOA694" s="300"/>
      <c r="GOB694" s="300"/>
      <c r="GOC694" s="300"/>
      <c r="GOD694" s="300"/>
      <c r="GOE694" s="300"/>
      <c r="GOF694" s="300"/>
      <c r="GOG694" s="300"/>
      <c r="GOH694" s="300"/>
      <c r="GOI694" s="300"/>
      <c r="GOJ694" s="300"/>
      <c r="GOK694" s="300"/>
      <c r="GOL694" s="300"/>
      <c r="GOM694" s="300"/>
      <c r="GON694" s="300"/>
      <c r="GOO694" s="300"/>
      <c r="GOP694" s="300"/>
      <c r="GOQ694" s="300"/>
      <c r="GOR694" s="300"/>
      <c r="GOS694" s="300"/>
      <c r="GOT694" s="300"/>
      <c r="GOU694" s="300"/>
      <c r="GOV694" s="300"/>
      <c r="GOW694" s="300"/>
      <c r="GOX694" s="300"/>
      <c r="GOY694" s="300"/>
      <c r="GOZ694" s="300"/>
      <c r="GPA694" s="300"/>
      <c r="GPB694" s="300"/>
      <c r="GPC694" s="300"/>
      <c r="GPD694" s="300"/>
      <c r="GPE694" s="300"/>
      <c r="GPF694" s="300"/>
      <c r="GPG694" s="300"/>
      <c r="GPH694" s="300"/>
      <c r="GPI694" s="300"/>
      <c r="GPJ694" s="300"/>
      <c r="GPK694" s="300"/>
      <c r="GPL694" s="300"/>
      <c r="GPM694" s="300"/>
      <c r="GPN694" s="300"/>
      <c r="GPO694" s="300"/>
      <c r="GPP694" s="300"/>
      <c r="GPQ694" s="300"/>
      <c r="GPR694" s="300"/>
      <c r="GPS694" s="300"/>
      <c r="GPT694" s="300"/>
      <c r="GPU694" s="300"/>
      <c r="GPV694" s="300"/>
      <c r="GPW694" s="300"/>
      <c r="GPX694" s="300"/>
      <c r="GPY694" s="300"/>
      <c r="GPZ694" s="300"/>
      <c r="GQA694" s="300"/>
      <c r="GQB694" s="300"/>
      <c r="GQC694" s="300"/>
      <c r="GQD694" s="300"/>
      <c r="GQE694" s="300"/>
      <c r="GQF694" s="300"/>
      <c r="GQG694" s="300"/>
      <c r="GQH694" s="300"/>
      <c r="GQI694" s="300"/>
      <c r="GQJ694" s="300"/>
      <c r="GQK694" s="300"/>
      <c r="GQL694" s="300"/>
      <c r="GQM694" s="300"/>
      <c r="GQN694" s="300"/>
      <c r="GQO694" s="300"/>
      <c r="GQP694" s="300"/>
      <c r="GQQ694" s="300"/>
      <c r="GQR694" s="300"/>
      <c r="GQS694" s="300"/>
      <c r="GQT694" s="300"/>
      <c r="GQU694" s="300"/>
      <c r="GQV694" s="300"/>
      <c r="GQW694" s="300"/>
      <c r="GQX694" s="300"/>
      <c r="GQY694" s="300"/>
      <c r="GQZ694" s="300"/>
      <c r="GRA694" s="300"/>
      <c r="GRB694" s="300"/>
      <c r="GRC694" s="300"/>
      <c r="GRD694" s="300"/>
      <c r="GRE694" s="300"/>
      <c r="GRF694" s="300"/>
      <c r="GRG694" s="300"/>
      <c r="GRH694" s="300"/>
      <c r="GRI694" s="300"/>
      <c r="GRJ694" s="300"/>
      <c r="GRK694" s="300"/>
      <c r="GRL694" s="300"/>
      <c r="GRM694" s="300"/>
      <c r="GRN694" s="300"/>
      <c r="GRO694" s="300"/>
      <c r="GRP694" s="300"/>
      <c r="GRQ694" s="300"/>
      <c r="GRR694" s="300"/>
      <c r="GRS694" s="300"/>
      <c r="GRT694" s="300"/>
      <c r="GRU694" s="300"/>
      <c r="GRV694" s="300"/>
      <c r="GRW694" s="300"/>
      <c r="GRX694" s="300"/>
      <c r="GRY694" s="300"/>
      <c r="GRZ694" s="300"/>
      <c r="GSA694" s="300"/>
      <c r="GSB694" s="300"/>
      <c r="GSC694" s="300"/>
      <c r="GSD694" s="300"/>
      <c r="GSE694" s="300"/>
      <c r="GSF694" s="300"/>
      <c r="GSG694" s="300"/>
      <c r="GSH694" s="300"/>
      <c r="GSI694" s="300"/>
      <c r="GSJ694" s="300"/>
      <c r="GSK694" s="300"/>
      <c r="GSL694" s="300"/>
      <c r="GSM694" s="300"/>
      <c r="GSN694" s="300"/>
      <c r="GSO694" s="300"/>
      <c r="GSP694" s="300"/>
      <c r="GSQ694" s="300"/>
      <c r="GSR694" s="300"/>
      <c r="GSS694" s="300"/>
      <c r="GST694" s="300"/>
      <c r="GSU694" s="300"/>
      <c r="GSV694" s="300"/>
      <c r="GSW694" s="300"/>
      <c r="GSX694" s="300"/>
      <c r="GSY694" s="300"/>
      <c r="GSZ694" s="300"/>
      <c r="GTA694" s="300"/>
      <c r="GTB694" s="300"/>
      <c r="GTC694" s="300"/>
      <c r="GTD694" s="300"/>
      <c r="GTE694" s="300"/>
      <c r="GTF694" s="300"/>
      <c r="GTG694" s="300"/>
      <c r="GTH694" s="300"/>
      <c r="GTI694" s="300"/>
      <c r="GTJ694" s="300"/>
      <c r="GTK694" s="300"/>
      <c r="GTL694" s="300"/>
      <c r="GTM694" s="300"/>
      <c r="GTN694" s="300"/>
      <c r="GTO694" s="300"/>
      <c r="GTP694" s="300"/>
      <c r="GTQ694" s="300"/>
      <c r="GTR694" s="300"/>
      <c r="GTS694" s="300"/>
      <c r="GTT694" s="300"/>
      <c r="GTU694" s="300"/>
      <c r="GTV694" s="300"/>
      <c r="GTW694" s="300"/>
      <c r="GTX694" s="300"/>
      <c r="GTY694" s="300"/>
      <c r="GTZ694" s="300"/>
      <c r="GUA694" s="300"/>
      <c r="GUB694" s="300"/>
      <c r="GUC694" s="300"/>
      <c r="GUD694" s="300"/>
      <c r="GUE694" s="300"/>
      <c r="GUF694" s="300"/>
      <c r="GUG694" s="300"/>
      <c r="GUH694" s="300"/>
      <c r="GUI694" s="300"/>
      <c r="GUJ694" s="300"/>
      <c r="GUK694" s="300"/>
      <c r="GUL694" s="300"/>
      <c r="GUM694" s="300"/>
      <c r="GUN694" s="300"/>
      <c r="GUO694" s="300"/>
      <c r="GUP694" s="300"/>
      <c r="GUQ694" s="300"/>
      <c r="GUR694" s="300"/>
      <c r="GUS694" s="300"/>
      <c r="GUT694" s="300"/>
      <c r="GUU694" s="300"/>
      <c r="GUV694" s="300"/>
      <c r="GUW694" s="300"/>
      <c r="GUX694" s="300"/>
      <c r="GUY694" s="300"/>
      <c r="GUZ694" s="300"/>
      <c r="GVA694" s="300"/>
      <c r="GVB694" s="300"/>
      <c r="GVC694" s="300"/>
      <c r="GVD694" s="300"/>
      <c r="GVE694" s="300"/>
      <c r="GVF694" s="300"/>
      <c r="GVG694" s="300"/>
      <c r="GVH694" s="300"/>
      <c r="GVI694" s="300"/>
      <c r="GVJ694" s="300"/>
      <c r="GVK694" s="300"/>
      <c r="GVL694" s="300"/>
      <c r="GVM694" s="300"/>
      <c r="GVN694" s="300"/>
      <c r="GVO694" s="300"/>
      <c r="GVP694" s="300"/>
      <c r="GVQ694" s="300"/>
      <c r="GVR694" s="300"/>
      <c r="GVS694" s="300"/>
      <c r="GVT694" s="300"/>
      <c r="GVU694" s="300"/>
      <c r="GVV694" s="300"/>
      <c r="GVW694" s="300"/>
      <c r="GVX694" s="300"/>
      <c r="GVY694" s="300"/>
      <c r="GVZ694" s="300"/>
      <c r="GWA694" s="300"/>
      <c r="GWB694" s="300"/>
      <c r="GWC694" s="300"/>
      <c r="GWD694" s="300"/>
      <c r="GWE694" s="300"/>
      <c r="GWF694" s="300"/>
      <c r="GWG694" s="300"/>
      <c r="GWH694" s="300"/>
      <c r="GWI694" s="300"/>
      <c r="GWJ694" s="300"/>
      <c r="GWK694" s="300"/>
      <c r="GWL694" s="300"/>
      <c r="GWM694" s="300"/>
      <c r="GWN694" s="300"/>
      <c r="GWO694" s="300"/>
      <c r="GWP694" s="300"/>
      <c r="GWQ694" s="300"/>
      <c r="GWR694" s="300"/>
      <c r="GWS694" s="300"/>
      <c r="GWT694" s="300"/>
      <c r="GWU694" s="300"/>
      <c r="GWV694" s="300"/>
      <c r="GWW694" s="300"/>
      <c r="GWX694" s="300"/>
      <c r="GWY694" s="300"/>
      <c r="GWZ694" s="300"/>
      <c r="GXA694" s="300"/>
      <c r="GXB694" s="300"/>
      <c r="GXC694" s="300"/>
      <c r="GXD694" s="300"/>
      <c r="GXE694" s="300"/>
      <c r="GXF694" s="300"/>
      <c r="GXG694" s="300"/>
      <c r="GXH694" s="300"/>
      <c r="GXI694" s="300"/>
      <c r="GXJ694" s="300"/>
      <c r="GXK694" s="300"/>
      <c r="GXL694" s="300"/>
      <c r="GXM694" s="300"/>
      <c r="GXN694" s="300"/>
      <c r="GXO694" s="300"/>
      <c r="GXP694" s="300"/>
      <c r="GXQ694" s="300"/>
      <c r="GXR694" s="300"/>
      <c r="GXS694" s="300"/>
      <c r="GXT694" s="300"/>
      <c r="GXU694" s="300"/>
      <c r="GXV694" s="300"/>
      <c r="GXW694" s="300"/>
      <c r="GXX694" s="300"/>
      <c r="GXY694" s="300"/>
      <c r="GXZ694" s="300"/>
      <c r="GYA694" s="300"/>
      <c r="GYB694" s="300"/>
      <c r="GYC694" s="300"/>
      <c r="GYD694" s="300"/>
      <c r="GYE694" s="300"/>
      <c r="GYF694" s="300"/>
      <c r="GYG694" s="300"/>
      <c r="GYH694" s="300"/>
      <c r="GYI694" s="300"/>
      <c r="GYJ694" s="300"/>
      <c r="GYK694" s="300"/>
      <c r="GYL694" s="300"/>
      <c r="GYM694" s="300"/>
      <c r="GYN694" s="300"/>
      <c r="GYO694" s="300"/>
      <c r="GYP694" s="300"/>
      <c r="GYQ694" s="300"/>
      <c r="GYR694" s="300"/>
      <c r="GYS694" s="300"/>
      <c r="GYT694" s="300"/>
      <c r="GYU694" s="300"/>
      <c r="GYV694" s="300"/>
      <c r="GYW694" s="300"/>
      <c r="GYX694" s="300"/>
      <c r="GYY694" s="300"/>
      <c r="GYZ694" s="300"/>
      <c r="GZA694" s="300"/>
      <c r="GZB694" s="300"/>
      <c r="GZC694" s="300"/>
      <c r="GZD694" s="300"/>
      <c r="GZE694" s="300"/>
      <c r="GZF694" s="300"/>
      <c r="GZG694" s="300"/>
      <c r="GZH694" s="300"/>
      <c r="GZI694" s="300"/>
      <c r="GZJ694" s="300"/>
      <c r="GZK694" s="300"/>
      <c r="GZL694" s="300"/>
      <c r="GZM694" s="300"/>
      <c r="GZN694" s="300"/>
      <c r="GZO694" s="300"/>
      <c r="GZP694" s="300"/>
      <c r="GZQ694" s="300"/>
      <c r="GZR694" s="300"/>
      <c r="GZS694" s="300"/>
      <c r="GZT694" s="300"/>
      <c r="GZU694" s="300"/>
      <c r="GZV694" s="300"/>
      <c r="GZW694" s="300"/>
      <c r="GZX694" s="300"/>
      <c r="GZY694" s="300"/>
      <c r="GZZ694" s="300"/>
      <c r="HAA694" s="300"/>
      <c r="HAB694" s="300"/>
      <c r="HAC694" s="300"/>
      <c r="HAD694" s="300"/>
      <c r="HAE694" s="300"/>
      <c r="HAF694" s="300"/>
      <c r="HAG694" s="300"/>
      <c r="HAH694" s="300"/>
      <c r="HAI694" s="300"/>
      <c r="HAJ694" s="300"/>
      <c r="HAK694" s="300"/>
      <c r="HAL694" s="300"/>
      <c r="HAM694" s="300"/>
      <c r="HAN694" s="300"/>
      <c r="HAO694" s="300"/>
      <c r="HAP694" s="300"/>
      <c r="HAQ694" s="300"/>
      <c r="HAR694" s="300"/>
      <c r="HAS694" s="300"/>
      <c r="HAT694" s="300"/>
      <c r="HAU694" s="300"/>
      <c r="HAV694" s="300"/>
      <c r="HAW694" s="300"/>
      <c r="HAX694" s="300"/>
      <c r="HAY694" s="300"/>
      <c r="HAZ694" s="300"/>
      <c r="HBA694" s="300"/>
      <c r="HBB694" s="300"/>
      <c r="HBC694" s="300"/>
      <c r="HBD694" s="300"/>
      <c r="HBE694" s="300"/>
      <c r="HBF694" s="300"/>
      <c r="HBG694" s="300"/>
      <c r="HBH694" s="300"/>
      <c r="HBI694" s="300"/>
      <c r="HBJ694" s="300"/>
      <c r="HBK694" s="300"/>
      <c r="HBL694" s="300"/>
      <c r="HBM694" s="300"/>
      <c r="HBN694" s="300"/>
      <c r="HBO694" s="300"/>
      <c r="HBP694" s="300"/>
      <c r="HBQ694" s="300"/>
      <c r="HBR694" s="300"/>
      <c r="HBS694" s="300"/>
      <c r="HBT694" s="300"/>
      <c r="HBU694" s="300"/>
      <c r="HBV694" s="300"/>
      <c r="HBW694" s="300"/>
      <c r="HBX694" s="300"/>
      <c r="HBY694" s="300"/>
      <c r="HBZ694" s="300"/>
      <c r="HCA694" s="300"/>
      <c r="HCB694" s="300"/>
      <c r="HCC694" s="300"/>
      <c r="HCD694" s="300"/>
      <c r="HCE694" s="300"/>
      <c r="HCF694" s="300"/>
      <c r="HCG694" s="300"/>
      <c r="HCH694" s="300"/>
      <c r="HCI694" s="300"/>
      <c r="HCJ694" s="300"/>
      <c r="HCK694" s="300"/>
      <c r="HCL694" s="300"/>
      <c r="HCM694" s="300"/>
      <c r="HCN694" s="300"/>
      <c r="HCO694" s="300"/>
      <c r="HCP694" s="300"/>
      <c r="HCQ694" s="300"/>
      <c r="HCR694" s="300"/>
      <c r="HCS694" s="300"/>
      <c r="HCT694" s="300"/>
      <c r="HCU694" s="300"/>
      <c r="HCV694" s="300"/>
      <c r="HCW694" s="300"/>
      <c r="HCX694" s="300"/>
      <c r="HCY694" s="300"/>
      <c r="HCZ694" s="300"/>
      <c r="HDA694" s="300"/>
      <c r="HDB694" s="300"/>
      <c r="HDC694" s="300"/>
      <c r="HDD694" s="300"/>
      <c r="HDE694" s="300"/>
      <c r="HDF694" s="300"/>
      <c r="HDG694" s="300"/>
      <c r="HDH694" s="300"/>
      <c r="HDI694" s="300"/>
      <c r="HDJ694" s="300"/>
      <c r="HDK694" s="300"/>
      <c r="HDL694" s="300"/>
      <c r="HDM694" s="300"/>
      <c r="HDN694" s="300"/>
      <c r="HDO694" s="300"/>
      <c r="HDP694" s="300"/>
      <c r="HDQ694" s="300"/>
      <c r="HDR694" s="300"/>
      <c r="HDS694" s="300"/>
      <c r="HDT694" s="300"/>
      <c r="HDU694" s="300"/>
      <c r="HDV694" s="300"/>
      <c r="HDW694" s="300"/>
      <c r="HDX694" s="300"/>
      <c r="HDY694" s="300"/>
      <c r="HDZ694" s="300"/>
      <c r="HEA694" s="300"/>
      <c r="HEB694" s="300"/>
      <c r="HEC694" s="300"/>
      <c r="HED694" s="300"/>
      <c r="HEE694" s="300"/>
      <c r="HEF694" s="300"/>
      <c r="HEG694" s="300"/>
      <c r="HEH694" s="300"/>
      <c r="HEI694" s="300"/>
      <c r="HEJ694" s="300"/>
      <c r="HEK694" s="300"/>
      <c r="HEL694" s="300"/>
      <c r="HEM694" s="300"/>
      <c r="HEN694" s="300"/>
      <c r="HEO694" s="300"/>
      <c r="HEP694" s="300"/>
      <c r="HEQ694" s="300"/>
      <c r="HER694" s="300"/>
      <c r="HES694" s="300"/>
      <c r="HET694" s="300"/>
      <c r="HEU694" s="300"/>
      <c r="HEV694" s="300"/>
      <c r="HEW694" s="300"/>
      <c r="HEX694" s="300"/>
      <c r="HEY694" s="300"/>
      <c r="HEZ694" s="300"/>
      <c r="HFA694" s="300"/>
      <c r="HFB694" s="300"/>
      <c r="HFC694" s="300"/>
      <c r="HFD694" s="300"/>
      <c r="HFE694" s="300"/>
      <c r="HFF694" s="300"/>
      <c r="HFG694" s="300"/>
      <c r="HFH694" s="300"/>
      <c r="HFI694" s="300"/>
      <c r="HFJ694" s="300"/>
      <c r="HFK694" s="300"/>
      <c r="HFL694" s="300"/>
      <c r="HFM694" s="300"/>
      <c r="HFN694" s="300"/>
      <c r="HFO694" s="300"/>
      <c r="HFP694" s="300"/>
      <c r="HFQ694" s="300"/>
      <c r="HFR694" s="300"/>
      <c r="HFS694" s="300"/>
      <c r="HFT694" s="300"/>
      <c r="HFU694" s="300"/>
      <c r="HFV694" s="300"/>
      <c r="HFW694" s="300"/>
      <c r="HFX694" s="300"/>
      <c r="HFY694" s="300"/>
      <c r="HFZ694" s="300"/>
      <c r="HGA694" s="300"/>
      <c r="HGB694" s="300"/>
      <c r="HGC694" s="300"/>
      <c r="HGD694" s="300"/>
      <c r="HGE694" s="300"/>
      <c r="HGF694" s="300"/>
      <c r="HGG694" s="300"/>
      <c r="HGH694" s="300"/>
      <c r="HGI694" s="300"/>
      <c r="HGJ694" s="300"/>
      <c r="HGK694" s="300"/>
      <c r="HGL694" s="300"/>
      <c r="HGM694" s="300"/>
      <c r="HGN694" s="300"/>
      <c r="HGO694" s="300"/>
      <c r="HGP694" s="300"/>
      <c r="HGQ694" s="300"/>
      <c r="HGR694" s="300"/>
      <c r="HGS694" s="300"/>
      <c r="HGT694" s="300"/>
      <c r="HGU694" s="300"/>
      <c r="HGV694" s="300"/>
      <c r="HGW694" s="300"/>
      <c r="HGX694" s="300"/>
      <c r="HGY694" s="300"/>
      <c r="HGZ694" s="300"/>
      <c r="HHA694" s="300"/>
      <c r="HHB694" s="300"/>
      <c r="HHC694" s="300"/>
      <c r="HHD694" s="300"/>
      <c r="HHE694" s="300"/>
      <c r="HHF694" s="300"/>
      <c r="HHG694" s="300"/>
      <c r="HHH694" s="300"/>
      <c r="HHI694" s="300"/>
      <c r="HHJ694" s="300"/>
      <c r="HHK694" s="300"/>
      <c r="HHL694" s="300"/>
      <c r="HHM694" s="300"/>
      <c r="HHN694" s="300"/>
      <c r="HHO694" s="300"/>
      <c r="HHP694" s="300"/>
      <c r="HHQ694" s="300"/>
      <c r="HHR694" s="300"/>
      <c r="HHS694" s="300"/>
      <c r="HHT694" s="300"/>
      <c r="HHU694" s="300"/>
      <c r="HHV694" s="300"/>
      <c r="HHW694" s="300"/>
      <c r="HHX694" s="300"/>
      <c r="HHY694" s="300"/>
      <c r="HHZ694" s="300"/>
      <c r="HIA694" s="300"/>
      <c r="HIB694" s="300"/>
      <c r="HIC694" s="300"/>
      <c r="HID694" s="300"/>
      <c r="HIE694" s="300"/>
      <c r="HIF694" s="300"/>
      <c r="HIG694" s="300"/>
      <c r="HIH694" s="300"/>
      <c r="HII694" s="300"/>
      <c r="HIJ694" s="300"/>
      <c r="HIK694" s="300"/>
      <c r="HIL694" s="300"/>
      <c r="HIM694" s="300"/>
      <c r="HIN694" s="300"/>
      <c r="HIO694" s="300"/>
      <c r="HIP694" s="300"/>
      <c r="HIQ694" s="300"/>
      <c r="HIR694" s="300"/>
      <c r="HIS694" s="300"/>
      <c r="HIT694" s="300"/>
      <c r="HIU694" s="300"/>
      <c r="HIV694" s="300"/>
      <c r="HIW694" s="300"/>
      <c r="HIX694" s="300"/>
      <c r="HIY694" s="300"/>
      <c r="HIZ694" s="300"/>
      <c r="HJA694" s="300"/>
      <c r="HJB694" s="300"/>
      <c r="HJC694" s="300"/>
      <c r="HJD694" s="300"/>
      <c r="HJE694" s="300"/>
      <c r="HJF694" s="300"/>
      <c r="HJG694" s="300"/>
      <c r="HJH694" s="300"/>
      <c r="HJI694" s="300"/>
      <c r="HJJ694" s="300"/>
      <c r="HJK694" s="300"/>
      <c r="HJL694" s="300"/>
      <c r="HJM694" s="300"/>
      <c r="HJN694" s="300"/>
      <c r="HJO694" s="300"/>
      <c r="HJP694" s="300"/>
      <c r="HJQ694" s="300"/>
      <c r="HJR694" s="300"/>
      <c r="HJS694" s="300"/>
      <c r="HJT694" s="300"/>
      <c r="HJU694" s="300"/>
      <c r="HJV694" s="300"/>
      <c r="HJW694" s="300"/>
      <c r="HJX694" s="300"/>
      <c r="HJY694" s="300"/>
      <c r="HJZ694" s="300"/>
      <c r="HKA694" s="300"/>
      <c r="HKB694" s="300"/>
      <c r="HKC694" s="300"/>
      <c r="HKD694" s="300"/>
      <c r="HKE694" s="300"/>
      <c r="HKF694" s="300"/>
      <c r="HKG694" s="300"/>
      <c r="HKH694" s="300"/>
      <c r="HKI694" s="300"/>
      <c r="HKJ694" s="300"/>
      <c r="HKK694" s="300"/>
      <c r="HKL694" s="300"/>
      <c r="HKM694" s="300"/>
      <c r="HKN694" s="300"/>
      <c r="HKO694" s="300"/>
      <c r="HKP694" s="300"/>
      <c r="HKQ694" s="300"/>
      <c r="HKR694" s="300"/>
      <c r="HKS694" s="300"/>
      <c r="HKT694" s="300"/>
      <c r="HKU694" s="300"/>
      <c r="HKV694" s="300"/>
      <c r="HKW694" s="300"/>
      <c r="HKX694" s="300"/>
      <c r="HKY694" s="300"/>
      <c r="HKZ694" s="300"/>
      <c r="HLA694" s="300"/>
      <c r="HLB694" s="300"/>
      <c r="HLC694" s="300"/>
      <c r="HLD694" s="300"/>
      <c r="HLE694" s="300"/>
      <c r="HLF694" s="300"/>
      <c r="HLG694" s="300"/>
      <c r="HLH694" s="300"/>
      <c r="HLI694" s="300"/>
      <c r="HLJ694" s="300"/>
      <c r="HLK694" s="300"/>
      <c r="HLL694" s="300"/>
      <c r="HLM694" s="300"/>
      <c r="HLN694" s="300"/>
      <c r="HLO694" s="300"/>
      <c r="HLP694" s="300"/>
      <c r="HLQ694" s="300"/>
      <c r="HLR694" s="300"/>
      <c r="HLS694" s="300"/>
      <c r="HLT694" s="300"/>
      <c r="HLU694" s="300"/>
      <c r="HLV694" s="300"/>
      <c r="HLW694" s="300"/>
      <c r="HLX694" s="300"/>
      <c r="HLY694" s="300"/>
      <c r="HLZ694" s="300"/>
      <c r="HMA694" s="300"/>
      <c r="HMB694" s="300"/>
      <c r="HMC694" s="300"/>
      <c r="HMD694" s="300"/>
      <c r="HME694" s="300"/>
      <c r="HMF694" s="300"/>
      <c r="HMG694" s="300"/>
      <c r="HMH694" s="300"/>
      <c r="HMI694" s="300"/>
      <c r="HMJ694" s="300"/>
      <c r="HMK694" s="300"/>
      <c r="HML694" s="300"/>
      <c r="HMM694" s="300"/>
      <c r="HMN694" s="300"/>
      <c r="HMO694" s="300"/>
      <c r="HMP694" s="300"/>
      <c r="HMQ694" s="300"/>
      <c r="HMR694" s="300"/>
      <c r="HMS694" s="300"/>
      <c r="HMT694" s="300"/>
      <c r="HMU694" s="300"/>
      <c r="HMV694" s="300"/>
      <c r="HMW694" s="300"/>
      <c r="HMX694" s="300"/>
      <c r="HMY694" s="300"/>
      <c r="HMZ694" s="300"/>
      <c r="HNA694" s="300"/>
      <c r="HNB694" s="300"/>
      <c r="HNC694" s="300"/>
      <c r="HND694" s="300"/>
      <c r="HNE694" s="300"/>
      <c r="HNF694" s="300"/>
      <c r="HNG694" s="300"/>
      <c r="HNH694" s="300"/>
      <c r="HNI694" s="300"/>
      <c r="HNJ694" s="300"/>
      <c r="HNK694" s="300"/>
      <c r="HNL694" s="300"/>
      <c r="HNM694" s="300"/>
      <c r="HNN694" s="300"/>
      <c r="HNO694" s="300"/>
      <c r="HNP694" s="300"/>
      <c r="HNQ694" s="300"/>
      <c r="HNR694" s="300"/>
      <c r="HNS694" s="300"/>
      <c r="HNT694" s="300"/>
      <c r="HNU694" s="300"/>
      <c r="HNV694" s="300"/>
      <c r="HNW694" s="300"/>
      <c r="HNX694" s="300"/>
      <c r="HNY694" s="300"/>
      <c r="HNZ694" s="300"/>
      <c r="HOA694" s="300"/>
      <c r="HOB694" s="300"/>
      <c r="HOC694" s="300"/>
      <c r="HOD694" s="300"/>
      <c r="HOE694" s="300"/>
      <c r="HOF694" s="300"/>
      <c r="HOG694" s="300"/>
      <c r="HOH694" s="300"/>
      <c r="HOI694" s="300"/>
      <c r="HOJ694" s="300"/>
      <c r="HOK694" s="300"/>
      <c r="HOL694" s="300"/>
      <c r="HOM694" s="300"/>
      <c r="HON694" s="300"/>
      <c r="HOO694" s="300"/>
      <c r="HOP694" s="300"/>
      <c r="HOQ694" s="300"/>
      <c r="HOR694" s="300"/>
      <c r="HOS694" s="300"/>
      <c r="HOT694" s="300"/>
      <c r="HOU694" s="300"/>
      <c r="HOV694" s="300"/>
      <c r="HOW694" s="300"/>
      <c r="HOX694" s="300"/>
      <c r="HOY694" s="300"/>
      <c r="HOZ694" s="300"/>
      <c r="HPA694" s="300"/>
      <c r="HPB694" s="300"/>
      <c r="HPC694" s="300"/>
      <c r="HPD694" s="300"/>
      <c r="HPE694" s="300"/>
      <c r="HPF694" s="300"/>
      <c r="HPG694" s="300"/>
      <c r="HPH694" s="300"/>
      <c r="HPI694" s="300"/>
      <c r="HPJ694" s="300"/>
      <c r="HPK694" s="300"/>
      <c r="HPL694" s="300"/>
      <c r="HPM694" s="300"/>
      <c r="HPN694" s="300"/>
      <c r="HPO694" s="300"/>
      <c r="HPP694" s="300"/>
      <c r="HPQ694" s="300"/>
      <c r="HPR694" s="300"/>
      <c r="HPS694" s="300"/>
      <c r="HPT694" s="300"/>
      <c r="HPU694" s="300"/>
      <c r="HPV694" s="300"/>
      <c r="HPW694" s="300"/>
      <c r="HPX694" s="300"/>
      <c r="HPY694" s="300"/>
      <c r="HPZ694" s="300"/>
      <c r="HQA694" s="300"/>
      <c r="HQB694" s="300"/>
      <c r="HQC694" s="300"/>
      <c r="HQD694" s="300"/>
      <c r="HQE694" s="300"/>
      <c r="HQF694" s="300"/>
      <c r="HQG694" s="300"/>
      <c r="HQH694" s="300"/>
      <c r="HQI694" s="300"/>
      <c r="HQJ694" s="300"/>
      <c r="HQK694" s="300"/>
      <c r="HQL694" s="300"/>
      <c r="HQM694" s="300"/>
      <c r="HQN694" s="300"/>
      <c r="HQO694" s="300"/>
      <c r="HQP694" s="300"/>
      <c r="HQQ694" s="300"/>
      <c r="HQR694" s="300"/>
      <c r="HQS694" s="300"/>
      <c r="HQT694" s="300"/>
      <c r="HQU694" s="300"/>
      <c r="HQV694" s="300"/>
      <c r="HQW694" s="300"/>
      <c r="HQX694" s="300"/>
      <c r="HQY694" s="300"/>
      <c r="HQZ694" s="300"/>
      <c r="HRA694" s="300"/>
      <c r="HRB694" s="300"/>
      <c r="HRC694" s="300"/>
      <c r="HRD694" s="300"/>
      <c r="HRE694" s="300"/>
      <c r="HRF694" s="300"/>
      <c r="HRG694" s="300"/>
      <c r="HRH694" s="300"/>
      <c r="HRI694" s="300"/>
      <c r="HRJ694" s="300"/>
      <c r="HRK694" s="300"/>
      <c r="HRL694" s="300"/>
      <c r="HRM694" s="300"/>
      <c r="HRN694" s="300"/>
      <c r="HRO694" s="300"/>
      <c r="HRP694" s="300"/>
      <c r="HRQ694" s="300"/>
      <c r="HRR694" s="300"/>
      <c r="HRS694" s="300"/>
      <c r="HRT694" s="300"/>
      <c r="HRU694" s="300"/>
      <c r="HRV694" s="300"/>
      <c r="HRW694" s="300"/>
      <c r="HRX694" s="300"/>
      <c r="HRY694" s="300"/>
      <c r="HRZ694" s="300"/>
      <c r="HSA694" s="300"/>
      <c r="HSB694" s="300"/>
      <c r="HSC694" s="300"/>
      <c r="HSD694" s="300"/>
      <c r="HSE694" s="300"/>
      <c r="HSF694" s="300"/>
      <c r="HSG694" s="300"/>
      <c r="HSH694" s="300"/>
      <c r="HSI694" s="300"/>
      <c r="HSJ694" s="300"/>
      <c r="HSK694" s="300"/>
      <c r="HSL694" s="300"/>
      <c r="HSM694" s="300"/>
      <c r="HSN694" s="300"/>
      <c r="HSO694" s="300"/>
      <c r="HSP694" s="300"/>
      <c r="HSQ694" s="300"/>
      <c r="HSR694" s="300"/>
      <c r="HSS694" s="300"/>
      <c r="HST694" s="300"/>
      <c r="HSU694" s="300"/>
      <c r="HSV694" s="300"/>
      <c r="HSW694" s="300"/>
      <c r="HSX694" s="300"/>
      <c r="HSY694" s="300"/>
      <c r="HSZ694" s="300"/>
      <c r="HTA694" s="300"/>
      <c r="HTB694" s="300"/>
      <c r="HTC694" s="300"/>
      <c r="HTD694" s="300"/>
      <c r="HTE694" s="300"/>
      <c r="HTF694" s="300"/>
      <c r="HTG694" s="300"/>
      <c r="HTH694" s="300"/>
      <c r="HTI694" s="300"/>
      <c r="HTJ694" s="300"/>
      <c r="HTK694" s="300"/>
      <c r="HTL694" s="300"/>
      <c r="HTM694" s="300"/>
      <c r="HTN694" s="300"/>
      <c r="HTO694" s="300"/>
      <c r="HTP694" s="300"/>
      <c r="HTQ694" s="300"/>
      <c r="HTR694" s="300"/>
      <c r="HTS694" s="300"/>
      <c r="HTT694" s="300"/>
      <c r="HTU694" s="300"/>
      <c r="HTV694" s="300"/>
      <c r="HTW694" s="300"/>
      <c r="HTX694" s="300"/>
      <c r="HTY694" s="300"/>
      <c r="HTZ694" s="300"/>
      <c r="HUA694" s="300"/>
      <c r="HUB694" s="300"/>
      <c r="HUC694" s="300"/>
      <c r="HUD694" s="300"/>
      <c r="HUE694" s="300"/>
      <c r="HUF694" s="300"/>
      <c r="HUG694" s="300"/>
      <c r="HUH694" s="300"/>
      <c r="HUI694" s="300"/>
      <c r="HUJ694" s="300"/>
      <c r="HUK694" s="300"/>
      <c r="HUL694" s="300"/>
      <c r="HUM694" s="300"/>
      <c r="HUN694" s="300"/>
      <c r="HUO694" s="300"/>
      <c r="HUP694" s="300"/>
      <c r="HUQ694" s="300"/>
      <c r="HUR694" s="300"/>
      <c r="HUS694" s="300"/>
      <c r="HUT694" s="300"/>
      <c r="HUU694" s="300"/>
      <c r="HUV694" s="300"/>
      <c r="HUW694" s="300"/>
      <c r="HUX694" s="300"/>
      <c r="HUY694" s="300"/>
      <c r="HUZ694" s="300"/>
      <c r="HVA694" s="300"/>
      <c r="HVB694" s="300"/>
      <c r="HVC694" s="300"/>
      <c r="HVD694" s="300"/>
      <c r="HVE694" s="300"/>
      <c r="HVF694" s="300"/>
      <c r="HVG694" s="300"/>
      <c r="HVH694" s="300"/>
      <c r="HVI694" s="300"/>
      <c r="HVJ694" s="300"/>
      <c r="HVK694" s="300"/>
      <c r="HVL694" s="300"/>
      <c r="HVM694" s="300"/>
      <c r="HVN694" s="300"/>
      <c r="HVO694" s="300"/>
      <c r="HVP694" s="300"/>
      <c r="HVQ694" s="300"/>
      <c r="HVR694" s="300"/>
      <c r="HVS694" s="300"/>
      <c r="HVT694" s="300"/>
      <c r="HVU694" s="300"/>
      <c r="HVV694" s="300"/>
      <c r="HVW694" s="300"/>
      <c r="HVX694" s="300"/>
      <c r="HVY694" s="300"/>
      <c r="HVZ694" s="300"/>
      <c r="HWA694" s="300"/>
      <c r="HWB694" s="300"/>
      <c r="HWC694" s="300"/>
      <c r="HWD694" s="300"/>
      <c r="HWE694" s="300"/>
      <c r="HWF694" s="300"/>
      <c r="HWG694" s="300"/>
      <c r="HWH694" s="300"/>
      <c r="HWI694" s="300"/>
      <c r="HWJ694" s="300"/>
      <c r="HWK694" s="300"/>
      <c r="HWL694" s="300"/>
      <c r="HWM694" s="300"/>
      <c r="HWN694" s="300"/>
      <c r="HWO694" s="300"/>
      <c r="HWP694" s="300"/>
      <c r="HWQ694" s="300"/>
      <c r="HWR694" s="300"/>
      <c r="HWS694" s="300"/>
      <c r="HWT694" s="300"/>
      <c r="HWU694" s="300"/>
      <c r="HWV694" s="300"/>
      <c r="HWW694" s="300"/>
      <c r="HWX694" s="300"/>
      <c r="HWY694" s="300"/>
      <c r="HWZ694" s="300"/>
      <c r="HXA694" s="300"/>
      <c r="HXB694" s="300"/>
      <c r="HXC694" s="300"/>
      <c r="HXD694" s="300"/>
      <c r="HXE694" s="300"/>
      <c r="HXF694" s="300"/>
      <c r="HXG694" s="300"/>
      <c r="HXH694" s="300"/>
      <c r="HXI694" s="300"/>
      <c r="HXJ694" s="300"/>
      <c r="HXK694" s="300"/>
      <c r="HXL694" s="300"/>
      <c r="HXM694" s="300"/>
      <c r="HXN694" s="300"/>
      <c r="HXO694" s="300"/>
      <c r="HXP694" s="300"/>
      <c r="HXQ694" s="300"/>
      <c r="HXR694" s="300"/>
      <c r="HXS694" s="300"/>
      <c r="HXT694" s="300"/>
      <c r="HXU694" s="300"/>
      <c r="HXV694" s="300"/>
      <c r="HXW694" s="300"/>
      <c r="HXX694" s="300"/>
      <c r="HXY694" s="300"/>
      <c r="HXZ694" s="300"/>
      <c r="HYA694" s="300"/>
      <c r="HYB694" s="300"/>
      <c r="HYC694" s="300"/>
      <c r="HYD694" s="300"/>
      <c r="HYE694" s="300"/>
      <c r="HYF694" s="300"/>
      <c r="HYG694" s="300"/>
      <c r="HYH694" s="300"/>
      <c r="HYI694" s="300"/>
      <c r="HYJ694" s="300"/>
      <c r="HYK694" s="300"/>
      <c r="HYL694" s="300"/>
      <c r="HYM694" s="300"/>
      <c r="HYN694" s="300"/>
      <c r="HYO694" s="300"/>
      <c r="HYP694" s="300"/>
      <c r="HYQ694" s="300"/>
      <c r="HYR694" s="300"/>
      <c r="HYS694" s="300"/>
      <c r="HYT694" s="300"/>
      <c r="HYU694" s="300"/>
      <c r="HYV694" s="300"/>
      <c r="HYW694" s="300"/>
      <c r="HYX694" s="300"/>
      <c r="HYY694" s="300"/>
      <c r="HYZ694" s="300"/>
      <c r="HZA694" s="300"/>
      <c r="HZB694" s="300"/>
      <c r="HZC694" s="300"/>
      <c r="HZD694" s="300"/>
      <c r="HZE694" s="300"/>
      <c r="HZF694" s="300"/>
      <c r="HZG694" s="300"/>
      <c r="HZH694" s="300"/>
      <c r="HZI694" s="300"/>
      <c r="HZJ694" s="300"/>
      <c r="HZK694" s="300"/>
      <c r="HZL694" s="300"/>
      <c r="HZM694" s="300"/>
      <c r="HZN694" s="300"/>
      <c r="HZO694" s="300"/>
      <c r="HZP694" s="300"/>
      <c r="HZQ694" s="300"/>
      <c r="HZR694" s="300"/>
      <c r="HZS694" s="300"/>
      <c r="HZT694" s="300"/>
      <c r="HZU694" s="300"/>
      <c r="HZV694" s="300"/>
      <c r="HZW694" s="300"/>
      <c r="HZX694" s="300"/>
      <c r="HZY694" s="300"/>
      <c r="HZZ694" s="300"/>
      <c r="IAA694" s="300"/>
      <c r="IAB694" s="300"/>
      <c r="IAC694" s="300"/>
      <c r="IAD694" s="300"/>
      <c r="IAE694" s="300"/>
      <c r="IAF694" s="300"/>
      <c r="IAG694" s="300"/>
      <c r="IAH694" s="300"/>
      <c r="IAI694" s="300"/>
      <c r="IAJ694" s="300"/>
      <c r="IAK694" s="300"/>
      <c r="IAL694" s="300"/>
      <c r="IAM694" s="300"/>
      <c r="IAN694" s="300"/>
      <c r="IAO694" s="300"/>
      <c r="IAP694" s="300"/>
      <c r="IAQ694" s="300"/>
      <c r="IAR694" s="300"/>
      <c r="IAS694" s="300"/>
      <c r="IAT694" s="300"/>
      <c r="IAU694" s="300"/>
      <c r="IAV694" s="300"/>
      <c r="IAW694" s="300"/>
      <c r="IAX694" s="300"/>
      <c r="IAY694" s="300"/>
      <c r="IAZ694" s="300"/>
      <c r="IBA694" s="300"/>
      <c r="IBB694" s="300"/>
      <c r="IBC694" s="300"/>
      <c r="IBD694" s="300"/>
      <c r="IBE694" s="300"/>
      <c r="IBF694" s="300"/>
      <c r="IBG694" s="300"/>
      <c r="IBH694" s="300"/>
      <c r="IBI694" s="300"/>
      <c r="IBJ694" s="300"/>
      <c r="IBK694" s="300"/>
      <c r="IBL694" s="300"/>
      <c r="IBM694" s="300"/>
      <c r="IBN694" s="300"/>
      <c r="IBO694" s="300"/>
      <c r="IBP694" s="300"/>
      <c r="IBQ694" s="300"/>
      <c r="IBR694" s="300"/>
      <c r="IBS694" s="300"/>
      <c r="IBT694" s="300"/>
      <c r="IBU694" s="300"/>
      <c r="IBV694" s="300"/>
      <c r="IBW694" s="300"/>
      <c r="IBX694" s="300"/>
      <c r="IBY694" s="300"/>
      <c r="IBZ694" s="300"/>
      <c r="ICA694" s="300"/>
      <c r="ICB694" s="300"/>
      <c r="ICC694" s="300"/>
      <c r="ICD694" s="300"/>
      <c r="ICE694" s="300"/>
      <c r="ICF694" s="300"/>
      <c r="ICG694" s="300"/>
      <c r="ICH694" s="300"/>
      <c r="ICI694" s="300"/>
      <c r="ICJ694" s="300"/>
      <c r="ICK694" s="300"/>
      <c r="ICL694" s="300"/>
      <c r="ICM694" s="300"/>
      <c r="ICN694" s="300"/>
      <c r="ICO694" s="300"/>
      <c r="ICP694" s="300"/>
      <c r="ICQ694" s="300"/>
      <c r="ICR694" s="300"/>
      <c r="ICS694" s="300"/>
      <c r="ICT694" s="300"/>
      <c r="ICU694" s="300"/>
      <c r="ICV694" s="300"/>
      <c r="ICW694" s="300"/>
      <c r="ICX694" s="300"/>
      <c r="ICY694" s="300"/>
      <c r="ICZ694" s="300"/>
      <c r="IDA694" s="300"/>
      <c r="IDB694" s="300"/>
      <c r="IDC694" s="300"/>
      <c r="IDD694" s="300"/>
      <c r="IDE694" s="300"/>
      <c r="IDF694" s="300"/>
      <c r="IDG694" s="300"/>
      <c r="IDH694" s="300"/>
      <c r="IDI694" s="300"/>
      <c r="IDJ694" s="300"/>
      <c r="IDK694" s="300"/>
      <c r="IDL694" s="300"/>
      <c r="IDM694" s="300"/>
      <c r="IDN694" s="300"/>
      <c r="IDO694" s="300"/>
      <c r="IDP694" s="300"/>
      <c r="IDQ694" s="300"/>
      <c r="IDR694" s="300"/>
      <c r="IDS694" s="300"/>
      <c r="IDT694" s="300"/>
      <c r="IDU694" s="300"/>
      <c r="IDV694" s="300"/>
      <c r="IDW694" s="300"/>
      <c r="IDX694" s="300"/>
      <c r="IDY694" s="300"/>
      <c r="IDZ694" s="300"/>
      <c r="IEA694" s="300"/>
      <c r="IEB694" s="300"/>
      <c r="IEC694" s="300"/>
      <c r="IED694" s="300"/>
      <c r="IEE694" s="300"/>
      <c r="IEF694" s="300"/>
      <c r="IEG694" s="300"/>
      <c r="IEH694" s="300"/>
      <c r="IEI694" s="300"/>
      <c r="IEJ694" s="300"/>
      <c r="IEK694" s="300"/>
      <c r="IEL694" s="300"/>
      <c r="IEM694" s="300"/>
      <c r="IEN694" s="300"/>
      <c r="IEO694" s="300"/>
      <c r="IEP694" s="300"/>
      <c r="IEQ694" s="300"/>
      <c r="IER694" s="300"/>
      <c r="IES694" s="300"/>
      <c r="IET694" s="300"/>
      <c r="IEU694" s="300"/>
      <c r="IEV694" s="300"/>
      <c r="IEW694" s="300"/>
      <c r="IEX694" s="300"/>
      <c r="IEY694" s="300"/>
      <c r="IEZ694" s="300"/>
      <c r="IFA694" s="300"/>
      <c r="IFB694" s="300"/>
      <c r="IFC694" s="300"/>
      <c r="IFD694" s="300"/>
      <c r="IFE694" s="300"/>
      <c r="IFF694" s="300"/>
      <c r="IFG694" s="300"/>
      <c r="IFH694" s="300"/>
      <c r="IFI694" s="300"/>
      <c r="IFJ694" s="300"/>
      <c r="IFK694" s="300"/>
      <c r="IFL694" s="300"/>
      <c r="IFM694" s="300"/>
      <c r="IFN694" s="300"/>
      <c r="IFO694" s="300"/>
      <c r="IFP694" s="300"/>
      <c r="IFQ694" s="300"/>
      <c r="IFR694" s="300"/>
      <c r="IFS694" s="300"/>
      <c r="IFT694" s="300"/>
      <c r="IFU694" s="300"/>
      <c r="IFV694" s="300"/>
      <c r="IFW694" s="300"/>
      <c r="IFX694" s="300"/>
      <c r="IFY694" s="300"/>
      <c r="IFZ694" s="300"/>
      <c r="IGA694" s="300"/>
      <c r="IGB694" s="300"/>
      <c r="IGC694" s="300"/>
      <c r="IGD694" s="300"/>
      <c r="IGE694" s="300"/>
      <c r="IGF694" s="300"/>
      <c r="IGG694" s="300"/>
      <c r="IGH694" s="300"/>
      <c r="IGI694" s="300"/>
      <c r="IGJ694" s="300"/>
      <c r="IGK694" s="300"/>
      <c r="IGL694" s="300"/>
      <c r="IGM694" s="300"/>
      <c r="IGN694" s="300"/>
      <c r="IGO694" s="300"/>
      <c r="IGP694" s="300"/>
      <c r="IGQ694" s="300"/>
      <c r="IGR694" s="300"/>
      <c r="IGS694" s="300"/>
      <c r="IGT694" s="300"/>
      <c r="IGU694" s="300"/>
      <c r="IGV694" s="300"/>
      <c r="IGW694" s="300"/>
      <c r="IGX694" s="300"/>
      <c r="IGY694" s="300"/>
      <c r="IGZ694" s="300"/>
      <c r="IHA694" s="300"/>
      <c r="IHB694" s="300"/>
      <c r="IHC694" s="300"/>
      <c r="IHD694" s="300"/>
      <c r="IHE694" s="300"/>
      <c r="IHF694" s="300"/>
      <c r="IHG694" s="300"/>
      <c r="IHH694" s="300"/>
      <c r="IHI694" s="300"/>
      <c r="IHJ694" s="300"/>
      <c r="IHK694" s="300"/>
      <c r="IHL694" s="300"/>
      <c r="IHM694" s="300"/>
      <c r="IHN694" s="300"/>
      <c r="IHO694" s="300"/>
      <c r="IHP694" s="300"/>
      <c r="IHQ694" s="300"/>
      <c r="IHR694" s="300"/>
      <c r="IHS694" s="300"/>
      <c r="IHT694" s="300"/>
      <c r="IHU694" s="300"/>
      <c r="IHV694" s="300"/>
      <c r="IHW694" s="300"/>
      <c r="IHX694" s="300"/>
      <c r="IHY694" s="300"/>
      <c r="IHZ694" s="300"/>
      <c r="IIA694" s="300"/>
      <c r="IIB694" s="300"/>
      <c r="IIC694" s="300"/>
      <c r="IID694" s="300"/>
      <c r="IIE694" s="300"/>
      <c r="IIF694" s="300"/>
      <c r="IIG694" s="300"/>
      <c r="IIH694" s="300"/>
      <c r="III694" s="300"/>
      <c r="IIJ694" s="300"/>
      <c r="IIK694" s="300"/>
      <c r="IIL694" s="300"/>
      <c r="IIM694" s="300"/>
      <c r="IIN694" s="300"/>
      <c r="IIO694" s="300"/>
      <c r="IIP694" s="300"/>
      <c r="IIQ694" s="300"/>
      <c r="IIR694" s="300"/>
      <c r="IIS694" s="300"/>
      <c r="IIT694" s="300"/>
      <c r="IIU694" s="300"/>
      <c r="IIV694" s="300"/>
      <c r="IIW694" s="300"/>
      <c r="IIX694" s="300"/>
      <c r="IIY694" s="300"/>
      <c r="IIZ694" s="300"/>
      <c r="IJA694" s="300"/>
      <c r="IJB694" s="300"/>
      <c r="IJC694" s="300"/>
      <c r="IJD694" s="300"/>
      <c r="IJE694" s="300"/>
      <c r="IJF694" s="300"/>
      <c r="IJG694" s="300"/>
      <c r="IJH694" s="300"/>
      <c r="IJI694" s="300"/>
      <c r="IJJ694" s="300"/>
      <c r="IJK694" s="300"/>
      <c r="IJL694" s="300"/>
      <c r="IJM694" s="300"/>
      <c r="IJN694" s="300"/>
      <c r="IJO694" s="300"/>
      <c r="IJP694" s="300"/>
      <c r="IJQ694" s="300"/>
      <c r="IJR694" s="300"/>
      <c r="IJS694" s="300"/>
      <c r="IJT694" s="300"/>
      <c r="IJU694" s="300"/>
      <c r="IJV694" s="300"/>
      <c r="IJW694" s="300"/>
      <c r="IJX694" s="300"/>
      <c r="IJY694" s="300"/>
      <c r="IJZ694" s="300"/>
      <c r="IKA694" s="300"/>
      <c r="IKB694" s="300"/>
      <c r="IKC694" s="300"/>
      <c r="IKD694" s="300"/>
      <c r="IKE694" s="300"/>
      <c r="IKF694" s="300"/>
      <c r="IKG694" s="300"/>
      <c r="IKH694" s="300"/>
      <c r="IKI694" s="300"/>
      <c r="IKJ694" s="300"/>
      <c r="IKK694" s="300"/>
      <c r="IKL694" s="300"/>
      <c r="IKM694" s="300"/>
      <c r="IKN694" s="300"/>
      <c r="IKO694" s="300"/>
      <c r="IKP694" s="300"/>
      <c r="IKQ694" s="300"/>
      <c r="IKR694" s="300"/>
      <c r="IKS694" s="300"/>
      <c r="IKT694" s="300"/>
      <c r="IKU694" s="300"/>
      <c r="IKV694" s="300"/>
      <c r="IKW694" s="300"/>
      <c r="IKX694" s="300"/>
      <c r="IKY694" s="300"/>
      <c r="IKZ694" s="300"/>
      <c r="ILA694" s="300"/>
      <c r="ILB694" s="300"/>
      <c r="ILC694" s="300"/>
      <c r="ILD694" s="300"/>
      <c r="ILE694" s="300"/>
      <c r="ILF694" s="300"/>
      <c r="ILG694" s="300"/>
      <c r="ILH694" s="300"/>
      <c r="ILI694" s="300"/>
      <c r="ILJ694" s="300"/>
      <c r="ILK694" s="300"/>
      <c r="ILL694" s="300"/>
      <c r="ILM694" s="300"/>
      <c r="ILN694" s="300"/>
      <c r="ILO694" s="300"/>
      <c r="ILP694" s="300"/>
      <c r="ILQ694" s="300"/>
      <c r="ILR694" s="300"/>
      <c r="ILS694" s="300"/>
      <c r="ILT694" s="300"/>
      <c r="ILU694" s="300"/>
      <c r="ILV694" s="300"/>
      <c r="ILW694" s="300"/>
      <c r="ILX694" s="300"/>
      <c r="ILY694" s="300"/>
      <c r="ILZ694" s="300"/>
      <c r="IMA694" s="300"/>
      <c r="IMB694" s="300"/>
      <c r="IMC694" s="300"/>
      <c r="IMD694" s="300"/>
      <c r="IME694" s="300"/>
      <c r="IMF694" s="300"/>
      <c r="IMG694" s="300"/>
      <c r="IMH694" s="300"/>
      <c r="IMI694" s="300"/>
      <c r="IMJ694" s="300"/>
      <c r="IMK694" s="300"/>
      <c r="IML694" s="300"/>
      <c r="IMM694" s="300"/>
      <c r="IMN694" s="300"/>
      <c r="IMO694" s="300"/>
      <c r="IMP694" s="300"/>
      <c r="IMQ694" s="300"/>
      <c r="IMR694" s="300"/>
      <c r="IMS694" s="300"/>
      <c r="IMT694" s="300"/>
      <c r="IMU694" s="300"/>
      <c r="IMV694" s="300"/>
      <c r="IMW694" s="300"/>
      <c r="IMX694" s="300"/>
      <c r="IMY694" s="300"/>
      <c r="IMZ694" s="300"/>
      <c r="INA694" s="300"/>
      <c r="INB694" s="300"/>
      <c r="INC694" s="300"/>
      <c r="IND694" s="300"/>
      <c r="INE694" s="300"/>
      <c r="INF694" s="300"/>
      <c r="ING694" s="300"/>
      <c r="INH694" s="300"/>
      <c r="INI694" s="300"/>
      <c r="INJ694" s="300"/>
      <c r="INK694" s="300"/>
      <c r="INL694" s="300"/>
      <c r="INM694" s="300"/>
      <c r="INN694" s="300"/>
      <c r="INO694" s="300"/>
      <c r="INP694" s="300"/>
      <c r="INQ694" s="300"/>
      <c r="INR694" s="300"/>
      <c r="INS694" s="300"/>
      <c r="INT694" s="300"/>
      <c r="INU694" s="300"/>
      <c r="INV694" s="300"/>
      <c r="INW694" s="300"/>
      <c r="INX694" s="300"/>
      <c r="INY694" s="300"/>
      <c r="INZ694" s="300"/>
      <c r="IOA694" s="300"/>
      <c r="IOB694" s="300"/>
      <c r="IOC694" s="300"/>
      <c r="IOD694" s="300"/>
      <c r="IOE694" s="300"/>
      <c r="IOF694" s="300"/>
      <c r="IOG694" s="300"/>
      <c r="IOH694" s="300"/>
      <c r="IOI694" s="300"/>
      <c r="IOJ694" s="300"/>
      <c r="IOK694" s="300"/>
      <c r="IOL694" s="300"/>
      <c r="IOM694" s="300"/>
      <c r="ION694" s="300"/>
      <c r="IOO694" s="300"/>
      <c r="IOP694" s="300"/>
      <c r="IOQ694" s="300"/>
      <c r="IOR694" s="300"/>
      <c r="IOS694" s="300"/>
      <c r="IOT694" s="300"/>
      <c r="IOU694" s="300"/>
      <c r="IOV694" s="300"/>
      <c r="IOW694" s="300"/>
      <c r="IOX694" s="300"/>
      <c r="IOY694" s="300"/>
      <c r="IOZ694" s="300"/>
      <c r="IPA694" s="300"/>
      <c r="IPB694" s="300"/>
      <c r="IPC694" s="300"/>
      <c r="IPD694" s="300"/>
      <c r="IPE694" s="300"/>
      <c r="IPF694" s="300"/>
      <c r="IPG694" s="300"/>
      <c r="IPH694" s="300"/>
      <c r="IPI694" s="300"/>
      <c r="IPJ694" s="300"/>
      <c r="IPK694" s="300"/>
      <c r="IPL694" s="300"/>
      <c r="IPM694" s="300"/>
      <c r="IPN694" s="300"/>
      <c r="IPO694" s="300"/>
      <c r="IPP694" s="300"/>
      <c r="IPQ694" s="300"/>
      <c r="IPR694" s="300"/>
      <c r="IPS694" s="300"/>
      <c r="IPT694" s="300"/>
      <c r="IPU694" s="300"/>
      <c r="IPV694" s="300"/>
      <c r="IPW694" s="300"/>
      <c r="IPX694" s="300"/>
      <c r="IPY694" s="300"/>
      <c r="IPZ694" s="300"/>
      <c r="IQA694" s="300"/>
      <c r="IQB694" s="300"/>
      <c r="IQC694" s="300"/>
      <c r="IQD694" s="300"/>
      <c r="IQE694" s="300"/>
      <c r="IQF694" s="300"/>
      <c r="IQG694" s="300"/>
      <c r="IQH694" s="300"/>
      <c r="IQI694" s="300"/>
      <c r="IQJ694" s="300"/>
      <c r="IQK694" s="300"/>
      <c r="IQL694" s="300"/>
      <c r="IQM694" s="300"/>
      <c r="IQN694" s="300"/>
      <c r="IQO694" s="300"/>
      <c r="IQP694" s="300"/>
      <c r="IQQ694" s="300"/>
      <c r="IQR694" s="300"/>
      <c r="IQS694" s="300"/>
      <c r="IQT694" s="300"/>
      <c r="IQU694" s="300"/>
      <c r="IQV694" s="300"/>
      <c r="IQW694" s="300"/>
      <c r="IQX694" s="300"/>
      <c r="IQY694" s="300"/>
      <c r="IQZ694" s="300"/>
      <c r="IRA694" s="300"/>
      <c r="IRB694" s="300"/>
      <c r="IRC694" s="300"/>
      <c r="IRD694" s="300"/>
      <c r="IRE694" s="300"/>
      <c r="IRF694" s="300"/>
      <c r="IRG694" s="300"/>
      <c r="IRH694" s="300"/>
      <c r="IRI694" s="300"/>
      <c r="IRJ694" s="300"/>
      <c r="IRK694" s="300"/>
      <c r="IRL694" s="300"/>
      <c r="IRM694" s="300"/>
      <c r="IRN694" s="300"/>
      <c r="IRO694" s="300"/>
      <c r="IRP694" s="300"/>
      <c r="IRQ694" s="300"/>
      <c r="IRR694" s="300"/>
      <c r="IRS694" s="300"/>
      <c r="IRT694" s="300"/>
      <c r="IRU694" s="300"/>
      <c r="IRV694" s="300"/>
      <c r="IRW694" s="300"/>
      <c r="IRX694" s="300"/>
      <c r="IRY694" s="300"/>
      <c r="IRZ694" s="300"/>
      <c r="ISA694" s="300"/>
      <c r="ISB694" s="300"/>
      <c r="ISC694" s="300"/>
      <c r="ISD694" s="300"/>
      <c r="ISE694" s="300"/>
      <c r="ISF694" s="300"/>
      <c r="ISG694" s="300"/>
      <c r="ISH694" s="300"/>
      <c r="ISI694" s="300"/>
      <c r="ISJ694" s="300"/>
      <c r="ISK694" s="300"/>
      <c r="ISL694" s="300"/>
      <c r="ISM694" s="300"/>
      <c r="ISN694" s="300"/>
      <c r="ISO694" s="300"/>
      <c r="ISP694" s="300"/>
      <c r="ISQ694" s="300"/>
      <c r="ISR694" s="300"/>
      <c r="ISS694" s="300"/>
      <c r="IST694" s="300"/>
      <c r="ISU694" s="300"/>
      <c r="ISV694" s="300"/>
      <c r="ISW694" s="300"/>
      <c r="ISX694" s="300"/>
      <c r="ISY694" s="300"/>
      <c r="ISZ694" s="300"/>
      <c r="ITA694" s="300"/>
      <c r="ITB694" s="300"/>
      <c r="ITC694" s="300"/>
      <c r="ITD694" s="300"/>
      <c r="ITE694" s="300"/>
      <c r="ITF694" s="300"/>
      <c r="ITG694" s="300"/>
      <c r="ITH694" s="300"/>
      <c r="ITI694" s="300"/>
      <c r="ITJ694" s="300"/>
      <c r="ITK694" s="300"/>
      <c r="ITL694" s="300"/>
      <c r="ITM694" s="300"/>
      <c r="ITN694" s="300"/>
      <c r="ITO694" s="300"/>
      <c r="ITP694" s="300"/>
      <c r="ITQ694" s="300"/>
      <c r="ITR694" s="300"/>
      <c r="ITS694" s="300"/>
      <c r="ITT694" s="300"/>
      <c r="ITU694" s="300"/>
      <c r="ITV694" s="300"/>
      <c r="ITW694" s="300"/>
      <c r="ITX694" s="300"/>
      <c r="ITY694" s="300"/>
      <c r="ITZ694" s="300"/>
      <c r="IUA694" s="300"/>
      <c r="IUB694" s="300"/>
      <c r="IUC694" s="300"/>
      <c r="IUD694" s="300"/>
      <c r="IUE694" s="300"/>
      <c r="IUF694" s="300"/>
      <c r="IUG694" s="300"/>
      <c r="IUH694" s="300"/>
      <c r="IUI694" s="300"/>
      <c r="IUJ694" s="300"/>
      <c r="IUK694" s="300"/>
      <c r="IUL694" s="300"/>
      <c r="IUM694" s="300"/>
      <c r="IUN694" s="300"/>
      <c r="IUO694" s="300"/>
      <c r="IUP694" s="300"/>
      <c r="IUQ694" s="300"/>
      <c r="IUR694" s="300"/>
      <c r="IUS694" s="300"/>
      <c r="IUT694" s="300"/>
      <c r="IUU694" s="300"/>
      <c r="IUV694" s="300"/>
      <c r="IUW694" s="300"/>
      <c r="IUX694" s="300"/>
      <c r="IUY694" s="300"/>
      <c r="IUZ694" s="300"/>
      <c r="IVA694" s="300"/>
      <c r="IVB694" s="300"/>
      <c r="IVC694" s="300"/>
      <c r="IVD694" s="300"/>
      <c r="IVE694" s="300"/>
      <c r="IVF694" s="300"/>
      <c r="IVG694" s="300"/>
      <c r="IVH694" s="300"/>
      <c r="IVI694" s="300"/>
      <c r="IVJ694" s="300"/>
      <c r="IVK694" s="300"/>
      <c r="IVL694" s="300"/>
      <c r="IVM694" s="300"/>
      <c r="IVN694" s="300"/>
      <c r="IVO694" s="300"/>
      <c r="IVP694" s="300"/>
      <c r="IVQ694" s="300"/>
      <c r="IVR694" s="300"/>
      <c r="IVS694" s="300"/>
      <c r="IVT694" s="300"/>
      <c r="IVU694" s="300"/>
      <c r="IVV694" s="300"/>
      <c r="IVW694" s="300"/>
      <c r="IVX694" s="300"/>
      <c r="IVY694" s="300"/>
      <c r="IVZ694" s="300"/>
      <c r="IWA694" s="300"/>
      <c r="IWB694" s="300"/>
      <c r="IWC694" s="300"/>
      <c r="IWD694" s="300"/>
      <c r="IWE694" s="300"/>
      <c r="IWF694" s="300"/>
      <c r="IWG694" s="300"/>
      <c r="IWH694" s="300"/>
      <c r="IWI694" s="300"/>
      <c r="IWJ694" s="300"/>
      <c r="IWK694" s="300"/>
      <c r="IWL694" s="300"/>
      <c r="IWM694" s="300"/>
      <c r="IWN694" s="300"/>
      <c r="IWO694" s="300"/>
      <c r="IWP694" s="300"/>
      <c r="IWQ694" s="300"/>
      <c r="IWR694" s="300"/>
      <c r="IWS694" s="300"/>
      <c r="IWT694" s="300"/>
      <c r="IWU694" s="300"/>
      <c r="IWV694" s="300"/>
      <c r="IWW694" s="300"/>
      <c r="IWX694" s="300"/>
      <c r="IWY694" s="300"/>
      <c r="IWZ694" s="300"/>
      <c r="IXA694" s="300"/>
      <c r="IXB694" s="300"/>
      <c r="IXC694" s="300"/>
      <c r="IXD694" s="300"/>
      <c r="IXE694" s="300"/>
      <c r="IXF694" s="300"/>
      <c r="IXG694" s="300"/>
      <c r="IXH694" s="300"/>
      <c r="IXI694" s="300"/>
      <c r="IXJ694" s="300"/>
      <c r="IXK694" s="300"/>
      <c r="IXL694" s="300"/>
      <c r="IXM694" s="300"/>
      <c r="IXN694" s="300"/>
      <c r="IXO694" s="300"/>
      <c r="IXP694" s="300"/>
      <c r="IXQ694" s="300"/>
      <c r="IXR694" s="300"/>
      <c r="IXS694" s="300"/>
      <c r="IXT694" s="300"/>
      <c r="IXU694" s="300"/>
      <c r="IXV694" s="300"/>
      <c r="IXW694" s="300"/>
      <c r="IXX694" s="300"/>
      <c r="IXY694" s="300"/>
      <c r="IXZ694" s="300"/>
      <c r="IYA694" s="300"/>
      <c r="IYB694" s="300"/>
      <c r="IYC694" s="300"/>
      <c r="IYD694" s="300"/>
      <c r="IYE694" s="300"/>
      <c r="IYF694" s="300"/>
      <c r="IYG694" s="300"/>
      <c r="IYH694" s="300"/>
      <c r="IYI694" s="300"/>
      <c r="IYJ694" s="300"/>
      <c r="IYK694" s="300"/>
      <c r="IYL694" s="300"/>
      <c r="IYM694" s="300"/>
      <c r="IYN694" s="300"/>
      <c r="IYO694" s="300"/>
      <c r="IYP694" s="300"/>
      <c r="IYQ694" s="300"/>
      <c r="IYR694" s="300"/>
      <c r="IYS694" s="300"/>
      <c r="IYT694" s="300"/>
      <c r="IYU694" s="300"/>
      <c r="IYV694" s="300"/>
      <c r="IYW694" s="300"/>
      <c r="IYX694" s="300"/>
      <c r="IYY694" s="300"/>
      <c r="IYZ694" s="300"/>
      <c r="IZA694" s="300"/>
      <c r="IZB694" s="300"/>
      <c r="IZC694" s="300"/>
      <c r="IZD694" s="300"/>
      <c r="IZE694" s="300"/>
      <c r="IZF694" s="300"/>
      <c r="IZG694" s="300"/>
      <c r="IZH694" s="300"/>
      <c r="IZI694" s="300"/>
      <c r="IZJ694" s="300"/>
      <c r="IZK694" s="300"/>
      <c r="IZL694" s="300"/>
      <c r="IZM694" s="300"/>
      <c r="IZN694" s="300"/>
      <c r="IZO694" s="300"/>
      <c r="IZP694" s="300"/>
      <c r="IZQ694" s="300"/>
      <c r="IZR694" s="300"/>
      <c r="IZS694" s="300"/>
      <c r="IZT694" s="300"/>
      <c r="IZU694" s="300"/>
      <c r="IZV694" s="300"/>
      <c r="IZW694" s="300"/>
      <c r="IZX694" s="300"/>
      <c r="IZY694" s="300"/>
      <c r="IZZ694" s="300"/>
      <c r="JAA694" s="300"/>
      <c r="JAB694" s="300"/>
      <c r="JAC694" s="300"/>
      <c r="JAD694" s="300"/>
      <c r="JAE694" s="300"/>
      <c r="JAF694" s="300"/>
      <c r="JAG694" s="300"/>
      <c r="JAH694" s="300"/>
      <c r="JAI694" s="300"/>
      <c r="JAJ694" s="300"/>
      <c r="JAK694" s="300"/>
      <c r="JAL694" s="300"/>
      <c r="JAM694" s="300"/>
      <c r="JAN694" s="300"/>
      <c r="JAO694" s="300"/>
      <c r="JAP694" s="300"/>
      <c r="JAQ694" s="300"/>
      <c r="JAR694" s="300"/>
      <c r="JAS694" s="300"/>
      <c r="JAT694" s="300"/>
      <c r="JAU694" s="300"/>
      <c r="JAV694" s="300"/>
      <c r="JAW694" s="300"/>
      <c r="JAX694" s="300"/>
      <c r="JAY694" s="300"/>
      <c r="JAZ694" s="300"/>
      <c r="JBA694" s="300"/>
      <c r="JBB694" s="300"/>
      <c r="JBC694" s="300"/>
      <c r="JBD694" s="300"/>
      <c r="JBE694" s="300"/>
      <c r="JBF694" s="300"/>
      <c r="JBG694" s="300"/>
      <c r="JBH694" s="300"/>
      <c r="JBI694" s="300"/>
      <c r="JBJ694" s="300"/>
      <c r="JBK694" s="300"/>
      <c r="JBL694" s="300"/>
      <c r="JBM694" s="300"/>
      <c r="JBN694" s="300"/>
      <c r="JBO694" s="300"/>
      <c r="JBP694" s="300"/>
      <c r="JBQ694" s="300"/>
      <c r="JBR694" s="300"/>
      <c r="JBS694" s="300"/>
      <c r="JBT694" s="300"/>
      <c r="JBU694" s="300"/>
      <c r="JBV694" s="300"/>
      <c r="JBW694" s="300"/>
      <c r="JBX694" s="300"/>
      <c r="JBY694" s="300"/>
      <c r="JBZ694" s="300"/>
      <c r="JCA694" s="300"/>
      <c r="JCB694" s="300"/>
      <c r="JCC694" s="300"/>
      <c r="JCD694" s="300"/>
      <c r="JCE694" s="300"/>
      <c r="JCF694" s="300"/>
      <c r="JCG694" s="300"/>
      <c r="JCH694" s="300"/>
      <c r="JCI694" s="300"/>
      <c r="JCJ694" s="300"/>
      <c r="JCK694" s="300"/>
      <c r="JCL694" s="300"/>
      <c r="JCM694" s="300"/>
      <c r="JCN694" s="300"/>
      <c r="JCO694" s="300"/>
      <c r="JCP694" s="300"/>
      <c r="JCQ694" s="300"/>
      <c r="JCR694" s="300"/>
      <c r="JCS694" s="300"/>
      <c r="JCT694" s="300"/>
      <c r="JCU694" s="300"/>
      <c r="JCV694" s="300"/>
      <c r="JCW694" s="300"/>
      <c r="JCX694" s="300"/>
      <c r="JCY694" s="300"/>
      <c r="JCZ694" s="300"/>
      <c r="JDA694" s="300"/>
      <c r="JDB694" s="300"/>
      <c r="JDC694" s="300"/>
      <c r="JDD694" s="300"/>
      <c r="JDE694" s="300"/>
      <c r="JDF694" s="300"/>
      <c r="JDG694" s="300"/>
      <c r="JDH694" s="300"/>
      <c r="JDI694" s="300"/>
      <c r="JDJ694" s="300"/>
      <c r="JDK694" s="300"/>
      <c r="JDL694" s="300"/>
      <c r="JDM694" s="300"/>
      <c r="JDN694" s="300"/>
      <c r="JDO694" s="300"/>
      <c r="JDP694" s="300"/>
      <c r="JDQ694" s="300"/>
      <c r="JDR694" s="300"/>
      <c r="JDS694" s="300"/>
      <c r="JDT694" s="300"/>
      <c r="JDU694" s="300"/>
      <c r="JDV694" s="300"/>
      <c r="JDW694" s="300"/>
      <c r="JDX694" s="300"/>
      <c r="JDY694" s="300"/>
      <c r="JDZ694" s="300"/>
      <c r="JEA694" s="300"/>
      <c r="JEB694" s="300"/>
      <c r="JEC694" s="300"/>
      <c r="JED694" s="300"/>
      <c r="JEE694" s="300"/>
      <c r="JEF694" s="300"/>
      <c r="JEG694" s="300"/>
      <c r="JEH694" s="300"/>
      <c r="JEI694" s="300"/>
      <c r="JEJ694" s="300"/>
      <c r="JEK694" s="300"/>
      <c r="JEL694" s="300"/>
      <c r="JEM694" s="300"/>
      <c r="JEN694" s="300"/>
      <c r="JEO694" s="300"/>
      <c r="JEP694" s="300"/>
      <c r="JEQ694" s="300"/>
      <c r="JER694" s="300"/>
      <c r="JES694" s="300"/>
      <c r="JET694" s="300"/>
      <c r="JEU694" s="300"/>
      <c r="JEV694" s="300"/>
      <c r="JEW694" s="300"/>
      <c r="JEX694" s="300"/>
      <c r="JEY694" s="300"/>
      <c r="JEZ694" s="300"/>
      <c r="JFA694" s="300"/>
      <c r="JFB694" s="300"/>
      <c r="JFC694" s="300"/>
      <c r="JFD694" s="300"/>
      <c r="JFE694" s="300"/>
      <c r="JFF694" s="300"/>
      <c r="JFG694" s="300"/>
      <c r="JFH694" s="300"/>
      <c r="JFI694" s="300"/>
      <c r="JFJ694" s="300"/>
      <c r="JFK694" s="300"/>
      <c r="JFL694" s="300"/>
      <c r="JFM694" s="300"/>
      <c r="JFN694" s="300"/>
      <c r="JFO694" s="300"/>
      <c r="JFP694" s="300"/>
      <c r="JFQ694" s="300"/>
      <c r="JFR694" s="300"/>
      <c r="JFS694" s="300"/>
      <c r="JFT694" s="300"/>
      <c r="JFU694" s="300"/>
      <c r="JFV694" s="300"/>
      <c r="JFW694" s="300"/>
      <c r="JFX694" s="300"/>
      <c r="JFY694" s="300"/>
      <c r="JFZ694" s="300"/>
      <c r="JGA694" s="300"/>
      <c r="JGB694" s="300"/>
      <c r="JGC694" s="300"/>
      <c r="JGD694" s="300"/>
      <c r="JGE694" s="300"/>
      <c r="JGF694" s="300"/>
      <c r="JGG694" s="300"/>
      <c r="JGH694" s="300"/>
      <c r="JGI694" s="300"/>
      <c r="JGJ694" s="300"/>
      <c r="JGK694" s="300"/>
      <c r="JGL694" s="300"/>
      <c r="JGM694" s="300"/>
      <c r="JGN694" s="300"/>
      <c r="JGO694" s="300"/>
      <c r="JGP694" s="300"/>
      <c r="JGQ694" s="300"/>
      <c r="JGR694" s="300"/>
      <c r="JGS694" s="300"/>
      <c r="JGT694" s="300"/>
      <c r="JGU694" s="300"/>
      <c r="JGV694" s="300"/>
      <c r="JGW694" s="300"/>
      <c r="JGX694" s="300"/>
      <c r="JGY694" s="300"/>
      <c r="JGZ694" s="300"/>
      <c r="JHA694" s="300"/>
      <c r="JHB694" s="300"/>
      <c r="JHC694" s="300"/>
      <c r="JHD694" s="300"/>
      <c r="JHE694" s="300"/>
      <c r="JHF694" s="300"/>
      <c r="JHG694" s="300"/>
      <c r="JHH694" s="300"/>
      <c r="JHI694" s="300"/>
      <c r="JHJ694" s="300"/>
      <c r="JHK694" s="300"/>
      <c r="JHL694" s="300"/>
      <c r="JHM694" s="300"/>
      <c r="JHN694" s="300"/>
      <c r="JHO694" s="300"/>
      <c r="JHP694" s="300"/>
      <c r="JHQ694" s="300"/>
      <c r="JHR694" s="300"/>
      <c r="JHS694" s="300"/>
      <c r="JHT694" s="300"/>
      <c r="JHU694" s="300"/>
      <c r="JHV694" s="300"/>
      <c r="JHW694" s="300"/>
      <c r="JHX694" s="300"/>
      <c r="JHY694" s="300"/>
      <c r="JHZ694" s="300"/>
      <c r="JIA694" s="300"/>
      <c r="JIB694" s="300"/>
      <c r="JIC694" s="300"/>
      <c r="JID694" s="300"/>
      <c r="JIE694" s="300"/>
      <c r="JIF694" s="300"/>
      <c r="JIG694" s="300"/>
      <c r="JIH694" s="300"/>
      <c r="JII694" s="300"/>
      <c r="JIJ694" s="300"/>
      <c r="JIK694" s="300"/>
      <c r="JIL694" s="300"/>
      <c r="JIM694" s="300"/>
      <c r="JIN694" s="300"/>
      <c r="JIO694" s="300"/>
      <c r="JIP694" s="300"/>
      <c r="JIQ694" s="300"/>
      <c r="JIR694" s="300"/>
      <c r="JIS694" s="300"/>
      <c r="JIT694" s="300"/>
      <c r="JIU694" s="300"/>
      <c r="JIV694" s="300"/>
      <c r="JIW694" s="300"/>
      <c r="JIX694" s="300"/>
      <c r="JIY694" s="300"/>
      <c r="JIZ694" s="300"/>
      <c r="JJA694" s="300"/>
      <c r="JJB694" s="300"/>
      <c r="JJC694" s="300"/>
      <c r="JJD694" s="300"/>
      <c r="JJE694" s="300"/>
      <c r="JJF694" s="300"/>
      <c r="JJG694" s="300"/>
      <c r="JJH694" s="300"/>
      <c r="JJI694" s="300"/>
      <c r="JJJ694" s="300"/>
      <c r="JJK694" s="300"/>
      <c r="JJL694" s="300"/>
      <c r="JJM694" s="300"/>
      <c r="JJN694" s="300"/>
      <c r="JJO694" s="300"/>
      <c r="JJP694" s="300"/>
      <c r="JJQ694" s="300"/>
      <c r="JJR694" s="300"/>
      <c r="JJS694" s="300"/>
      <c r="JJT694" s="300"/>
      <c r="JJU694" s="300"/>
      <c r="JJV694" s="300"/>
      <c r="JJW694" s="300"/>
      <c r="JJX694" s="300"/>
      <c r="JJY694" s="300"/>
      <c r="JJZ694" s="300"/>
      <c r="JKA694" s="300"/>
      <c r="JKB694" s="300"/>
      <c r="JKC694" s="300"/>
      <c r="JKD694" s="300"/>
      <c r="JKE694" s="300"/>
      <c r="JKF694" s="300"/>
      <c r="JKG694" s="300"/>
      <c r="JKH694" s="300"/>
      <c r="JKI694" s="300"/>
      <c r="JKJ694" s="300"/>
      <c r="JKK694" s="300"/>
      <c r="JKL694" s="300"/>
      <c r="JKM694" s="300"/>
      <c r="JKN694" s="300"/>
      <c r="JKO694" s="300"/>
      <c r="JKP694" s="300"/>
      <c r="JKQ694" s="300"/>
      <c r="JKR694" s="300"/>
      <c r="JKS694" s="300"/>
      <c r="JKT694" s="300"/>
      <c r="JKU694" s="300"/>
      <c r="JKV694" s="300"/>
      <c r="JKW694" s="300"/>
      <c r="JKX694" s="300"/>
      <c r="JKY694" s="300"/>
      <c r="JKZ694" s="300"/>
      <c r="JLA694" s="300"/>
      <c r="JLB694" s="300"/>
      <c r="JLC694" s="300"/>
      <c r="JLD694" s="300"/>
      <c r="JLE694" s="300"/>
      <c r="JLF694" s="300"/>
      <c r="JLG694" s="300"/>
      <c r="JLH694" s="300"/>
      <c r="JLI694" s="300"/>
      <c r="JLJ694" s="300"/>
      <c r="JLK694" s="300"/>
      <c r="JLL694" s="300"/>
      <c r="JLM694" s="300"/>
      <c r="JLN694" s="300"/>
      <c r="JLO694" s="300"/>
      <c r="JLP694" s="300"/>
      <c r="JLQ694" s="300"/>
      <c r="JLR694" s="300"/>
      <c r="JLS694" s="300"/>
      <c r="JLT694" s="300"/>
      <c r="JLU694" s="300"/>
      <c r="JLV694" s="300"/>
      <c r="JLW694" s="300"/>
      <c r="JLX694" s="300"/>
      <c r="JLY694" s="300"/>
      <c r="JLZ694" s="300"/>
      <c r="JMA694" s="300"/>
      <c r="JMB694" s="300"/>
      <c r="JMC694" s="300"/>
      <c r="JMD694" s="300"/>
      <c r="JME694" s="300"/>
      <c r="JMF694" s="300"/>
      <c r="JMG694" s="300"/>
      <c r="JMH694" s="300"/>
      <c r="JMI694" s="300"/>
      <c r="JMJ694" s="300"/>
      <c r="JMK694" s="300"/>
      <c r="JML694" s="300"/>
      <c r="JMM694" s="300"/>
      <c r="JMN694" s="300"/>
      <c r="JMO694" s="300"/>
      <c r="JMP694" s="300"/>
      <c r="JMQ694" s="300"/>
      <c r="JMR694" s="300"/>
      <c r="JMS694" s="300"/>
      <c r="JMT694" s="300"/>
      <c r="JMU694" s="300"/>
      <c r="JMV694" s="300"/>
      <c r="JMW694" s="300"/>
      <c r="JMX694" s="300"/>
      <c r="JMY694" s="300"/>
      <c r="JMZ694" s="300"/>
      <c r="JNA694" s="300"/>
      <c r="JNB694" s="300"/>
      <c r="JNC694" s="300"/>
      <c r="JND694" s="300"/>
      <c r="JNE694" s="300"/>
      <c r="JNF694" s="300"/>
      <c r="JNG694" s="300"/>
      <c r="JNH694" s="300"/>
      <c r="JNI694" s="300"/>
      <c r="JNJ694" s="300"/>
      <c r="JNK694" s="300"/>
      <c r="JNL694" s="300"/>
      <c r="JNM694" s="300"/>
      <c r="JNN694" s="300"/>
      <c r="JNO694" s="300"/>
      <c r="JNP694" s="300"/>
      <c r="JNQ694" s="300"/>
      <c r="JNR694" s="300"/>
      <c r="JNS694" s="300"/>
      <c r="JNT694" s="300"/>
      <c r="JNU694" s="300"/>
      <c r="JNV694" s="300"/>
      <c r="JNW694" s="300"/>
      <c r="JNX694" s="300"/>
      <c r="JNY694" s="300"/>
      <c r="JNZ694" s="300"/>
      <c r="JOA694" s="300"/>
      <c r="JOB694" s="300"/>
      <c r="JOC694" s="300"/>
      <c r="JOD694" s="300"/>
      <c r="JOE694" s="300"/>
      <c r="JOF694" s="300"/>
      <c r="JOG694" s="300"/>
      <c r="JOH694" s="300"/>
      <c r="JOI694" s="300"/>
      <c r="JOJ694" s="300"/>
      <c r="JOK694" s="300"/>
      <c r="JOL694" s="300"/>
      <c r="JOM694" s="300"/>
      <c r="JON694" s="300"/>
      <c r="JOO694" s="300"/>
      <c r="JOP694" s="300"/>
      <c r="JOQ694" s="300"/>
      <c r="JOR694" s="300"/>
      <c r="JOS694" s="300"/>
      <c r="JOT694" s="300"/>
      <c r="JOU694" s="300"/>
      <c r="JOV694" s="300"/>
      <c r="JOW694" s="300"/>
      <c r="JOX694" s="300"/>
      <c r="JOY694" s="300"/>
      <c r="JOZ694" s="300"/>
      <c r="JPA694" s="300"/>
      <c r="JPB694" s="300"/>
      <c r="JPC694" s="300"/>
      <c r="JPD694" s="300"/>
      <c r="JPE694" s="300"/>
      <c r="JPF694" s="300"/>
      <c r="JPG694" s="300"/>
      <c r="JPH694" s="300"/>
      <c r="JPI694" s="300"/>
      <c r="JPJ694" s="300"/>
      <c r="JPK694" s="300"/>
      <c r="JPL694" s="300"/>
      <c r="JPM694" s="300"/>
      <c r="JPN694" s="300"/>
      <c r="JPO694" s="300"/>
      <c r="JPP694" s="300"/>
      <c r="JPQ694" s="300"/>
      <c r="JPR694" s="300"/>
      <c r="JPS694" s="300"/>
      <c r="JPT694" s="300"/>
      <c r="JPU694" s="300"/>
      <c r="JPV694" s="300"/>
      <c r="JPW694" s="300"/>
      <c r="JPX694" s="300"/>
      <c r="JPY694" s="300"/>
      <c r="JPZ694" s="300"/>
      <c r="JQA694" s="300"/>
      <c r="JQB694" s="300"/>
      <c r="JQC694" s="300"/>
      <c r="JQD694" s="300"/>
      <c r="JQE694" s="300"/>
      <c r="JQF694" s="300"/>
      <c r="JQG694" s="300"/>
      <c r="JQH694" s="300"/>
      <c r="JQI694" s="300"/>
      <c r="JQJ694" s="300"/>
      <c r="JQK694" s="300"/>
      <c r="JQL694" s="300"/>
      <c r="JQM694" s="300"/>
      <c r="JQN694" s="300"/>
      <c r="JQO694" s="300"/>
      <c r="JQP694" s="300"/>
      <c r="JQQ694" s="300"/>
      <c r="JQR694" s="300"/>
      <c r="JQS694" s="300"/>
      <c r="JQT694" s="300"/>
      <c r="JQU694" s="300"/>
      <c r="JQV694" s="300"/>
      <c r="JQW694" s="300"/>
      <c r="JQX694" s="300"/>
      <c r="JQY694" s="300"/>
      <c r="JQZ694" s="300"/>
      <c r="JRA694" s="300"/>
      <c r="JRB694" s="300"/>
      <c r="JRC694" s="300"/>
      <c r="JRD694" s="300"/>
      <c r="JRE694" s="300"/>
      <c r="JRF694" s="300"/>
      <c r="JRG694" s="300"/>
      <c r="JRH694" s="300"/>
      <c r="JRI694" s="300"/>
      <c r="JRJ694" s="300"/>
      <c r="JRK694" s="300"/>
      <c r="JRL694" s="300"/>
      <c r="JRM694" s="300"/>
      <c r="JRN694" s="300"/>
      <c r="JRO694" s="300"/>
      <c r="JRP694" s="300"/>
      <c r="JRQ694" s="300"/>
      <c r="JRR694" s="300"/>
      <c r="JRS694" s="300"/>
      <c r="JRT694" s="300"/>
      <c r="JRU694" s="300"/>
      <c r="JRV694" s="300"/>
      <c r="JRW694" s="300"/>
      <c r="JRX694" s="300"/>
      <c r="JRY694" s="300"/>
      <c r="JRZ694" s="300"/>
      <c r="JSA694" s="300"/>
      <c r="JSB694" s="300"/>
      <c r="JSC694" s="300"/>
      <c r="JSD694" s="300"/>
      <c r="JSE694" s="300"/>
      <c r="JSF694" s="300"/>
      <c r="JSG694" s="300"/>
      <c r="JSH694" s="300"/>
      <c r="JSI694" s="300"/>
      <c r="JSJ694" s="300"/>
      <c r="JSK694" s="300"/>
      <c r="JSL694" s="300"/>
      <c r="JSM694" s="300"/>
      <c r="JSN694" s="300"/>
      <c r="JSO694" s="300"/>
      <c r="JSP694" s="300"/>
      <c r="JSQ694" s="300"/>
      <c r="JSR694" s="300"/>
      <c r="JSS694" s="300"/>
      <c r="JST694" s="300"/>
      <c r="JSU694" s="300"/>
      <c r="JSV694" s="300"/>
      <c r="JSW694" s="300"/>
      <c r="JSX694" s="300"/>
      <c r="JSY694" s="300"/>
      <c r="JSZ694" s="300"/>
      <c r="JTA694" s="300"/>
      <c r="JTB694" s="300"/>
      <c r="JTC694" s="300"/>
      <c r="JTD694" s="300"/>
      <c r="JTE694" s="300"/>
      <c r="JTF694" s="300"/>
      <c r="JTG694" s="300"/>
      <c r="JTH694" s="300"/>
      <c r="JTI694" s="300"/>
      <c r="JTJ694" s="300"/>
      <c r="JTK694" s="300"/>
      <c r="JTL694" s="300"/>
      <c r="JTM694" s="300"/>
      <c r="JTN694" s="300"/>
      <c r="JTO694" s="300"/>
      <c r="JTP694" s="300"/>
      <c r="JTQ694" s="300"/>
      <c r="JTR694" s="300"/>
      <c r="JTS694" s="300"/>
      <c r="JTT694" s="300"/>
      <c r="JTU694" s="300"/>
      <c r="JTV694" s="300"/>
      <c r="JTW694" s="300"/>
      <c r="JTX694" s="300"/>
      <c r="JTY694" s="300"/>
      <c r="JTZ694" s="300"/>
      <c r="JUA694" s="300"/>
      <c r="JUB694" s="300"/>
      <c r="JUC694" s="300"/>
      <c r="JUD694" s="300"/>
      <c r="JUE694" s="300"/>
      <c r="JUF694" s="300"/>
      <c r="JUG694" s="300"/>
      <c r="JUH694" s="300"/>
      <c r="JUI694" s="300"/>
      <c r="JUJ694" s="300"/>
      <c r="JUK694" s="300"/>
      <c r="JUL694" s="300"/>
      <c r="JUM694" s="300"/>
      <c r="JUN694" s="300"/>
      <c r="JUO694" s="300"/>
      <c r="JUP694" s="300"/>
      <c r="JUQ694" s="300"/>
      <c r="JUR694" s="300"/>
      <c r="JUS694" s="300"/>
      <c r="JUT694" s="300"/>
      <c r="JUU694" s="300"/>
      <c r="JUV694" s="300"/>
      <c r="JUW694" s="300"/>
      <c r="JUX694" s="300"/>
      <c r="JUY694" s="300"/>
      <c r="JUZ694" s="300"/>
      <c r="JVA694" s="300"/>
      <c r="JVB694" s="300"/>
      <c r="JVC694" s="300"/>
      <c r="JVD694" s="300"/>
      <c r="JVE694" s="300"/>
      <c r="JVF694" s="300"/>
      <c r="JVG694" s="300"/>
      <c r="JVH694" s="300"/>
      <c r="JVI694" s="300"/>
      <c r="JVJ694" s="300"/>
      <c r="JVK694" s="300"/>
      <c r="JVL694" s="300"/>
      <c r="JVM694" s="300"/>
      <c r="JVN694" s="300"/>
      <c r="JVO694" s="300"/>
      <c r="JVP694" s="300"/>
      <c r="JVQ694" s="300"/>
      <c r="JVR694" s="300"/>
      <c r="JVS694" s="300"/>
      <c r="JVT694" s="300"/>
      <c r="JVU694" s="300"/>
      <c r="JVV694" s="300"/>
      <c r="JVW694" s="300"/>
      <c r="JVX694" s="300"/>
      <c r="JVY694" s="300"/>
      <c r="JVZ694" s="300"/>
      <c r="JWA694" s="300"/>
      <c r="JWB694" s="300"/>
      <c r="JWC694" s="300"/>
      <c r="JWD694" s="300"/>
      <c r="JWE694" s="300"/>
      <c r="JWF694" s="300"/>
      <c r="JWG694" s="300"/>
      <c r="JWH694" s="300"/>
      <c r="JWI694" s="300"/>
      <c r="JWJ694" s="300"/>
      <c r="JWK694" s="300"/>
      <c r="JWL694" s="300"/>
      <c r="JWM694" s="300"/>
      <c r="JWN694" s="300"/>
      <c r="JWO694" s="300"/>
      <c r="JWP694" s="300"/>
      <c r="JWQ694" s="300"/>
      <c r="JWR694" s="300"/>
      <c r="JWS694" s="300"/>
      <c r="JWT694" s="300"/>
      <c r="JWU694" s="300"/>
      <c r="JWV694" s="300"/>
      <c r="JWW694" s="300"/>
      <c r="JWX694" s="300"/>
      <c r="JWY694" s="300"/>
      <c r="JWZ694" s="300"/>
      <c r="JXA694" s="300"/>
      <c r="JXB694" s="300"/>
      <c r="JXC694" s="300"/>
      <c r="JXD694" s="300"/>
      <c r="JXE694" s="300"/>
      <c r="JXF694" s="300"/>
      <c r="JXG694" s="300"/>
      <c r="JXH694" s="300"/>
      <c r="JXI694" s="300"/>
      <c r="JXJ694" s="300"/>
      <c r="JXK694" s="300"/>
      <c r="JXL694" s="300"/>
      <c r="JXM694" s="300"/>
      <c r="JXN694" s="300"/>
      <c r="JXO694" s="300"/>
      <c r="JXP694" s="300"/>
      <c r="JXQ694" s="300"/>
      <c r="JXR694" s="300"/>
      <c r="JXS694" s="300"/>
      <c r="JXT694" s="300"/>
      <c r="JXU694" s="300"/>
      <c r="JXV694" s="300"/>
      <c r="JXW694" s="300"/>
      <c r="JXX694" s="300"/>
      <c r="JXY694" s="300"/>
      <c r="JXZ694" s="300"/>
      <c r="JYA694" s="300"/>
      <c r="JYB694" s="300"/>
      <c r="JYC694" s="300"/>
      <c r="JYD694" s="300"/>
      <c r="JYE694" s="300"/>
      <c r="JYF694" s="300"/>
      <c r="JYG694" s="300"/>
      <c r="JYH694" s="300"/>
      <c r="JYI694" s="300"/>
      <c r="JYJ694" s="300"/>
      <c r="JYK694" s="300"/>
      <c r="JYL694" s="300"/>
      <c r="JYM694" s="300"/>
      <c r="JYN694" s="300"/>
      <c r="JYO694" s="300"/>
      <c r="JYP694" s="300"/>
      <c r="JYQ694" s="300"/>
      <c r="JYR694" s="300"/>
      <c r="JYS694" s="300"/>
      <c r="JYT694" s="300"/>
      <c r="JYU694" s="300"/>
      <c r="JYV694" s="300"/>
      <c r="JYW694" s="300"/>
      <c r="JYX694" s="300"/>
      <c r="JYY694" s="300"/>
      <c r="JYZ694" s="300"/>
      <c r="JZA694" s="300"/>
      <c r="JZB694" s="300"/>
      <c r="JZC694" s="300"/>
      <c r="JZD694" s="300"/>
      <c r="JZE694" s="300"/>
      <c r="JZF694" s="300"/>
      <c r="JZG694" s="300"/>
      <c r="JZH694" s="300"/>
      <c r="JZI694" s="300"/>
      <c r="JZJ694" s="300"/>
      <c r="JZK694" s="300"/>
      <c r="JZL694" s="300"/>
      <c r="JZM694" s="300"/>
      <c r="JZN694" s="300"/>
      <c r="JZO694" s="300"/>
      <c r="JZP694" s="300"/>
      <c r="JZQ694" s="300"/>
      <c r="JZR694" s="300"/>
      <c r="JZS694" s="300"/>
      <c r="JZT694" s="300"/>
      <c r="JZU694" s="300"/>
      <c r="JZV694" s="300"/>
      <c r="JZW694" s="300"/>
      <c r="JZX694" s="300"/>
      <c r="JZY694" s="300"/>
      <c r="JZZ694" s="300"/>
      <c r="KAA694" s="300"/>
      <c r="KAB694" s="300"/>
      <c r="KAC694" s="300"/>
      <c r="KAD694" s="300"/>
      <c r="KAE694" s="300"/>
      <c r="KAF694" s="300"/>
      <c r="KAG694" s="300"/>
      <c r="KAH694" s="300"/>
      <c r="KAI694" s="300"/>
      <c r="KAJ694" s="300"/>
      <c r="KAK694" s="300"/>
      <c r="KAL694" s="300"/>
      <c r="KAM694" s="300"/>
      <c r="KAN694" s="300"/>
      <c r="KAO694" s="300"/>
      <c r="KAP694" s="300"/>
      <c r="KAQ694" s="300"/>
      <c r="KAR694" s="300"/>
      <c r="KAS694" s="300"/>
      <c r="KAT694" s="300"/>
      <c r="KAU694" s="300"/>
      <c r="KAV694" s="300"/>
      <c r="KAW694" s="300"/>
      <c r="KAX694" s="300"/>
      <c r="KAY694" s="300"/>
      <c r="KAZ694" s="300"/>
      <c r="KBA694" s="300"/>
      <c r="KBB694" s="300"/>
      <c r="KBC694" s="300"/>
      <c r="KBD694" s="300"/>
      <c r="KBE694" s="300"/>
      <c r="KBF694" s="300"/>
      <c r="KBG694" s="300"/>
      <c r="KBH694" s="300"/>
      <c r="KBI694" s="300"/>
      <c r="KBJ694" s="300"/>
      <c r="KBK694" s="300"/>
      <c r="KBL694" s="300"/>
      <c r="KBM694" s="300"/>
      <c r="KBN694" s="300"/>
      <c r="KBO694" s="300"/>
      <c r="KBP694" s="300"/>
      <c r="KBQ694" s="300"/>
      <c r="KBR694" s="300"/>
      <c r="KBS694" s="300"/>
      <c r="KBT694" s="300"/>
      <c r="KBU694" s="300"/>
      <c r="KBV694" s="300"/>
      <c r="KBW694" s="300"/>
      <c r="KBX694" s="300"/>
      <c r="KBY694" s="300"/>
      <c r="KBZ694" s="300"/>
      <c r="KCA694" s="300"/>
      <c r="KCB694" s="300"/>
      <c r="KCC694" s="300"/>
      <c r="KCD694" s="300"/>
      <c r="KCE694" s="300"/>
      <c r="KCF694" s="300"/>
      <c r="KCG694" s="300"/>
      <c r="KCH694" s="300"/>
      <c r="KCI694" s="300"/>
      <c r="KCJ694" s="300"/>
      <c r="KCK694" s="300"/>
      <c r="KCL694" s="300"/>
      <c r="KCM694" s="300"/>
      <c r="KCN694" s="300"/>
      <c r="KCO694" s="300"/>
      <c r="KCP694" s="300"/>
      <c r="KCQ694" s="300"/>
      <c r="KCR694" s="300"/>
      <c r="KCS694" s="300"/>
      <c r="KCT694" s="300"/>
      <c r="KCU694" s="300"/>
      <c r="KCV694" s="300"/>
      <c r="KCW694" s="300"/>
      <c r="KCX694" s="300"/>
      <c r="KCY694" s="300"/>
      <c r="KCZ694" s="300"/>
      <c r="KDA694" s="300"/>
      <c r="KDB694" s="300"/>
      <c r="KDC694" s="300"/>
      <c r="KDD694" s="300"/>
      <c r="KDE694" s="300"/>
      <c r="KDF694" s="300"/>
      <c r="KDG694" s="300"/>
      <c r="KDH694" s="300"/>
      <c r="KDI694" s="300"/>
      <c r="KDJ694" s="300"/>
      <c r="KDK694" s="300"/>
      <c r="KDL694" s="300"/>
      <c r="KDM694" s="300"/>
      <c r="KDN694" s="300"/>
      <c r="KDO694" s="300"/>
      <c r="KDP694" s="300"/>
      <c r="KDQ694" s="300"/>
      <c r="KDR694" s="300"/>
      <c r="KDS694" s="300"/>
      <c r="KDT694" s="300"/>
      <c r="KDU694" s="300"/>
      <c r="KDV694" s="300"/>
      <c r="KDW694" s="300"/>
      <c r="KDX694" s="300"/>
      <c r="KDY694" s="300"/>
      <c r="KDZ694" s="300"/>
      <c r="KEA694" s="300"/>
      <c r="KEB694" s="300"/>
      <c r="KEC694" s="300"/>
      <c r="KED694" s="300"/>
      <c r="KEE694" s="300"/>
      <c r="KEF694" s="300"/>
      <c r="KEG694" s="300"/>
      <c r="KEH694" s="300"/>
      <c r="KEI694" s="300"/>
      <c r="KEJ694" s="300"/>
      <c r="KEK694" s="300"/>
      <c r="KEL694" s="300"/>
      <c r="KEM694" s="300"/>
      <c r="KEN694" s="300"/>
      <c r="KEO694" s="300"/>
      <c r="KEP694" s="300"/>
      <c r="KEQ694" s="300"/>
      <c r="KER694" s="300"/>
      <c r="KES694" s="300"/>
      <c r="KET694" s="300"/>
      <c r="KEU694" s="300"/>
      <c r="KEV694" s="300"/>
      <c r="KEW694" s="300"/>
      <c r="KEX694" s="300"/>
      <c r="KEY694" s="300"/>
      <c r="KEZ694" s="300"/>
      <c r="KFA694" s="300"/>
      <c r="KFB694" s="300"/>
      <c r="KFC694" s="300"/>
      <c r="KFD694" s="300"/>
      <c r="KFE694" s="300"/>
      <c r="KFF694" s="300"/>
      <c r="KFG694" s="300"/>
      <c r="KFH694" s="300"/>
      <c r="KFI694" s="300"/>
      <c r="KFJ694" s="300"/>
      <c r="KFK694" s="300"/>
      <c r="KFL694" s="300"/>
      <c r="KFM694" s="300"/>
      <c r="KFN694" s="300"/>
      <c r="KFO694" s="300"/>
      <c r="KFP694" s="300"/>
      <c r="KFQ694" s="300"/>
      <c r="KFR694" s="300"/>
      <c r="KFS694" s="300"/>
      <c r="KFT694" s="300"/>
      <c r="KFU694" s="300"/>
      <c r="KFV694" s="300"/>
      <c r="KFW694" s="300"/>
      <c r="KFX694" s="300"/>
      <c r="KFY694" s="300"/>
      <c r="KFZ694" s="300"/>
      <c r="KGA694" s="300"/>
      <c r="KGB694" s="300"/>
      <c r="KGC694" s="300"/>
      <c r="KGD694" s="300"/>
      <c r="KGE694" s="300"/>
      <c r="KGF694" s="300"/>
      <c r="KGG694" s="300"/>
      <c r="KGH694" s="300"/>
      <c r="KGI694" s="300"/>
      <c r="KGJ694" s="300"/>
      <c r="KGK694" s="300"/>
      <c r="KGL694" s="300"/>
      <c r="KGM694" s="300"/>
      <c r="KGN694" s="300"/>
      <c r="KGO694" s="300"/>
      <c r="KGP694" s="300"/>
      <c r="KGQ694" s="300"/>
      <c r="KGR694" s="300"/>
      <c r="KGS694" s="300"/>
      <c r="KGT694" s="300"/>
      <c r="KGU694" s="300"/>
      <c r="KGV694" s="300"/>
      <c r="KGW694" s="300"/>
      <c r="KGX694" s="300"/>
      <c r="KGY694" s="300"/>
      <c r="KGZ694" s="300"/>
      <c r="KHA694" s="300"/>
      <c r="KHB694" s="300"/>
      <c r="KHC694" s="300"/>
      <c r="KHD694" s="300"/>
      <c r="KHE694" s="300"/>
      <c r="KHF694" s="300"/>
      <c r="KHG694" s="300"/>
      <c r="KHH694" s="300"/>
      <c r="KHI694" s="300"/>
      <c r="KHJ694" s="300"/>
      <c r="KHK694" s="300"/>
      <c r="KHL694" s="300"/>
      <c r="KHM694" s="300"/>
      <c r="KHN694" s="300"/>
      <c r="KHO694" s="300"/>
      <c r="KHP694" s="300"/>
      <c r="KHQ694" s="300"/>
      <c r="KHR694" s="300"/>
      <c r="KHS694" s="300"/>
      <c r="KHT694" s="300"/>
      <c r="KHU694" s="300"/>
      <c r="KHV694" s="300"/>
      <c r="KHW694" s="300"/>
      <c r="KHX694" s="300"/>
      <c r="KHY694" s="300"/>
      <c r="KHZ694" s="300"/>
      <c r="KIA694" s="300"/>
      <c r="KIB694" s="300"/>
      <c r="KIC694" s="300"/>
      <c r="KID694" s="300"/>
      <c r="KIE694" s="300"/>
      <c r="KIF694" s="300"/>
      <c r="KIG694" s="300"/>
      <c r="KIH694" s="300"/>
      <c r="KII694" s="300"/>
      <c r="KIJ694" s="300"/>
      <c r="KIK694" s="300"/>
      <c r="KIL694" s="300"/>
      <c r="KIM694" s="300"/>
      <c r="KIN694" s="300"/>
      <c r="KIO694" s="300"/>
      <c r="KIP694" s="300"/>
      <c r="KIQ694" s="300"/>
      <c r="KIR694" s="300"/>
      <c r="KIS694" s="300"/>
      <c r="KIT694" s="300"/>
      <c r="KIU694" s="300"/>
      <c r="KIV694" s="300"/>
      <c r="KIW694" s="300"/>
      <c r="KIX694" s="300"/>
      <c r="KIY694" s="300"/>
      <c r="KIZ694" s="300"/>
      <c r="KJA694" s="300"/>
      <c r="KJB694" s="300"/>
      <c r="KJC694" s="300"/>
      <c r="KJD694" s="300"/>
      <c r="KJE694" s="300"/>
      <c r="KJF694" s="300"/>
      <c r="KJG694" s="300"/>
      <c r="KJH694" s="300"/>
      <c r="KJI694" s="300"/>
      <c r="KJJ694" s="300"/>
      <c r="KJK694" s="300"/>
      <c r="KJL694" s="300"/>
      <c r="KJM694" s="300"/>
      <c r="KJN694" s="300"/>
      <c r="KJO694" s="300"/>
      <c r="KJP694" s="300"/>
      <c r="KJQ694" s="300"/>
      <c r="KJR694" s="300"/>
      <c r="KJS694" s="300"/>
      <c r="KJT694" s="300"/>
      <c r="KJU694" s="300"/>
      <c r="KJV694" s="300"/>
      <c r="KJW694" s="300"/>
      <c r="KJX694" s="300"/>
      <c r="KJY694" s="300"/>
      <c r="KJZ694" s="300"/>
      <c r="KKA694" s="300"/>
      <c r="KKB694" s="300"/>
      <c r="KKC694" s="300"/>
      <c r="KKD694" s="300"/>
      <c r="KKE694" s="300"/>
      <c r="KKF694" s="300"/>
      <c r="KKG694" s="300"/>
      <c r="KKH694" s="300"/>
      <c r="KKI694" s="300"/>
      <c r="KKJ694" s="300"/>
      <c r="KKK694" s="300"/>
      <c r="KKL694" s="300"/>
      <c r="KKM694" s="300"/>
      <c r="KKN694" s="300"/>
      <c r="KKO694" s="300"/>
      <c r="KKP694" s="300"/>
      <c r="KKQ694" s="300"/>
      <c r="KKR694" s="300"/>
      <c r="KKS694" s="300"/>
      <c r="KKT694" s="300"/>
      <c r="KKU694" s="300"/>
      <c r="KKV694" s="300"/>
      <c r="KKW694" s="300"/>
      <c r="KKX694" s="300"/>
      <c r="KKY694" s="300"/>
      <c r="KKZ694" s="300"/>
      <c r="KLA694" s="300"/>
      <c r="KLB694" s="300"/>
      <c r="KLC694" s="300"/>
      <c r="KLD694" s="300"/>
      <c r="KLE694" s="300"/>
      <c r="KLF694" s="300"/>
      <c r="KLG694" s="300"/>
      <c r="KLH694" s="300"/>
      <c r="KLI694" s="300"/>
      <c r="KLJ694" s="300"/>
      <c r="KLK694" s="300"/>
      <c r="KLL694" s="300"/>
      <c r="KLM694" s="300"/>
      <c r="KLN694" s="300"/>
      <c r="KLO694" s="300"/>
      <c r="KLP694" s="300"/>
      <c r="KLQ694" s="300"/>
      <c r="KLR694" s="300"/>
      <c r="KLS694" s="300"/>
      <c r="KLT694" s="300"/>
      <c r="KLU694" s="300"/>
      <c r="KLV694" s="300"/>
      <c r="KLW694" s="300"/>
      <c r="KLX694" s="300"/>
      <c r="KLY694" s="300"/>
      <c r="KLZ694" s="300"/>
      <c r="KMA694" s="300"/>
      <c r="KMB694" s="300"/>
      <c r="KMC694" s="300"/>
      <c r="KMD694" s="300"/>
      <c r="KME694" s="300"/>
      <c r="KMF694" s="300"/>
      <c r="KMG694" s="300"/>
      <c r="KMH694" s="300"/>
      <c r="KMI694" s="300"/>
      <c r="KMJ694" s="300"/>
      <c r="KMK694" s="300"/>
      <c r="KML694" s="300"/>
      <c r="KMM694" s="300"/>
      <c r="KMN694" s="300"/>
      <c r="KMO694" s="300"/>
      <c r="KMP694" s="300"/>
      <c r="KMQ694" s="300"/>
      <c r="KMR694" s="300"/>
      <c r="KMS694" s="300"/>
      <c r="KMT694" s="300"/>
      <c r="KMU694" s="300"/>
      <c r="KMV694" s="300"/>
      <c r="KMW694" s="300"/>
      <c r="KMX694" s="300"/>
      <c r="KMY694" s="300"/>
      <c r="KMZ694" s="300"/>
      <c r="KNA694" s="300"/>
      <c r="KNB694" s="300"/>
      <c r="KNC694" s="300"/>
      <c r="KND694" s="300"/>
      <c r="KNE694" s="300"/>
      <c r="KNF694" s="300"/>
      <c r="KNG694" s="300"/>
      <c r="KNH694" s="300"/>
      <c r="KNI694" s="300"/>
      <c r="KNJ694" s="300"/>
      <c r="KNK694" s="300"/>
      <c r="KNL694" s="300"/>
      <c r="KNM694" s="300"/>
      <c r="KNN694" s="300"/>
      <c r="KNO694" s="300"/>
      <c r="KNP694" s="300"/>
      <c r="KNQ694" s="300"/>
      <c r="KNR694" s="300"/>
      <c r="KNS694" s="300"/>
      <c r="KNT694" s="300"/>
      <c r="KNU694" s="300"/>
      <c r="KNV694" s="300"/>
      <c r="KNW694" s="300"/>
      <c r="KNX694" s="300"/>
      <c r="KNY694" s="300"/>
      <c r="KNZ694" s="300"/>
      <c r="KOA694" s="300"/>
      <c r="KOB694" s="300"/>
      <c r="KOC694" s="300"/>
      <c r="KOD694" s="300"/>
      <c r="KOE694" s="300"/>
      <c r="KOF694" s="300"/>
      <c r="KOG694" s="300"/>
      <c r="KOH694" s="300"/>
      <c r="KOI694" s="300"/>
      <c r="KOJ694" s="300"/>
      <c r="KOK694" s="300"/>
      <c r="KOL694" s="300"/>
      <c r="KOM694" s="300"/>
      <c r="KON694" s="300"/>
      <c r="KOO694" s="300"/>
      <c r="KOP694" s="300"/>
      <c r="KOQ694" s="300"/>
      <c r="KOR694" s="300"/>
      <c r="KOS694" s="300"/>
      <c r="KOT694" s="300"/>
      <c r="KOU694" s="300"/>
      <c r="KOV694" s="300"/>
      <c r="KOW694" s="300"/>
      <c r="KOX694" s="300"/>
      <c r="KOY694" s="300"/>
      <c r="KOZ694" s="300"/>
      <c r="KPA694" s="300"/>
      <c r="KPB694" s="300"/>
      <c r="KPC694" s="300"/>
      <c r="KPD694" s="300"/>
      <c r="KPE694" s="300"/>
      <c r="KPF694" s="300"/>
      <c r="KPG694" s="300"/>
      <c r="KPH694" s="300"/>
      <c r="KPI694" s="300"/>
      <c r="KPJ694" s="300"/>
      <c r="KPK694" s="300"/>
      <c r="KPL694" s="300"/>
      <c r="KPM694" s="300"/>
      <c r="KPN694" s="300"/>
      <c r="KPO694" s="300"/>
      <c r="KPP694" s="300"/>
      <c r="KPQ694" s="300"/>
      <c r="KPR694" s="300"/>
      <c r="KPS694" s="300"/>
      <c r="KPT694" s="300"/>
      <c r="KPU694" s="300"/>
      <c r="KPV694" s="300"/>
      <c r="KPW694" s="300"/>
      <c r="KPX694" s="300"/>
      <c r="KPY694" s="300"/>
      <c r="KPZ694" s="300"/>
      <c r="KQA694" s="300"/>
      <c r="KQB694" s="300"/>
      <c r="KQC694" s="300"/>
      <c r="KQD694" s="300"/>
      <c r="KQE694" s="300"/>
      <c r="KQF694" s="300"/>
      <c r="KQG694" s="300"/>
      <c r="KQH694" s="300"/>
      <c r="KQI694" s="300"/>
      <c r="KQJ694" s="300"/>
      <c r="KQK694" s="300"/>
      <c r="KQL694" s="300"/>
      <c r="KQM694" s="300"/>
      <c r="KQN694" s="300"/>
      <c r="KQO694" s="300"/>
      <c r="KQP694" s="300"/>
      <c r="KQQ694" s="300"/>
      <c r="KQR694" s="300"/>
      <c r="KQS694" s="300"/>
      <c r="KQT694" s="300"/>
      <c r="KQU694" s="300"/>
      <c r="KQV694" s="300"/>
      <c r="KQW694" s="300"/>
      <c r="KQX694" s="300"/>
      <c r="KQY694" s="300"/>
      <c r="KQZ694" s="300"/>
      <c r="KRA694" s="300"/>
      <c r="KRB694" s="300"/>
      <c r="KRC694" s="300"/>
      <c r="KRD694" s="300"/>
      <c r="KRE694" s="300"/>
      <c r="KRF694" s="300"/>
      <c r="KRG694" s="300"/>
      <c r="KRH694" s="300"/>
      <c r="KRI694" s="300"/>
      <c r="KRJ694" s="300"/>
      <c r="KRK694" s="300"/>
      <c r="KRL694" s="300"/>
      <c r="KRM694" s="300"/>
      <c r="KRN694" s="300"/>
      <c r="KRO694" s="300"/>
      <c r="KRP694" s="300"/>
      <c r="KRQ694" s="300"/>
      <c r="KRR694" s="300"/>
      <c r="KRS694" s="300"/>
      <c r="KRT694" s="300"/>
      <c r="KRU694" s="300"/>
      <c r="KRV694" s="300"/>
      <c r="KRW694" s="300"/>
      <c r="KRX694" s="300"/>
      <c r="KRY694" s="300"/>
      <c r="KRZ694" s="300"/>
      <c r="KSA694" s="300"/>
      <c r="KSB694" s="300"/>
      <c r="KSC694" s="300"/>
      <c r="KSD694" s="300"/>
      <c r="KSE694" s="300"/>
      <c r="KSF694" s="300"/>
      <c r="KSG694" s="300"/>
      <c r="KSH694" s="300"/>
      <c r="KSI694" s="300"/>
      <c r="KSJ694" s="300"/>
      <c r="KSK694" s="300"/>
      <c r="KSL694" s="300"/>
      <c r="KSM694" s="300"/>
      <c r="KSN694" s="300"/>
      <c r="KSO694" s="300"/>
      <c r="KSP694" s="300"/>
      <c r="KSQ694" s="300"/>
      <c r="KSR694" s="300"/>
      <c r="KSS694" s="300"/>
      <c r="KST694" s="300"/>
      <c r="KSU694" s="300"/>
      <c r="KSV694" s="300"/>
      <c r="KSW694" s="300"/>
      <c r="KSX694" s="300"/>
      <c r="KSY694" s="300"/>
      <c r="KSZ694" s="300"/>
      <c r="KTA694" s="300"/>
      <c r="KTB694" s="300"/>
      <c r="KTC694" s="300"/>
      <c r="KTD694" s="300"/>
      <c r="KTE694" s="300"/>
      <c r="KTF694" s="300"/>
      <c r="KTG694" s="300"/>
      <c r="KTH694" s="300"/>
      <c r="KTI694" s="300"/>
      <c r="KTJ694" s="300"/>
      <c r="KTK694" s="300"/>
      <c r="KTL694" s="300"/>
      <c r="KTM694" s="300"/>
      <c r="KTN694" s="300"/>
      <c r="KTO694" s="300"/>
      <c r="KTP694" s="300"/>
      <c r="KTQ694" s="300"/>
      <c r="KTR694" s="300"/>
      <c r="KTS694" s="300"/>
      <c r="KTT694" s="300"/>
      <c r="KTU694" s="300"/>
      <c r="KTV694" s="300"/>
      <c r="KTW694" s="300"/>
      <c r="KTX694" s="300"/>
      <c r="KTY694" s="300"/>
      <c r="KTZ694" s="300"/>
      <c r="KUA694" s="300"/>
      <c r="KUB694" s="300"/>
      <c r="KUC694" s="300"/>
      <c r="KUD694" s="300"/>
      <c r="KUE694" s="300"/>
      <c r="KUF694" s="300"/>
      <c r="KUG694" s="300"/>
      <c r="KUH694" s="300"/>
      <c r="KUI694" s="300"/>
      <c r="KUJ694" s="300"/>
      <c r="KUK694" s="300"/>
      <c r="KUL694" s="300"/>
      <c r="KUM694" s="300"/>
      <c r="KUN694" s="300"/>
      <c r="KUO694" s="300"/>
      <c r="KUP694" s="300"/>
      <c r="KUQ694" s="300"/>
      <c r="KUR694" s="300"/>
      <c r="KUS694" s="300"/>
      <c r="KUT694" s="300"/>
      <c r="KUU694" s="300"/>
      <c r="KUV694" s="300"/>
      <c r="KUW694" s="300"/>
      <c r="KUX694" s="300"/>
      <c r="KUY694" s="300"/>
      <c r="KUZ694" s="300"/>
      <c r="KVA694" s="300"/>
      <c r="KVB694" s="300"/>
      <c r="KVC694" s="300"/>
      <c r="KVD694" s="300"/>
      <c r="KVE694" s="300"/>
      <c r="KVF694" s="300"/>
      <c r="KVG694" s="300"/>
      <c r="KVH694" s="300"/>
      <c r="KVI694" s="300"/>
      <c r="KVJ694" s="300"/>
      <c r="KVK694" s="300"/>
      <c r="KVL694" s="300"/>
      <c r="KVM694" s="300"/>
      <c r="KVN694" s="300"/>
      <c r="KVO694" s="300"/>
      <c r="KVP694" s="300"/>
      <c r="KVQ694" s="300"/>
      <c r="KVR694" s="300"/>
      <c r="KVS694" s="300"/>
      <c r="KVT694" s="300"/>
      <c r="KVU694" s="300"/>
      <c r="KVV694" s="300"/>
      <c r="KVW694" s="300"/>
      <c r="KVX694" s="300"/>
      <c r="KVY694" s="300"/>
      <c r="KVZ694" s="300"/>
      <c r="KWA694" s="300"/>
      <c r="KWB694" s="300"/>
      <c r="KWC694" s="300"/>
      <c r="KWD694" s="300"/>
      <c r="KWE694" s="300"/>
      <c r="KWF694" s="300"/>
      <c r="KWG694" s="300"/>
      <c r="KWH694" s="300"/>
      <c r="KWI694" s="300"/>
      <c r="KWJ694" s="300"/>
      <c r="KWK694" s="300"/>
      <c r="KWL694" s="300"/>
      <c r="KWM694" s="300"/>
      <c r="KWN694" s="300"/>
      <c r="KWO694" s="300"/>
      <c r="KWP694" s="300"/>
      <c r="KWQ694" s="300"/>
      <c r="KWR694" s="300"/>
      <c r="KWS694" s="300"/>
      <c r="KWT694" s="300"/>
      <c r="KWU694" s="300"/>
      <c r="KWV694" s="300"/>
      <c r="KWW694" s="300"/>
      <c r="KWX694" s="300"/>
      <c r="KWY694" s="300"/>
      <c r="KWZ694" s="300"/>
      <c r="KXA694" s="300"/>
      <c r="KXB694" s="300"/>
      <c r="KXC694" s="300"/>
      <c r="KXD694" s="300"/>
      <c r="KXE694" s="300"/>
      <c r="KXF694" s="300"/>
      <c r="KXG694" s="300"/>
      <c r="KXH694" s="300"/>
      <c r="KXI694" s="300"/>
      <c r="KXJ694" s="300"/>
      <c r="KXK694" s="300"/>
      <c r="KXL694" s="300"/>
      <c r="KXM694" s="300"/>
      <c r="KXN694" s="300"/>
      <c r="KXO694" s="300"/>
      <c r="KXP694" s="300"/>
      <c r="KXQ694" s="300"/>
      <c r="KXR694" s="300"/>
      <c r="KXS694" s="300"/>
      <c r="KXT694" s="300"/>
      <c r="KXU694" s="300"/>
      <c r="KXV694" s="300"/>
      <c r="KXW694" s="300"/>
      <c r="KXX694" s="300"/>
      <c r="KXY694" s="300"/>
      <c r="KXZ694" s="300"/>
      <c r="KYA694" s="300"/>
      <c r="KYB694" s="300"/>
      <c r="KYC694" s="300"/>
      <c r="KYD694" s="300"/>
      <c r="KYE694" s="300"/>
      <c r="KYF694" s="300"/>
      <c r="KYG694" s="300"/>
      <c r="KYH694" s="300"/>
      <c r="KYI694" s="300"/>
      <c r="KYJ694" s="300"/>
      <c r="KYK694" s="300"/>
      <c r="KYL694" s="300"/>
      <c r="KYM694" s="300"/>
      <c r="KYN694" s="300"/>
      <c r="KYO694" s="300"/>
      <c r="KYP694" s="300"/>
      <c r="KYQ694" s="300"/>
      <c r="KYR694" s="300"/>
      <c r="KYS694" s="300"/>
      <c r="KYT694" s="300"/>
      <c r="KYU694" s="300"/>
      <c r="KYV694" s="300"/>
      <c r="KYW694" s="300"/>
      <c r="KYX694" s="300"/>
      <c r="KYY694" s="300"/>
      <c r="KYZ694" s="300"/>
      <c r="KZA694" s="300"/>
      <c r="KZB694" s="300"/>
      <c r="KZC694" s="300"/>
      <c r="KZD694" s="300"/>
      <c r="KZE694" s="300"/>
      <c r="KZF694" s="300"/>
      <c r="KZG694" s="300"/>
      <c r="KZH694" s="300"/>
      <c r="KZI694" s="300"/>
      <c r="KZJ694" s="300"/>
      <c r="KZK694" s="300"/>
      <c r="KZL694" s="300"/>
      <c r="KZM694" s="300"/>
      <c r="KZN694" s="300"/>
      <c r="KZO694" s="300"/>
      <c r="KZP694" s="300"/>
      <c r="KZQ694" s="300"/>
      <c r="KZR694" s="300"/>
      <c r="KZS694" s="300"/>
      <c r="KZT694" s="300"/>
      <c r="KZU694" s="300"/>
      <c r="KZV694" s="300"/>
      <c r="KZW694" s="300"/>
      <c r="KZX694" s="300"/>
      <c r="KZY694" s="300"/>
      <c r="KZZ694" s="300"/>
      <c r="LAA694" s="300"/>
      <c r="LAB694" s="300"/>
      <c r="LAC694" s="300"/>
      <c r="LAD694" s="300"/>
      <c r="LAE694" s="300"/>
      <c r="LAF694" s="300"/>
      <c r="LAG694" s="300"/>
      <c r="LAH694" s="300"/>
      <c r="LAI694" s="300"/>
      <c r="LAJ694" s="300"/>
      <c r="LAK694" s="300"/>
      <c r="LAL694" s="300"/>
      <c r="LAM694" s="300"/>
      <c r="LAN694" s="300"/>
      <c r="LAO694" s="300"/>
      <c r="LAP694" s="300"/>
      <c r="LAQ694" s="300"/>
      <c r="LAR694" s="300"/>
      <c r="LAS694" s="300"/>
      <c r="LAT694" s="300"/>
      <c r="LAU694" s="300"/>
      <c r="LAV694" s="300"/>
      <c r="LAW694" s="300"/>
      <c r="LAX694" s="300"/>
      <c r="LAY694" s="300"/>
      <c r="LAZ694" s="300"/>
      <c r="LBA694" s="300"/>
      <c r="LBB694" s="300"/>
      <c r="LBC694" s="300"/>
      <c r="LBD694" s="300"/>
      <c r="LBE694" s="300"/>
      <c r="LBF694" s="300"/>
      <c r="LBG694" s="300"/>
      <c r="LBH694" s="300"/>
      <c r="LBI694" s="300"/>
      <c r="LBJ694" s="300"/>
      <c r="LBK694" s="300"/>
      <c r="LBL694" s="300"/>
      <c r="LBM694" s="300"/>
      <c r="LBN694" s="300"/>
      <c r="LBO694" s="300"/>
      <c r="LBP694" s="300"/>
      <c r="LBQ694" s="300"/>
      <c r="LBR694" s="300"/>
      <c r="LBS694" s="300"/>
      <c r="LBT694" s="300"/>
      <c r="LBU694" s="300"/>
      <c r="LBV694" s="300"/>
      <c r="LBW694" s="300"/>
      <c r="LBX694" s="300"/>
      <c r="LBY694" s="300"/>
      <c r="LBZ694" s="300"/>
      <c r="LCA694" s="300"/>
      <c r="LCB694" s="300"/>
      <c r="LCC694" s="300"/>
      <c r="LCD694" s="300"/>
      <c r="LCE694" s="300"/>
      <c r="LCF694" s="300"/>
      <c r="LCG694" s="300"/>
      <c r="LCH694" s="300"/>
      <c r="LCI694" s="300"/>
      <c r="LCJ694" s="300"/>
      <c r="LCK694" s="300"/>
      <c r="LCL694" s="300"/>
      <c r="LCM694" s="300"/>
      <c r="LCN694" s="300"/>
      <c r="LCO694" s="300"/>
      <c r="LCP694" s="300"/>
      <c r="LCQ694" s="300"/>
      <c r="LCR694" s="300"/>
      <c r="LCS694" s="300"/>
      <c r="LCT694" s="300"/>
      <c r="LCU694" s="300"/>
      <c r="LCV694" s="300"/>
      <c r="LCW694" s="300"/>
      <c r="LCX694" s="300"/>
      <c r="LCY694" s="300"/>
      <c r="LCZ694" s="300"/>
      <c r="LDA694" s="300"/>
      <c r="LDB694" s="300"/>
      <c r="LDC694" s="300"/>
      <c r="LDD694" s="300"/>
      <c r="LDE694" s="300"/>
      <c r="LDF694" s="300"/>
      <c r="LDG694" s="300"/>
      <c r="LDH694" s="300"/>
      <c r="LDI694" s="300"/>
      <c r="LDJ694" s="300"/>
      <c r="LDK694" s="300"/>
      <c r="LDL694" s="300"/>
      <c r="LDM694" s="300"/>
      <c r="LDN694" s="300"/>
      <c r="LDO694" s="300"/>
      <c r="LDP694" s="300"/>
      <c r="LDQ694" s="300"/>
      <c r="LDR694" s="300"/>
      <c r="LDS694" s="300"/>
      <c r="LDT694" s="300"/>
      <c r="LDU694" s="300"/>
      <c r="LDV694" s="300"/>
      <c r="LDW694" s="300"/>
      <c r="LDX694" s="300"/>
      <c r="LDY694" s="300"/>
      <c r="LDZ694" s="300"/>
      <c r="LEA694" s="300"/>
      <c r="LEB694" s="300"/>
      <c r="LEC694" s="300"/>
      <c r="LED694" s="300"/>
      <c r="LEE694" s="300"/>
      <c r="LEF694" s="300"/>
      <c r="LEG694" s="300"/>
      <c r="LEH694" s="300"/>
      <c r="LEI694" s="300"/>
      <c r="LEJ694" s="300"/>
      <c r="LEK694" s="300"/>
      <c r="LEL694" s="300"/>
      <c r="LEM694" s="300"/>
      <c r="LEN694" s="300"/>
      <c r="LEO694" s="300"/>
      <c r="LEP694" s="300"/>
      <c r="LEQ694" s="300"/>
      <c r="LER694" s="300"/>
      <c r="LES694" s="300"/>
      <c r="LET694" s="300"/>
      <c r="LEU694" s="300"/>
      <c r="LEV694" s="300"/>
      <c r="LEW694" s="300"/>
      <c r="LEX694" s="300"/>
      <c r="LEY694" s="300"/>
      <c r="LEZ694" s="300"/>
      <c r="LFA694" s="300"/>
      <c r="LFB694" s="300"/>
      <c r="LFC694" s="300"/>
      <c r="LFD694" s="300"/>
      <c r="LFE694" s="300"/>
      <c r="LFF694" s="300"/>
      <c r="LFG694" s="300"/>
      <c r="LFH694" s="300"/>
      <c r="LFI694" s="300"/>
      <c r="LFJ694" s="300"/>
      <c r="LFK694" s="300"/>
      <c r="LFL694" s="300"/>
      <c r="LFM694" s="300"/>
      <c r="LFN694" s="300"/>
      <c r="LFO694" s="300"/>
      <c r="LFP694" s="300"/>
      <c r="LFQ694" s="300"/>
      <c r="LFR694" s="300"/>
      <c r="LFS694" s="300"/>
      <c r="LFT694" s="300"/>
      <c r="LFU694" s="300"/>
      <c r="LFV694" s="300"/>
      <c r="LFW694" s="300"/>
      <c r="LFX694" s="300"/>
      <c r="LFY694" s="300"/>
      <c r="LFZ694" s="300"/>
      <c r="LGA694" s="300"/>
      <c r="LGB694" s="300"/>
      <c r="LGC694" s="300"/>
      <c r="LGD694" s="300"/>
      <c r="LGE694" s="300"/>
      <c r="LGF694" s="300"/>
      <c r="LGG694" s="300"/>
      <c r="LGH694" s="300"/>
      <c r="LGI694" s="300"/>
      <c r="LGJ694" s="300"/>
      <c r="LGK694" s="300"/>
      <c r="LGL694" s="300"/>
      <c r="LGM694" s="300"/>
      <c r="LGN694" s="300"/>
      <c r="LGO694" s="300"/>
      <c r="LGP694" s="300"/>
      <c r="LGQ694" s="300"/>
      <c r="LGR694" s="300"/>
      <c r="LGS694" s="300"/>
      <c r="LGT694" s="300"/>
      <c r="LGU694" s="300"/>
      <c r="LGV694" s="300"/>
      <c r="LGW694" s="300"/>
      <c r="LGX694" s="300"/>
      <c r="LGY694" s="300"/>
      <c r="LGZ694" s="300"/>
      <c r="LHA694" s="300"/>
      <c r="LHB694" s="300"/>
      <c r="LHC694" s="300"/>
      <c r="LHD694" s="300"/>
      <c r="LHE694" s="300"/>
      <c r="LHF694" s="300"/>
      <c r="LHG694" s="300"/>
      <c r="LHH694" s="300"/>
      <c r="LHI694" s="300"/>
      <c r="LHJ694" s="300"/>
      <c r="LHK694" s="300"/>
      <c r="LHL694" s="300"/>
      <c r="LHM694" s="300"/>
      <c r="LHN694" s="300"/>
      <c r="LHO694" s="300"/>
      <c r="LHP694" s="300"/>
      <c r="LHQ694" s="300"/>
      <c r="LHR694" s="300"/>
      <c r="LHS694" s="300"/>
      <c r="LHT694" s="300"/>
      <c r="LHU694" s="300"/>
      <c r="LHV694" s="300"/>
      <c r="LHW694" s="300"/>
      <c r="LHX694" s="300"/>
      <c r="LHY694" s="300"/>
      <c r="LHZ694" s="300"/>
      <c r="LIA694" s="300"/>
      <c r="LIB694" s="300"/>
      <c r="LIC694" s="300"/>
      <c r="LID694" s="300"/>
      <c r="LIE694" s="300"/>
      <c r="LIF694" s="300"/>
      <c r="LIG694" s="300"/>
      <c r="LIH694" s="300"/>
      <c r="LII694" s="300"/>
      <c r="LIJ694" s="300"/>
      <c r="LIK694" s="300"/>
      <c r="LIL694" s="300"/>
      <c r="LIM694" s="300"/>
      <c r="LIN694" s="300"/>
      <c r="LIO694" s="300"/>
      <c r="LIP694" s="300"/>
      <c r="LIQ694" s="300"/>
      <c r="LIR694" s="300"/>
      <c r="LIS694" s="300"/>
      <c r="LIT694" s="300"/>
      <c r="LIU694" s="300"/>
      <c r="LIV694" s="300"/>
      <c r="LIW694" s="300"/>
      <c r="LIX694" s="300"/>
      <c r="LIY694" s="300"/>
      <c r="LIZ694" s="300"/>
      <c r="LJA694" s="300"/>
      <c r="LJB694" s="300"/>
      <c r="LJC694" s="300"/>
      <c r="LJD694" s="300"/>
      <c r="LJE694" s="300"/>
      <c r="LJF694" s="300"/>
      <c r="LJG694" s="300"/>
      <c r="LJH694" s="300"/>
      <c r="LJI694" s="300"/>
      <c r="LJJ694" s="300"/>
      <c r="LJK694" s="300"/>
      <c r="LJL694" s="300"/>
      <c r="LJM694" s="300"/>
      <c r="LJN694" s="300"/>
      <c r="LJO694" s="300"/>
      <c r="LJP694" s="300"/>
      <c r="LJQ694" s="300"/>
      <c r="LJR694" s="300"/>
      <c r="LJS694" s="300"/>
      <c r="LJT694" s="300"/>
      <c r="LJU694" s="300"/>
      <c r="LJV694" s="300"/>
      <c r="LJW694" s="300"/>
      <c r="LJX694" s="300"/>
      <c r="LJY694" s="300"/>
      <c r="LJZ694" s="300"/>
      <c r="LKA694" s="300"/>
      <c r="LKB694" s="300"/>
      <c r="LKC694" s="300"/>
      <c r="LKD694" s="300"/>
      <c r="LKE694" s="300"/>
      <c r="LKF694" s="300"/>
      <c r="LKG694" s="300"/>
      <c r="LKH694" s="300"/>
      <c r="LKI694" s="300"/>
      <c r="LKJ694" s="300"/>
      <c r="LKK694" s="300"/>
      <c r="LKL694" s="300"/>
      <c r="LKM694" s="300"/>
      <c r="LKN694" s="300"/>
      <c r="LKO694" s="300"/>
      <c r="LKP694" s="300"/>
      <c r="LKQ694" s="300"/>
      <c r="LKR694" s="300"/>
      <c r="LKS694" s="300"/>
      <c r="LKT694" s="300"/>
      <c r="LKU694" s="300"/>
      <c r="LKV694" s="300"/>
      <c r="LKW694" s="300"/>
      <c r="LKX694" s="300"/>
      <c r="LKY694" s="300"/>
      <c r="LKZ694" s="300"/>
      <c r="LLA694" s="300"/>
      <c r="LLB694" s="300"/>
      <c r="LLC694" s="300"/>
      <c r="LLD694" s="300"/>
      <c r="LLE694" s="300"/>
      <c r="LLF694" s="300"/>
      <c r="LLG694" s="300"/>
      <c r="LLH694" s="300"/>
      <c r="LLI694" s="300"/>
      <c r="LLJ694" s="300"/>
      <c r="LLK694" s="300"/>
      <c r="LLL694" s="300"/>
      <c r="LLM694" s="300"/>
      <c r="LLN694" s="300"/>
      <c r="LLO694" s="300"/>
      <c r="LLP694" s="300"/>
      <c r="LLQ694" s="300"/>
      <c r="LLR694" s="300"/>
      <c r="LLS694" s="300"/>
      <c r="LLT694" s="300"/>
      <c r="LLU694" s="300"/>
      <c r="LLV694" s="300"/>
      <c r="LLW694" s="300"/>
      <c r="LLX694" s="300"/>
      <c r="LLY694" s="300"/>
      <c r="LLZ694" s="300"/>
      <c r="LMA694" s="300"/>
      <c r="LMB694" s="300"/>
      <c r="LMC694" s="300"/>
      <c r="LMD694" s="300"/>
      <c r="LME694" s="300"/>
      <c r="LMF694" s="300"/>
      <c r="LMG694" s="300"/>
      <c r="LMH694" s="300"/>
      <c r="LMI694" s="300"/>
      <c r="LMJ694" s="300"/>
      <c r="LMK694" s="300"/>
      <c r="LML694" s="300"/>
      <c r="LMM694" s="300"/>
      <c r="LMN694" s="300"/>
      <c r="LMO694" s="300"/>
      <c r="LMP694" s="300"/>
      <c r="LMQ694" s="300"/>
      <c r="LMR694" s="300"/>
      <c r="LMS694" s="300"/>
      <c r="LMT694" s="300"/>
      <c r="LMU694" s="300"/>
      <c r="LMV694" s="300"/>
      <c r="LMW694" s="300"/>
      <c r="LMX694" s="300"/>
      <c r="LMY694" s="300"/>
      <c r="LMZ694" s="300"/>
      <c r="LNA694" s="300"/>
      <c r="LNB694" s="300"/>
      <c r="LNC694" s="300"/>
      <c r="LND694" s="300"/>
      <c r="LNE694" s="300"/>
      <c r="LNF694" s="300"/>
      <c r="LNG694" s="300"/>
      <c r="LNH694" s="300"/>
      <c r="LNI694" s="300"/>
      <c r="LNJ694" s="300"/>
      <c r="LNK694" s="300"/>
      <c r="LNL694" s="300"/>
      <c r="LNM694" s="300"/>
      <c r="LNN694" s="300"/>
      <c r="LNO694" s="300"/>
      <c r="LNP694" s="300"/>
      <c r="LNQ694" s="300"/>
      <c r="LNR694" s="300"/>
      <c r="LNS694" s="300"/>
      <c r="LNT694" s="300"/>
      <c r="LNU694" s="300"/>
      <c r="LNV694" s="300"/>
      <c r="LNW694" s="300"/>
      <c r="LNX694" s="300"/>
      <c r="LNY694" s="300"/>
      <c r="LNZ694" s="300"/>
      <c r="LOA694" s="300"/>
      <c r="LOB694" s="300"/>
      <c r="LOC694" s="300"/>
      <c r="LOD694" s="300"/>
      <c r="LOE694" s="300"/>
      <c r="LOF694" s="300"/>
      <c r="LOG694" s="300"/>
      <c r="LOH694" s="300"/>
      <c r="LOI694" s="300"/>
      <c r="LOJ694" s="300"/>
      <c r="LOK694" s="300"/>
      <c r="LOL694" s="300"/>
      <c r="LOM694" s="300"/>
      <c r="LON694" s="300"/>
      <c r="LOO694" s="300"/>
      <c r="LOP694" s="300"/>
      <c r="LOQ694" s="300"/>
      <c r="LOR694" s="300"/>
      <c r="LOS694" s="300"/>
      <c r="LOT694" s="300"/>
      <c r="LOU694" s="300"/>
      <c r="LOV694" s="300"/>
      <c r="LOW694" s="300"/>
      <c r="LOX694" s="300"/>
      <c r="LOY694" s="300"/>
      <c r="LOZ694" s="300"/>
      <c r="LPA694" s="300"/>
      <c r="LPB694" s="300"/>
      <c r="LPC694" s="300"/>
      <c r="LPD694" s="300"/>
      <c r="LPE694" s="300"/>
      <c r="LPF694" s="300"/>
      <c r="LPG694" s="300"/>
      <c r="LPH694" s="300"/>
      <c r="LPI694" s="300"/>
      <c r="LPJ694" s="300"/>
      <c r="LPK694" s="300"/>
      <c r="LPL694" s="300"/>
      <c r="LPM694" s="300"/>
      <c r="LPN694" s="300"/>
      <c r="LPO694" s="300"/>
      <c r="LPP694" s="300"/>
      <c r="LPQ694" s="300"/>
      <c r="LPR694" s="300"/>
      <c r="LPS694" s="300"/>
      <c r="LPT694" s="300"/>
      <c r="LPU694" s="300"/>
      <c r="LPV694" s="300"/>
      <c r="LPW694" s="300"/>
      <c r="LPX694" s="300"/>
      <c r="LPY694" s="300"/>
      <c r="LPZ694" s="300"/>
      <c r="LQA694" s="300"/>
      <c r="LQB694" s="300"/>
      <c r="LQC694" s="300"/>
      <c r="LQD694" s="300"/>
      <c r="LQE694" s="300"/>
      <c r="LQF694" s="300"/>
      <c r="LQG694" s="300"/>
      <c r="LQH694" s="300"/>
      <c r="LQI694" s="300"/>
      <c r="LQJ694" s="300"/>
      <c r="LQK694" s="300"/>
      <c r="LQL694" s="300"/>
      <c r="LQM694" s="300"/>
      <c r="LQN694" s="300"/>
      <c r="LQO694" s="300"/>
      <c r="LQP694" s="300"/>
      <c r="LQQ694" s="300"/>
      <c r="LQR694" s="300"/>
      <c r="LQS694" s="300"/>
      <c r="LQT694" s="300"/>
      <c r="LQU694" s="300"/>
      <c r="LQV694" s="300"/>
      <c r="LQW694" s="300"/>
      <c r="LQX694" s="300"/>
      <c r="LQY694" s="300"/>
      <c r="LQZ694" s="300"/>
      <c r="LRA694" s="300"/>
      <c r="LRB694" s="300"/>
      <c r="LRC694" s="300"/>
      <c r="LRD694" s="300"/>
      <c r="LRE694" s="300"/>
      <c r="LRF694" s="300"/>
      <c r="LRG694" s="300"/>
      <c r="LRH694" s="300"/>
      <c r="LRI694" s="300"/>
      <c r="LRJ694" s="300"/>
      <c r="LRK694" s="300"/>
      <c r="LRL694" s="300"/>
      <c r="LRM694" s="300"/>
      <c r="LRN694" s="300"/>
      <c r="LRO694" s="300"/>
      <c r="LRP694" s="300"/>
      <c r="LRQ694" s="300"/>
      <c r="LRR694" s="300"/>
      <c r="LRS694" s="300"/>
      <c r="LRT694" s="300"/>
      <c r="LRU694" s="300"/>
      <c r="LRV694" s="300"/>
      <c r="LRW694" s="300"/>
      <c r="LRX694" s="300"/>
      <c r="LRY694" s="300"/>
      <c r="LRZ694" s="300"/>
      <c r="LSA694" s="300"/>
      <c r="LSB694" s="300"/>
      <c r="LSC694" s="300"/>
      <c r="LSD694" s="300"/>
      <c r="LSE694" s="300"/>
      <c r="LSF694" s="300"/>
      <c r="LSG694" s="300"/>
      <c r="LSH694" s="300"/>
      <c r="LSI694" s="300"/>
      <c r="LSJ694" s="300"/>
      <c r="LSK694" s="300"/>
      <c r="LSL694" s="300"/>
      <c r="LSM694" s="300"/>
      <c r="LSN694" s="300"/>
      <c r="LSO694" s="300"/>
      <c r="LSP694" s="300"/>
      <c r="LSQ694" s="300"/>
      <c r="LSR694" s="300"/>
      <c r="LSS694" s="300"/>
      <c r="LST694" s="300"/>
      <c r="LSU694" s="300"/>
      <c r="LSV694" s="300"/>
      <c r="LSW694" s="300"/>
      <c r="LSX694" s="300"/>
      <c r="LSY694" s="300"/>
      <c r="LSZ694" s="300"/>
      <c r="LTA694" s="300"/>
      <c r="LTB694" s="300"/>
      <c r="LTC694" s="300"/>
      <c r="LTD694" s="300"/>
      <c r="LTE694" s="300"/>
      <c r="LTF694" s="300"/>
      <c r="LTG694" s="300"/>
      <c r="LTH694" s="300"/>
      <c r="LTI694" s="300"/>
      <c r="LTJ694" s="300"/>
      <c r="LTK694" s="300"/>
      <c r="LTL694" s="300"/>
      <c r="LTM694" s="300"/>
      <c r="LTN694" s="300"/>
      <c r="LTO694" s="300"/>
      <c r="LTP694" s="300"/>
      <c r="LTQ694" s="300"/>
      <c r="LTR694" s="300"/>
      <c r="LTS694" s="300"/>
      <c r="LTT694" s="300"/>
      <c r="LTU694" s="300"/>
      <c r="LTV694" s="300"/>
      <c r="LTW694" s="300"/>
      <c r="LTX694" s="300"/>
      <c r="LTY694" s="300"/>
      <c r="LTZ694" s="300"/>
      <c r="LUA694" s="300"/>
      <c r="LUB694" s="300"/>
      <c r="LUC694" s="300"/>
      <c r="LUD694" s="300"/>
      <c r="LUE694" s="300"/>
      <c r="LUF694" s="300"/>
      <c r="LUG694" s="300"/>
      <c r="LUH694" s="300"/>
      <c r="LUI694" s="300"/>
      <c r="LUJ694" s="300"/>
      <c r="LUK694" s="300"/>
      <c r="LUL694" s="300"/>
      <c r="LUM694" s="300"/>
      <c r="LUN694" s="300"/>
      <c r="LUO694" s="300"/>
      <c r="LUP694" s="300"/>
      <c r="LUQ694" s="300"/>
      <c r="LUR694" s="300"/>
      <c r="LUS694" s="300"/>
      <c r="LUT694" s="300"/>
      <c r="LUU694" s="300"/>
      <c r="LUV694" s="300"/>
      <c r="LUW694" s="300"/>
      <c r="LUX694" s="300"/>
      <c r="LUY694" s="300"/>
      <c r="LUZ694" s="300"/>
      <c r="LVA694" s="300"/>
      <c r="LVB694" s="300"/>
      <c r="LVC694" s="300"/>
      <c r="LVD694" s="300"/>
      <c r="LVE694" s="300"/>
      <c r="LVF694" s="300"/>
      <c r="LVG694" s="300"/>
      <c r="LVH694" s="300"/>
      <c r="LVI694" s="300"/>
      <c r="LVJ694" s="300"/>
      <c r="LVK694" s="300"/>
      <c r="LVL694" s="300"/>
      <c r="LVM694" s="300"/>
      <c r="LVN694" s="300"/>
      <c r="LVO694" s="300"/>
      <c r="LVP694" s="300"/>
      <c r="LVQ694" s="300"/>
      <c r="LVR694" s="300"/>
      <c r="LVS694" s="300"/>
      <c r="LVT694" s="300"/>
      <c r="LVU694" s="300"/>
      <c r="LVV694" s="300"/>
      <c r="LVW694" s="300"/>
      <c r="LVX694" s="300"/>
      <c r="LVY694" s="300"/>
      <c r="LVZ694" s="300"/>
      <c r="LWA694" s="300"/>
      <c r="LWB694" s="300"/>
      <c r="LWC694" s="300"/>
      <c r="LWD694" s="300"/>
      <c r="LWE694" s="300"/>
      <c r="LWF694" s="300"/>
      <c r="LWG694" s="300"/>
      <c r="LWH694" s="300"/>
      <c r="LWI694" s="300"/>
      <c r="LWJ694" s="300"/>
      <c r="LWK694" s="300"/>
      <c r="LWL694" s="300"/>
      <c r="LWM694" s="300"/>
      <c r="LWN694" s="300"/>
      <c r="LWO694" s="300"/>
      <c r="LWP694" s="300"/>
      <c r="LWQ694" s="300"/>
      <c r="LWR694" s="300"/>
      <c r="LWS694" s="300"/>
      <c r="LWT694" s="300"/>
      <c r="LWU694" s="300"/>
      <c r="LWV694" s="300"/>
      <c r="LWW694" s="300"/>
      <c r="LWX694" s="300"/>
      <c r="LWY694" s="300"/>
      <c r="LWZ694" s="300"/>
      <c r="LXA694" s="300"/>
      <c r="LXB694" s="300"/>
      <c r="LXC694" s="300"/>
      <c r="LXD694" s="300"/>
      <c r="LXE694" s="300"/>
      <c r="LXF694" s="300"/>
      <c r="LXG694" s="300"/>
      <c r="LXH694" s="300"/>
      <c r="LXI694" s="300"/>
      <c r="LXJ694" s="300"/>
      <c r="LXK694" s="300"/>
      <c r="LXL694" s="300"/>
      <c r="LXM694" s="300"/>
      <c r="LXN694" s="300"/>
      <c r="LXO694" s="300"/>
      <c r="LXP694" s="300"/>
      <c r="LXQ694" s="300"/>
      <c r="LXR694" s="300"/>
      <c r="LXS694" s="300"/>
      <c r="LXT694" s="300"/>
      <c r="LXU694" s="300"/>
      <c r="LXV694" s="300"/>
      <c r="LXW694" s="300"/>
      <c r="LXX694" s="300"/>
      <c r="LXY694" s="300"/>
      <c r="LXZ694" s="300"/>
      <c r="LYA694" s="300"/>
      <c r="LYB694" s="300"/>
      <c r="LYC694" s="300"/>
      <c r="LYD694" s="300"/>
      <c r="LYE694" s="300"/>
      <c r="LYF694" s="300"/>
      <c r="LYG694" s="300"/>
      <c r="LYH694" s="300"/>
      <c r="LYI694" s="300"/>
      <c r="LYJ694" s="300"/>
      <c r="LYK694" s="300"/>
      <c r="LYL694" s="300"/>
      <c r="LYM694" s="300"/>
      <c r="LYN694" s="300"/>
      <c r="LYO694" s="300"/>
      <c r="LYP694" s="300"/>
      <c r="LYQ694" s="300"/>
      <c r="LYR694" s="300"/>
      <c r="LYS694" s="300"/>
      <c r="LYT694" s="300"/>
      <c r="LYU694" s="300"/>
      <c r="LYV694" s="300"/>
      <c r="LYW694" s="300"/>
      <c r="LYX694" s="300"/>
      <c r="LYY694" s="300"/>
      <c r="LYZ694" s="300"/>
      <c r="LZA694" s="300"/>
      <c r="LZB694" s="300"/>
      <c r="LZC694" s="300"/>
      <c r="LZD694" s="300"/>
      <c r="LZE694" s="300"/>
      <c r="LZF694" s="300"/>
      <c r="LZG694" s="300"/>
      <c r="LZH694" s="300"/>
      <c r="LZI694" s="300"/>
      <c r="LZJ694" s="300"/>
      <c r="LZK694" s="300"/>
      <c r="LZL694" s="300"/>
      <c r="LZM694" s="300"/>
      <c r="LZN694" s="300"/>
      <c r="LZO694" s="300"/>
      <c r="LZP694" s="300"/>
      <c r="LZQ694" s="300"/>
      <c r="LZR694" s="300"/>
      <c r="LZS694" s="300"/>
      <c r="LZT694" s="300"/>
      <c r="LZU694" s="300"/>
      <c r="LZV694" s="300"/>
      <c r="LZW694" s="300"/>
      <c r="LZX694" s="300"/>
      <c r="LZY694" s="300"/>
      <c r="LZZ694" s="300"/>
      <c r="MAA694" s="300"/>
      <c r="MAB694" s="300"/>
      <c r="MAC694" s="300"/>
      <c r="MAD694" s="300"/>
      <c r="MAE694" s="300"/>
      <c r="MAF694" s="300"/>
      <c r="MAG694" s="300"/>
      <c r="MAH694" s="300"/>
      <c r="MAI694" s="300"/>
      <c r="MAJ694" s="300"/>
      <c r="MAK694" s="300"/>
      <c r="MAL694" s="300"/>
      <c r="MAM694" s="300"/>
      <c r="MAN694" s="300"/>
      <c r="MAO694" s="300"/>
      <c r="MAP694" s="300"/>
      <c r="MAQ694" s="300"/>
      <c r="MAR694" s="300"/>
      <c r="MAS694" s="300"/>
      <c r="MAT694" s="300"/>
      <c r="MAU694" s="300"/>
      <c r="MAV694" s="300"/>
      <c r="MAW694" s="300"/>
      <c r="MAX694" s="300"/>
      <c r="MAY694" s="300"/>
      <c r="MAZ694" s="300"/>
      <c r="MBA694" s="300"/>
      <c r="MBB694" s="300"/>
      <c r="MBC694" s="300"/>
      <c r="MBD694" s="300"/>
      <c r="MBE694" s="300"/>
      <c r="MBF694" s="300"/>
      <c r="MBG694" s="300"/>
      <c r="MBH694" s="300"/>
      <c r="MBI694" s="300"/>
      <c r="MBJ694" s="300"/>
      <c r="MBK694" s="300"/>
      <c r="MBL694" s="300"/>
      <c r="MBM694" s="300"/>
      <c r="MBN694" s="300"/>
      <c r="MBO694" s="300"/>
      <c r="MBP694" s="300"/>
      <c r="MBQ694" s="300"/>
      <c r="MBR694" s="300"/>
      <c r="MBS694" s="300"/>
      <c r="MBT694" s="300"/>
      <c r="MBU694" s="300"/>
      <c r="MBV694" s="300"/>
      <c r="MBW694" s="300"/>
      <c r="MBX694" s="300"/>
      <c r="MBY694" s="300"/>
      <c r="MBZ694" s="300"/>
      <c r="MCA694" s="300"/>
      <c r="MCB694" s="300"/>
      <c r="MCC694" s="300"/>
      <c r="MCD694" s="300"/>
      <c r="MCE694" s="300"/>
      <c r="MCF694" s="300"/>
      <c r="MCG694" s="300"/>
      <c r="MCH694" s="300"/>
      <c r="MCI694" s="300"/>
      <c r="MCJ694" s="300"/>
      <c r="MCK694" s="300"/>
      <c r="MCL694" s="300"/>
      <c r="MCM694" s="300"/>
      <c r="MCN694" s="300"/>
      <c r="MCO694" s="300"/>
      <c r="MCP694" s="300"/>
      <c r="MCQ694" s="300"/>
      <c r="MCR694" s="300"/>
      <c r="MCS694" s="300"/>
      <c r="MCT694" s="300"/>
      <c r="MCU694" s="300"/>
      <c r="MCV694" s="300"/>
      <c r="MCW694" s="300"/>
      <c r="MCX694" s="300"/>
      <c r="MCY694" s="300"/>
      <c r="MCZ694" s="300"/>
      <c r="MDA694" s="300"/>
      <c r="MDB694" s="300"/>
      <c r="MDC694" s="300"/>
      <c r="MDD694" s="300"/>
      <c r="MDE694" s="300"/>
      <c r="MDF694" s="300"/>
      <c r="MDG694" s="300"/>
      <c r="MDH694" s="300"/>
      <c r="MDI694" s="300"/>
      <c r="MDJ694" s="300"/>
      <c r="MDK694" s="300"/>
      <c r="MDL694" s="300"/>
      <c r="MDM694" s="300"/>
      <c r="MDN694" s="300"/>
      <c r="MDO694" s="300"/>
      <c r="MDP694" s="300"/>
      <c r="MDQ694" s="300"/>
      <c r="MDR694" s="300"/>
      <c r="MDS694" s="300"/>
      <c r="MDT694" s="300"/>
      <c r="MDU694" s="300"/>
      <c r="MDV694" s="300"/>
      <c r="MDW694" s="300"/>
      <c r="MDX694" s="300"/>
      <c r="MDY694" s="300"/>
      <c r="MDZ694" s="300"/>
      <c r="MEA694" s="300"/>
      <c r="MEB694" s="300"/>
      <c r="MEC694" s="300"/>
      <c r="MED694" s="300"/>
      <c r="MEE694" s="300"/>
      <c r="MEF694" s="300"/>
      <c r="MEG694" s="300"/>
      <c r="MEH694" s="300"/>
      <c r="MEI694" s="300"/>
      <c r="MEJ694" s="300"/>
      <c r="MEK694" s="300"/>
      <c r="MEL694" s="300"/>
      <c r="MEM694" s="300"/>
      <c r="MEN694" s="300"/>
      <c r="MEO694" s="300"/>
      <c r="MEP694" s="300"/>
      <c r="MEQ694" s="300"/>
      <c r="MER694" s="300"/>
      <c r="MES694" s="300"/>
      <c r="MET694" s="300"/>
      <c r="MEU694" s="300"/>
      <c r="MEV694" s="300"/>
      <c r="MEW694" s="300"/>
      <c r="MEX694" s="300"/>
      <c r="MEY694" s="300"/>
      <c r="MEZ694" s="300"/>
      <c r="MFA694" s="300"/>
      <c r="MFB694" s="300"/>
      <c r="MFC694" s="300"/>
      <c r="MFD694" s="300"/>
      <c r="MFE694" s="300"/>
      <c r="MFF694" s="300"/>
      <c r="MFG694" s="300"/>
      <c r="MFH694" s="300"/>
      <c r="MFI694" s="300"/>
      <c r="MFJ694" s="300"/>
      <c r="MFK694" s="300"/>
      <c r="MFL694" s="300"/>
      <c r="MFM694" s="300"/>
      <c r="MFN694" s="300"/>
      <c r="MFO694" s="300"/>
      <c r="MFP694" s="300"/>
      <c r="MFQ694" s="300"/>
      <c r="MFR694" s="300"/>
      <c r="MFS694" s="300"/>
      <c r="MFT694" s="300"/>
      <c r="MFU694" s="300"/>
      <c r="MFV694" s="300"/>
      <c r="MFW694" s="300"/>
      <c r="MFX694" s="300"/>
      <c r="MFY694" s="300"/>
      <c r="MFZ694" s="300"/>
      <c r="MGA694" s="300"/>
      <c r="MGB694" s="300"/>
      <c r="MGC694" s="300"/>
      <c r="MGD694" s="300"/>
      <c r="MGE694" s="300"/>
      <c r="MGF694" s="300"/>
      <c r="MGG694" s="300"/>
      <c r="MGH694" s="300"/>
      <c r="MGI694" s="300"/>
      <c r="MGJ694" s="300"/>
      <c r="MGK694" s="300"/>
      <c r="MGL694" s="300"/>
      <c r="MGM694" s="300"/>
      <c r="MGN694" s="300"/>
      <c r="MGO694" s="300"/>
      <c r="MGP694" s="300"/>
      <c r="MGQ694" s="300"/>
      <c r="MGR694" s="300"/>
      <c r="MGS694" s="300"/>
      <c r="MGT694" s="300"/>
      <c r="MGU694" s="300"/>
      <c r="MGV694" s="300"/>
      <c r="MGW694" s="300"/>
      <c r="MGX694" s="300"/>
      <c r="MGY694" s="300"/>
      <c r="MGZ694" s="300"/>
      <c r="MHA694" s="300"/>
      <c r="MHB694" s="300"/>
      <c r="MHC694" s="300"/>
      <c r="MHD694" s="300"/>
      <c r="MHE694" s="300"/>
      <c r="MHF694" s="300"/>
      <c r="MHG694" s="300"/>
      <c r="MHH694" s="300"/>
      <c r="MHI694" s="300"/>
      <c r="MHJ694" s="300"/>
      <c r="MHK694" s="300"/>
      <c r="MHL694" s="300"/>
      <c r="MHM694" s="300"/>
      <c r="MHN694" s="300"/>
      <c r="MHO694" s="300"/>
      <c r="MHP694" s="300"/>
      <c r="MHQ694" s="300"/>
      <c r="MHR694" s="300"/>
      <c r="MHS694" s="300"/>
      <c r="MHT694" s="300"/>
      <c r="MHU694" s="300"/>
      <c r="MHV694" s="300"/>
      <c r="MHW694" s="300"/>
      <c r="MHX694" s="300"/>
      <c r="MHY694" s="300"/>
      <c r="MHZ694" s="300"/>
      <c r="MIA694" s="300"/>
      <c r="MIB694" s="300"/>
      <c r="MIC694" s="300"/>
      <c r="MID694" s="300"/>
      <c r="MIE694" s="300"/>
      <c r="MIF694" s="300"/>
      <c r="MIG694" s="300"/>
      <c r="MIH694" s="300"/>
      <c r="MII694" s="300"/>
      <c r="MIJ694" s="300"/>
      <c r="MIK694" s="300"/>
      <c r="MIL694" s="300"/>
      <c r="MIM694" s="300"/>
      <c r="MIN694" s="300"/>
      <c r="MIO694" s="300"/>
      <c r="MIP694" s="300"/>
      <c r="MIQ694" s="300"/>
      <c r="MIR694" s="300"/>
      <c r="MIS694" s="300"/>
      <c r="MIT694" s="300"/>
      <c r="MIU694" s="300"/>
      <c r="MIV694" s="300"/>
      <c r="MIW694" s="300"/>
      <c r="MIX694" s="300"/>
      <c r="MIY694" s="300"/>
      <c r="MIZ694" s="300"/>
      <c r="MJA694" s="300"/>
      <c r="MJB694" s="300"/>
      <c r="MJC694" s="300"/>
      <c r="MJD694" s="300"/>
      <c r="MJE694" s="300"/>
      <c r="MJF694" s="300"/>
      <c r="MJG694" s="300"/>
      <c r="MJH694" s="300"/>
      <c r="MJI694" s="300"/>
      <c r="MJJ694" s="300"/>
      <c r="MJK694" s="300"/>
      <c r="MJL694" s="300"/>
      <c r="MJM694" s="300"/>
      <c r="MJN694" s="300"/>
      <c r="MJO694" s="300"/>
      <c r="MJP694" s="300"/>
      <c r="MJQ694" s="300"/>
      <c r="MJR694" s="300"/>
      <c r="MJS694" s="300"/>
      <c r="MJT694" s="300"/>
      <c r="MJU694" s="300"/>
      <c r="MJV694" s="300"/>
      <c r="MJW694" s="300"/>
      <c r="MJX694" s="300"/>
      <c r="MJY694" s="300"/>
      <c r="MJZ694" s="300"/>
      <c r="MKA694" s="300"/>
      <c r="MKB694" s="300"/>
      <c r="MKC694" s="300"/>
      <c r="MKD694" s="300"/>
      <c r="MKE694" s="300"/>
      <c r="MKF694" s="300"/>
      <c r="MKG694" s="300"/>
      <c r="MKH694" s="300"/>
      <c r="MKI694" s="300"/>
      <c r="MKJ694" s="300"/>
      <c r="MKK694" s="300"/>
      <c r="MKL694" s="300"/>
      <c r="MKM694" s="300"/>
      <c r="MKN694" s="300"/>
      <c r="MKO694" s="300"/>
      <c r="MKP694" s="300"/>
      <c r="MKQ694" s="300"/>
      <c r="MKR694" s="300"/>
      <c r="MKS694" s="300"/>
      <c r="MKT694" s="300"/>
      <c r="MKU694" s="300"/>
      <c r="MKV694" s="300"/>
      <c r="MKW694" s="300"/>
      <c r="MKX694" s="300"/>
      <c r="MKY694" s="300"/>
      <c r="MKZ694" s="300"/>
      <c r="MLA694" s="300"/>
      <c r="MLB694" s="300"/>
      <c r="MLC694" s="300"/>
      <c r="MLD694" s="300"/>
      <c r="MLE694" s="300"/>
      <c r="MLF694" s="300"/>
      <c r="MLG694" s="300"/>
      <c r="MLH694" s="300"/>
      <c r="MLI694" s="300"/>
      <c r="MLJ694" s="300"/>
      <c r="MLK694" s="300"/>
      <c r="MLL694" s="300"/>
      <c r="MLM694" s="300"/>
      <c r="MLN694" s="300"/>
      <c r="MLO694" s="300"/>
      <c r="MLP694" s="300"/>
      <c r="MLQ694" s="300"/>
      <c r="MLR694" s="300"/>
      <c r="MLS694" s="300"/>
      <c r="MLT694" s="300"/>
      <c r="MLU694" s="300"/>
      <c r="MLV694" s="300"/>
      <c r="MLW694" s="300"/>
      <c r="MLX694" s="300"/>
      <c r="MLY694" s="300"/>
      <c r="MLZ694" s="300"/>
      <c r="MMA694" s="300"/>
      <c r="MMB694" s="300"/>
      <c r="MMC694" s="300"/>
      <c r="MMD694" s="300"/>
      <c r="MME694" s="300"/>
      <c r="MMF694" s="300"/>
      <c r="MMG694" s="300"/>
      <c r="MMH694" s="300"/>
      <c r="MMI694" s="300"/>
      <c r="MMJ694" s="300"/>
      <c r="MMK694" s="300"/>
      <c r="MML694" s="300"/>
      <c r="MMM694" s="300"/>
      <c r="MMN694" s="300"/>
      <c r="MMO694" s="300"/>
      <c r="MMP694" s="300"/>
      <c r="MMQ694" s="300"/>
      <c r="MMR694" s="300"/>
      <c r="MMS694" s="300"/>
      <c r="MMT694" s="300"/>
      <c r="MMU694" s="300"/>
      <c r="MMV694" s="300"/>
      <c r="MMW694" s="300"/>
      <c r="MMX694" s="300"/>
      <c r="MMY694" s="300"/>
      <c r="MMZ694" s="300"/>
      <c r="MNA694" s="300"/>
      <c r="MNB694" s="300"/>
      <c r="MNC694" s="300"/>
      <c r="MND694" s="300"/>
      <c r="MNE694" s="300"/>
      <c r="MNF694" s="300"/>
      <c r="MNG694" s="300"/>
      <c r="MNH694" s="300"/>
      <c r="MNI694" s="300"/>
      <c r="MNJ694" s="300"/>
      <c r="MNK694" s="300"/>
      <c r="MNL694" s="300"/>
      <c r="MNM694" s="300"/>
      <c r="MNN694" s="300"/>
      <c r="MNO694" s="300"/>
      <c r="MNP694" s="300"/>
      <c r="MNQ694" s="300"/>
      <c r="MNR694" s="300"/>
      <c r="MNS694" s="300"/>
      <c r="MNT694" s="300"/>
      <c r="MNU694" s="300"/>
      <c r="MNV694" s="300"/>
      <c r="MNW694" s="300"/>
      <c r="MNX694" s="300"/>
      <c r="MNY694" s="300"/>
      <c r="MNZ694" s="300"/>
      <c r="MOA694" s="300"/>
      <c r="MOB694" s="300"/>
      <c r="MOC694" s="300"/>
      <c r="MOD694" s="300"/>
      <c r="MOE694" s="300"/>
      <c r="MOF694" s="300"/>
      <c r="MOG694" s="300"/>
      <c r="MOH694" s="300"/>
      <c r="MOI694" s="300"/>
      <c r="MOJ694" s="300"/>
      <c r="MOK694" s="300"/>
      <c r="MOL694" s="300"/>
      <c r="MOM694" s="300"/>
      <c r="MON694" s="300"/>
      <c r="MOO694" s="300"/>
      <c r="MOP694" s="300"/>
      <c r="MOQ694" s="300"/>
      <c r="MOR694" s="300"/>
      <c r="MOS694" s="300"/>
      <c r="MOT694" s="300"/>
      <c r="MOU694" s="300"/>
      <c r="MOV694" s="300"/>
      <c r="MOW694" s="300"/>
      <c r="MOX694" s="300"/>
      <c r="MOY694" s="300"/>
      <c r="MOZ694" s="300"/>
      <c r="MPA694" s="300"/>
      <c r="MPB694" s="300"/>
      <c r="MPC694" s="300"/>
      <c r="MPD694" s="300"/>
      <c r="MPE694" s="300"/>
      <c r="MPF694" s="300"/>
      <c r="MPG694" s="300"/>
      <c r="MPH694" s="300"/>
      <c r="MPI694" s="300"/>
      <c r="MPJ694" s="300"/>
      <c r="MPK694" s="300"/>
      <c r="MPL694" s="300"/>
      <c r="MPM694" s="300"/>
      <c r="MPN694" s="300"/>
      <c r="MPO694" s="300"/>
      <c r="MPP694" s="300"/>
      <c r="MPQ694" s="300"/>
      <c r="MPR694" s="300"/>
      <c r="MPS694" s="300"/>
      <c r="MPT694" s="300"/>
      <c r="MPU694" s="300"/>
      <c r="MPV694" s="300"/>
      <c r="MPW694" s="300"/>
      <c r="MPX694" s="300"/>
      <c r="MPY694" s="300"/>
      <c r="MPZ694" s="300"/>
      <c r="MQA694" s="300"/>
      <c r="MQB694" s="300"/>
      <c r="MQC694" s="300"/>
      <c r="MQD694" s="300"/>
      <c r="MQE694" s="300"/>
      <c r="MQF694" s="300"/>
      <c r="MQG694" s="300"/>
      <c r="MQH694" s="300"/>
      <c r="MQI694" s="300"/>
      <c r="MQJ694" s="300"/>
      <c r="MQK694" s="300"/>
      <c r="MQL694" s="300"/>
      <c r="MQM694" s="300"/>
      <c r="MQN694" s="300"/>
      <c r="MQO694" s="300"/>
      <c r="MQP694" s="300"/>
      <c r="MQQ694" s="300"/>
      <c r="MQR694" s="300"/>
      <c r="MQS694" s="300"/>
      <c r="MQT694" s="300"/>
      <c r="MQU694" s="300"/>
      <c r="MQV694" s="300"/>
      <c r="MQW694" s="300"/>
      <c r="MQX694" s="300"/>
      <c r="MQY694" s="300"/>
      <c r="MQZ694" s="300"/>
      <c r="MRA694" s="300"/>
      <c r="MRB694" s="300"/>
      <c r="MRC694" s="300"/>
      <c r="MRD694" s="300"/>
      <c r="MRE694" s="300"/>
      <c r="MRF694" s="300"/>
      <c r="MRG694" s="300"/>
      <c r="MRH694" s="300"/>
      <c r="MRI694" s="300"/>
      <c r="MRJ694" s="300"/>
      <c r="MRK694" s="300"/>
      <c r="MRL694" s="300"/>
      <c r="MRM694" s="300"/>
      <c r="MRN694" s="300"/>
      <c r="MRO694" s="300"/>
      <c r="MRP694" s="300"/>
      <c r="MRQ694" s="300"/>
      <c r="MRR694" s="300"/>
      <c r="MRS694" s="300"/>
      <c r="MRT694" s="300"/>
      <c r="MRU694" s="300"/>
      <c r="MRV694" s="300"/>
      <c r="MRW694" s="300"/>
      <c r="MRX694" s="300"/>
      <c r="MRY694" s="300"/>
      <c r="MRZ694" s="300"/>
      <c r="MSA694" s="300"/>
      <c r="MSB694" s="300"/>
      <c r="MSC694" s="300"/>
      <c r="MSD694" s="300"/>
      <c r="MSE694" s="300"/>
      <c r="MSF694" s="300"/>
      <c r="MSG694" s="300"/>
      <c r="MSH694" s="300"/>
      <c r="MSI694" s="300"/>
      <c r="MSJ694" s="300"/>
      <c r="MSK694" s="300"/>
      <c r="MSL694" s="300"/>
      <c r="MSM694" s="300"/>
      <c r="MSN694" s="300"/>
      <c r="MSO694" s="300"/>
      <c r="MSP694" s="300"/>
      <c r="MSQ694" s="300"/>
      <c r="MSR694" s="300"/>
      <c r="MSS694" s="300"/>
      <c r="MST694" s="300"/>
      <c r="MSU694" s="300"/>
      <c r="MSV694" s="300"/>
      <c r="MSW694" s="300"/>
      <c r="MSX694" s="300"/>
      <c r="MSY694" s="300"/>
      <c r="MSZ694" s="300"/>
      <c r="MTA694" s="300"/>
      <c r="MTB694" s="300"/>
      <c r="MTC694" s="300"/>
      <c r="MTD694" s="300"/>
      <c r="MTE694" s="300"/>
      <c r="MTF694" s="300"/>
      <c r="MTG694" s="300"/>
      <c r="MTH694" s="300"/>
      <c r="MTI694" s="300"/>
      <c r="MTJ694" s="300"/>
      <c r="MTK694" s="300"/>
      <c r="MTL694" s="300"/>
      <c r="MTM694" s="300"/>
      <c r="MTN694" s="300"/>
      <c r="MTO694" s="300"/>
      <c r="MTP694" s="300"/>
      <c r="MTQ694" s="300"/>
      <c r="MTR694" s="300"/>
      <c r="MTS694" s="300"/>
      <c r="MTT694" s="300"/>
      <c r="MTU694" s="300"/>
      <c r="MTV694" s="300"/>
      <c r="MTW694" s="300"/>
      <c r="MTX694" s="300"/>
      <c r="MTY694" s="300"/>
      <c r="MTZ694" s="300"/>
      <c r="MUA694" s="300"/>
      <c r="MUB694" s="300"/>
      <c r="MUC694" s="300"/>
      <c r="MUD694" s="300"/>
      <c r="MUE694" s="300"/>
      <c r="MUF694" s="300"/>
      <c r="MUG694" s="300"/>
      <c r="MUH694" s="300"/>
      <c r="MUI694" s="300"/>
      <c r="MUJ694" s="300"/>
      <c r="MUK694" s="300"/>
      <c r="MUL694" s="300"/>
      <c r="MUM694" s="300"/>
      <c r="MUN694" s="300"/>
      <c r="MUO694" s="300"/>
      <c r="MUP694" s="300"/>
      <c r="MUQ694" s="300"/>
      <c r="MUR694" s="300"/>
      <c r="MUS694" s="300"/>
      <c r="MUT694" s="300"/>
      <c r="MUU694" s="300"/>
      <c r="MUV694" s="300"/>
      <c r="MUW694" s="300"/>
      <c r="MUX694" s="300"/>
      <c r="MUY694" s="300"/>
      <c r="MUZ694" s="300"/>
      <c r="MVA694" s="300"/>
      <c r="MVB694" s="300"/>
      <c r="MVC694" s="300"/>
      <c r="MVD694" s="300"/>
      <c r="MVE694" s="300"/>
      <c r="MVF694" s="300"/>
      <c r="MVG694" s="300"/>
      <c r="MVH694" s="300"/>
      <c r="MVI694" s="300"/>
      <c r="MVJ694" s="300"/>
      <c r="MVK694" s="300"/>
      <c r="MVL694" s="300"/>
      <c r="MVM694" s="300"/>
      <c r="MVN694" s="300"/>
      <c r="MVO694" s="300"/>
      <c r="MVP694" s="300"/>
      <c r="MVQ694" s="300"/>
      <c r="MVR694" s="300"/>
      <c r="MVS694" s="300"/>
      <c r="MVT694" s="300"/>
      <c r="MVU694" s="300"/>
      <c r="MVV694" s="300"/>
      <c r="MVW694" s="300"/>
      <c r="MVX694" s="300"/>
      <c r="MVY694" s="300"/>
      <c r="MVZ694" s="300"/>
      <c r="MWA694" s="300"/>
      <c r="MWB694" s="300"/>
      <c r="MWC694" s="300"/>
      <c r="MWD694" s="300"/>
      <c r="MWE694" s="300"/>
      <c r="MWF694" s="300"/>
      <c r="MWG694" s="300"/>
      <c r="MWH694" s="300"/>
      <c r="MWI694" s="300"/>
      <c r="MWJ694" s="300"/>
      <c r="MWK694" s="300"/>
      <c r="MWL694" s="300"/>
      <c r="MWM694" s="300"/>
      <c r="MWN694" s="300"/>
      <c r="MWO694" s="300"/>
      <c r="MWP694" s="300"/>
      <c r="MWQ694" s="300"/>
      <c r="MWR694" s="300"/>
      <c r="MWS694" s="300"/>
      <c r="MWT694" s="300"/>
      <c r="MWU694" s="300"/>
      <c r="MWV694" s="300"/>
      <c r="MWW694" s="300"/>
      <c r="MWX694" s="300"/>
      <c r="MWY694" s="300"/>
      <c r="MWZ694" s="300"/>
      <c r="MXA694" s="300"/>
      <c r="MXB694" s="300"/>
      <c r="MXC694" s="300"/>
      <c r="MXD694" s="300"/>
      <c r="MXE694" s="300"/>
      <c r="MXF694" s="300"/>
      <c r="MXG694" s="300"/>
      <c r="MXH694" s="300"/>
      <c r="MXI694" s="300"/>
      <c r="MXJ694" s="300"/>
      <c r="MXK694" s="300"/>
      <c r="MXL694" s="300"/>
      <c r="MXM694" s="300"/>
      <c r="MXN694" s="300"/>
      <c r="MXO694" s="300"/>
      <c r="MXP694" s="300"/>
      <c r="MXQ694" s="300"/>
      <c r="MXR694" s="300"/>
      <c r="MXS694" s="300"/>
      <c r="MXT694" s="300"/>
      <c r="MXU694" s="300"/>
      <c r="MXV694" s="300"/>
      <c r="MXW694" s="300"/>
      <c r="MXX694" s="300"/>
      <c r="MXY694" s="300"/>
      <c r="MXZ694" s="300"/>
      <c r="MYA694" s="300"/>
      <c r="MYB694" s="300"/>
      <c r="MYC694" s="300"/>
      <c r="MYD694" s="300"/>
      <c r="MYE694" s="300"/>
      <c r="MYF694" s="300"/>
      <c r="MYG694" s="300"/>
      <c r="MYH694" s="300"/>
      <c r="MYI694" s="300"/>
      <c r="MYJ694" s="300"/>
      <c r="MYK694" s="300"/>
      <c r="MYL694" s="300"/>
      <c r="MYM694" s="300"/>
      <c r="MYN694" s="300"/>
      <c r="MYO694" s="300"/>
      <c r="MYP694" s="300"/>
      <c r="MYQ694" s="300"/>
      <c r="MYR694" s="300"/>
      <c r="MYS694" s="300"/>
      <c r="MYT694" s="300"/>
      <c r="MYU694" s="300"/>
      <c r="MYV694" s="300"/>
      <c r="MYW694" s="300"/>
      <c r="MYX694" s="300"/>
      <c r="MYY694" s="300"/>
      <c r="MYZ694" s="300"/>
      <c r="MZA694" s="300"/>
      <c r="MZB694" s="300"/>
      <c r="MZC694" s="300"/>
      <c r="MZD694" s="300"/>
      <c r="MZE694" s="300"/>
      <c r="MZF694" s="300"/>
      <c r="MZG694" s="300"/>
      <c r="MZH694" s="300"/>
      <c r="MZI694" s="300"/>
      <c r="MZJ694" s="300"/>
      <c r="MZK694" s="300"/>
      <c r="MZL694" s="300"/>
      <c r="MZM694" s="300"/>
      <c r="MZN694" s="300"/>
      <c r="MZO694" s="300"/>
      <c r="MZP694" s="300"/>
      <c r="MZQ694" s="300"/>
      <c r="MZR694" s="300"/>
      <c r="MZS694" s="300"/>
      <c r="MZT694" s="300"/>
      <c r="MZU694" s="300"/>
      <c r="MZV694" s="300"/>
      <c r="MZW694" s="300"/>
      <c r="MZX694" s="300"/>
      <c r="MZY694" s="300"/>
      <c r="MZZ694" s="300"/>
      <c r="NAA694" s="300"/>
      <c r="NAB694" s="300"/>
      <c r="NAC694" s="300"/>
      <c r="NAD694" s="300"/>
      <c r="NAE694" s="300"/>
      <c r="NAF694" s="300"/>
      <c r="NAG694" s="300"/>
      <c r="NAH694" s="300"/>
      <c r="NAI694" s="300"/>
      <c r="NAJ694" s="300"/>
      <c r="NAK694" s="300"/>
      <c r="NAL694" s="300"/>
      <c r="NAM694" s="300"/>
      <c r="NAN694" s="300"/>
      <c r="NAO694" s="300"/>
      <c r="NAP694" s="300"/>
      <c r="NAQ694" s="300"/>
      <c r="NAR694" s="300"/>
      <c r="NAS694" s="300"/>
      <c r="NAT694" s="300"/>
      <c r="NAU694" s="300"/>
      <c r="NAV694" s="300"/>
      <c r="NAW694" s="300"/>
      <c r="NAX694" s="300"/>
      <c r="NAY694" s="300"/>
      <c r="NAZ694" s="300"/>
      <c r="NBA694" s="300"/>
      <c r="NBB694" s="300"/>
      <c r="NBC694" s="300"/>
      <c r="NBD694" s="300"/>
      <c r="NBE694" s="300"/>
      <c r="NBF694" s="300"/>
      <c r="NBG694" s="300"/>
      <c r="NBH694" s="300"/>
      <c r="NBI694" s="300"/>
      <c r="NBJ694" s="300"/>
      <c r="NBK694" s="300"/>
      <c r="NBL694" s="300"/>
      <c r="NBM694" s="300"/>
      <c r="NBN694" s="300"/>
      <c r="NBO694" s="300"/>
      <c r="NBP694" s="300"/>
      <c r="NBQ694" s="300"/>
      <c r="NBR694" s="300"/>
      <c r="NBS694" s="300"/>
      <c r="NBT694" s="300"/>
      <c r="NBU694" s="300"/>
      <c r="NBV694" s="300"/>
      <c r="NBW694" s="300"/>
      <c r="NBX694" s="300"/>
      <c r="NBY694" s="300"/>
      <c r="NBZ694" s="300"/>
      <c r="NCA694" s="300"/>
      <c r="NCB694" s="300"/>
      <c r="NCC694" s="300"/>
      <c r="NCD694" s="300"/>
      <c r="NCE694" s="300"/>
      <c r="NCF694" s="300"/>
      <c r="NCG694" s="300"/>
      <c r="NCH694" s="300"/>
      <c r="NCI694" s="300"/>
      <c r="NCJ694" s="300"/>
      <c r="NCK694" s="300"/>
      <c r="NCL694" s="300"/>
      <c r="NCM694" s="300"/>
      <c r="NCN694" s="300"/>
      <c r="NCO694" s="300"/>
      <c r="NCP694" s="300"/>
      <c r="NCQ694" s="300"/>
      <c r="NCR694" s="300"/>
      <c r="NCS694" s="300"/>
      <c r="NCT694" s="300"/>
      <c r="NCU694" s="300"/>
      <c r="NCV694" s="300"/>
      <c r="NCW694" s="300"/>
      <c r="NCX694" s="300"/>
      <c r="NCY694" s="300"/>
      <c r="NCZ694" s="300"/>
      <c r="NDA694" s="300"/>
      <c r="NDB694" s="300"/>
      <c r="NDC694" s="300"/>
      <c r="NDD694" s="300"/>
      <c r="NDE694" s="300"/>
      <c r="NDF694" s="300"/>
      <c r="NDG694" s="300"/>
      <c r="NDH694" s="300"/>
      <c r="NDI694" s="300"/>
      <c r="NDJ694" s="300"/>
      <c r="NDK694" s="300"/>
      <c r="NDL694" s="300"/>
      <c r="NDM694" s="300"/>
      <c r="NDN694" s="300"/>
      <c r="NDO694" s="300"/>
      <c r="NDP694" s="300"/>
      <c r="NDQ694" s="300"/>
      <c r="NDR694" s="300"/>
      <c r="NDS694" s="300"/>
      <c r="NDT694" s="300"/>
      <c r="NDU694" s="300"/>
      <c r="NDV694" s="300"/>
      <c r="NDW694" s="300"/>
      <c r="NDX694" s="300"/>
      <c r="NDY694" s="300"/>
      <c r="NDZ694" s="300"/>
      <c r="NEA694" s="300"/>
      <c r="NEB694" s="300"/>
      <c r="NEC694" s="300"/>
      <c r="NED694" s="300"/>
      <c r="NEE694" s="300"/>
      <c r="NEF694" s="300"/>
      <c r="NEG694" s="300"/>
      <c r="NEH694" s="300"/>
      <c r="NEI694" s="300"/>
      <c r="NEJ694" s="300"/>
      <c r="NEK694" s="300"/>
      <c r="NEL694" s="300"/>
      <c r="NEM694" s="300"/>
      <c r="NEN694" s="300"/>
      <c r="NEO694" s="300"/>
      <c r="NEP694" s="300"/>
      <c r="NEQ694" s="300"/>
      <c r="NER694" s="300"/>
      <c r="NES694" s="300"/>
      <c r="NET694" s="300"/>
      <c r="NEU694" s="300"/>
      <c r="NEV694" s="300"/>
      <c r="NEW694" s="300"/>
      <c r="NEX694" s="300"/>
      <c r="NEY694" s="300"/>
      <c r="NEZ694" s="300"/>
      <c r="NFA694" s="300"/>
      <c r="NFB694" s="300"/>
      <c r="NFC694" s="300"/>
      <c r="NFD694" s="300"/>
      <c r="NFE694" s="300"/>
      <c r="NFF694" s="300"/>
      <c r="NFG694" s="300"/>
      <c r="NFH694" s="300"/>
      <c r="NFI694" s="300"/>
      <c r="NFJ694" s="300"/>
      <c r="NFK694" s="300"/>
      <c r="NFL694" s="300"/>
      <c r="NFM694" s="300"/>
      <c r="NFN694" s="300"/>
      <c r="NFO694" s="300"/>
      <c r="NFP694" s="300"/>
      <c r="NFQ694" s="300"/>
      <c r="NFR694" s="300"/>
      <c r="NFS694" s="300"/>
      <c r="NFT694" s="300"/>
      <c r="NFU694" s="300"/>
      <c r="NFV694" s="300"/>
      <c r="NFW694" s="300"/>
      <c r="NFX694" s="300"/>
      <c r="NFY694" s="300"/>
      <c r="NFZ694" s="300"/>
      <c r="NGA694" s="300"/>
      <c r="NGB694" s="300"/>
      <c r="NGC694" s="300"/>
      <c r="NGD694" s="300"/>
      <c r="NGE694" s="300"/>
      <c r="NGF694" s="300"/>
      <c r="NGG694" s="300"/>
      <c r="NGH694" s="300"/>
      <c r="NGI694" s="300"/>
      <c r="NGJ694" s="300"/>
      <c r="NGK694" s="300"/>
      <c r="NGL694" s="300"/>
      <c r="NGM694" s="300"/>
      <c r="NGN694" s="300"/>
      <c r="NGO694" s="300"/>
      <c r="NGP694" s="300"/>
      <c r="NGQ694" s="300"/>
      <c r="NGR694" s="300"/>
      <c r="NGS694" s="300"/>
      <c r="NGT694" s="300"/>
      <c r="NGU694" s="300"/>
      <c r="NGV694" s="300"/>
      <c r="NGW694" s="300"/>
      <c r="NGX694" s="300"/>
      <c r="NGY694" s="300"/>
      <c r="NGZ694" s="300"/>
      <c r="NHA694" s="300"/>
      <c r="NHB694" s="300"/>
      <c r="NHC694" s="300"/>
      <c r="NHD694" s="300"/>
      <c r="NHE694" s="300"/>
      <c r="NHF694" s="300"/>
      <c r="NHG694" s="300"/>
      <c r="NHH694" s="300"/>
      <c r="NHI694" s="300"/>
      <c r="NHJ694" s="300"/>
      <c r="NHK694" s="300"/>
      <c r="NHL694" s="300"/>
      <c r="NHM694" s="300"/>
      <c r="NHN694" s="300"/>
      <c r="NHO694" s="300"/>
      <c r="NHP694" s="300"/>
      <c r="NHQ694" s="300"/>
      <c r="NHR694" s="300"/>
      <c r="NHS694" s="300"/>
      <c r="NHT694" s="300"/>
      <c r="NHU694" s="300"/>
      <c r="NHV694" s="300"/>
      <c r="NHW694" s="300"/>
      <c r="NHX694" s="300"/>
      <c r="NHY694" s="300"/>
      <c r="NHZ694" s="300"/>
      <c r="NIA694" s="300"/>
      <c r="NIB694" s="300"/>
      <c r="NIC694" s="300"/>
      <c r="NID694" s="300"/>
      <c r="NIE694" s="300"/>
      <c r="NIF694" s="300"/>
      <c r="NIG694" s="300"/>
      <c r="NIH694" s="300"/>
      <c r="NII694" s="300"/>
      <c r="NIJ694" s="300"/>
      <c r="NIK694" s="300"/>
      <c r="NIL694" s="300"/>
      <c r="NIM694" s="300"/>
      <c r="NIN694" s="300"/>
      <c r="NIO694" s="300"/>
      <c r="NIP694" s="300"/>
      <c r="NIQ694" s="300"/>
      <c r="NIR694" s="300"/>
      <c r="NIS694" s="300"/>
      <c r="NIT694" s="300"/>
      <c r="NIU694" s="300"/>
      <c r="NIV694" s="300"/>
      <c r="NIW694" s="300"/>
      <c r="NIX694" s="300"/>
      <c r="NIY694" s="300"/>
      <c r="NIZ694" s="300"/>
      <c r="NJA694" s="300"/>
      <c r="NJB694" s="300"/>
      <c r="NJC694" s="300"/>
      <c r="NJD694" s="300"/>
      <c r="NJE694" s="300"/>
      <c r="NJF694" s="300"/>
      <c r="NJG694" s="300"/>
      <c r="NJH694" s="300"/>
      <c r="NJI694" s="300"/>
      <c r="NJJ694" s="300"/>
      <c r="NJK694" s="300"/>
      <c r="NJL694" s="300"/>
      <c r="NJM694" s="300"/>
      <c r="NJN694" s="300"/>
      <c r="NJO694" s="300"/>
      <c r="NJP694" s="300"/>
      <c r="NJQ694" s="300"/>
      <c r="NJR694" s="300"/>
      <c r="NJS694" s="300"/>
      <c r="NJT694" s="300"/>
      <c r="NJU694" s="300"/>
      <c r="NJV694" s="300"/>
      <c r="NJW694" s="300"/>
      <c r="NJX694" s="300"/>
      <c r="NJY694" s="300"/>
      <c r="NJZ694" s="300"/>
      <c r="NKA694" s="300"/>
      <c r="NKB694" s="300"/>
      <c r="NKC694" s="300"/>
      <c r="NKD694" s="300"/>
      <c r="NKE694" s="300"/>
      <c r="NKF694" s="300"/>
      <c r="NKG694" s="300"/>
      <c r="NKH694" s="300"/>
      <c r="NKI694" s="300"/>
      <c r="NKJ694" s="300"/>
      <c r="NKK694" s="300"/>
      <c r="NKL694" s="300"/>
      <c r="NKM694" s="300"/>
      <c r="NKN694" s="300"/>
      <c r="NKO694" s="300"/>
      <c r="NKP694" s="300"/>
      <c r="NKQ694" s="300"/>
      <c r="NKR694" s="300"/>
      <c r="NKS694" s="300"/>
      <c r="NKT694" s="300"/>
      <c r="NKU694" s="300"/>
      <c r="NKV694" s="300"/>
      <c r="NKW694" s="300"/>
      <c r="NKX694" s="300"/>
      <c r="NKY694" s="300"/>
      <c r="NKZ694" s="300"/>
      <c r="NLA694" s="300"/>
      <c r="NLB694" s="300"/>
      <c r="NLC694" s="300"/>
      <c r="NLD694" s="300"/>
      <c r="NLE694" s="300"/>
      <c r="NLF694" s="300"/>
      <c r="NLG694" s="300"/>
      <c r="NLH694" s="300"/>
      <c r="NLI694" s="300"/>
      <c r="NLJ694" s="300"/>
      <c r="NLK694" s="300"/>
      <c r="NLL694" s="300"/>
      <c r="NLM694" s="300"/>
      <c r="NLN694" s="300"/>
      <c r="NLO694" s="300"/>
      <c r="NLP694" s="300"/>
      <c r="NLQ694" s="300"/>
      <c r="NLR694" s="300"/>
      <c r="NLS694" s="300"/>
      <c r="NLT694" s="300"/>
      <c r="NLU694" s="300"/>
      <c r="NLV694" s="300"/>
      <c r="NLW694" s="300"/>
      <c r="NLX694" s="300"/>
      <c r="NLY694" s="300"/>
      <c r="NLZ694" s="300"/>
      <c r="NMA694" s="300"/>
      <c r="NMB694" s="300"/>
      <c r="NMC694" s="300"/>
      <c r="NMD694" s="300"/>
      <c r="NME694" s="300"/>
      <c r="NMF694" s="300"/>
      <c r="NMG694" s="300"/>
      <c r="NMH694" s="300"/>
      <c r="NMI694" s="300"/>
      <c r="NMJ694" s="300"/>
      <c r="NMK694" s="300"/>
      <c r="NML694" s="300"/>
      <c r="NMM694" s="300"/>
      <c r="NMN694" s="300"/>
      <c r="NMO694" s="300"/>
      <c r="NMP694" s="300"/>
      <c r="NMQ694" s="300"/>
      <c r="NMR694" s="300"/>
      <c r="NMS694" s="300"/>
      <c r="NMT694" s="300"/>
      <c r="NMU694" s="300"/>
      <c r="NMV694" s="300"/>
      <c r="NMW694" s="300"/>
      <c r="NMX694" s="300"/>
      <c r="NMY694" s="300"/>
      <c r="NMZ694" s="300"/>
      <c r="NNA694" s="300"/>
      <c r="NNB694" s="300"/>
      <c r="NNC694" s="300"/>
      <c r="NND694" s="300"/>
      <c r="NNE694" s="300"/>
      <c r="NNF694" s="300"/>
      <c r="NNG694" s="300"/>
      <c r="NNH694" s="300"/>
      <c r="NNI694" s="300"/>
      <c r="NNJ694" s="300"/>
      <c r="NNK694" s="300"/>
      <c r="NNL694" s="300"/>
      <c r="NNM694" s="300"/>
      <c r="NNN694" s="300"/>
      <c r="NNO694" s="300"/>
      <c r="NNP694" s="300"/>
      <c r="NNQ694" s="300"/>
      <c r="NNR694" s="300"/>
      <c r="NNS694" s="300"/>
      <c r="NNT694" s="300"/>
      <c r="NNU694" s="300"/>
      <c r="NNV694" s="300"/>
      <c r="NNW694" s="300"/>
      <c r="NNX694" s="300"/>
      <c r="NNY694" s="300"/>
      <c r="NNZ694" s="300"/>
      <c r="NOA694" s="300"/>
      <c r="NOB694" s="300"/>
      <c r="NOC694" s="300"/>
      <c r="NOD694" s="300"/>
      <c r="NOE694" s="300"/>
      <c r="NOF694" s="300"/>
      <c r="NOG694" s="300"/>
      <c r="NOH694" s="300"/>
      <c r="NOI694" s="300"/>
      <c r="NOJ694" s="300"/>
      <c r="NOK694" s="300"/>
      <c r="NOL694" s="300"/>
      <c r="NOM694" s="300"/>
      <c r="NON694" s="300"/>
      <c r="NOO694" s="300"/>
      <c r="NOP694" s="300"/>
      <c r="NOQ694" s="300"/>
      <c r="NOR694" s="300"/>
      <c r="NOS694" s="300"/>
      <c r="NOT694" s="300"/>
      <c r="NOU694" s="300"/>
      <c r="NOV694" s="300"/>
      <c r="NOW694" s="300"/>
      <c r="NOX694" s="300"/>
      <c r="NOY694" s="300"/>
      <c r="NOZ694" s="300"/>
      <c r="NPA694" s="300"/>
      <c r="NPB694" s="300"/>
      <c r="NPC694" s="300"/>
      <c r="NPD694" s="300"/>
      <c r="NPE694" s="300"/>
      <c r="NPF694" s="300"/>
      <c r="NPG694" s="300"/>
      <c r="NPH694" s="300"/>
      <c r="NPI694" s="300"/>
      <c r="NPJ694" s="300"/>
      <c r="NPK694" s="300"/>
      <c r="NPL694" s="300"/>
      <c r="NPM694" s="300"/>
      <c r="NPN694" s="300"/>
      <c r="NPO694" s="300"/>
      <c r="NPP694" s="300"/>
      <c r="NPQ694" s="300"/>
      <c r="NPR694" s="300"/>
      <c r="NPS694" s="300"/>
      <c r="NPT694" s="300"/>
      <c r="NPU694" s="300"/>
      <c r="NPV694" s="300"/>
      <c r="NPW694" s="300"/>
      <c r="NPX694" s="300"/>
      <c r="NPY694" s="300"/>
      <c r="NPZ694" s="300"/>
      <c r="NQA694" s="300"/>
      <c r="NQB694" s="300"/>
      <c r="NQC694" s="300"/>
      <c r="NQD694" s="300"/>
      <c r="NQE694" s="300"/>
      <c r="NQF694" s="300"/>
      <c r="NQG694" s="300"/>
      <c r="NQH694" s="300"/>
      <c r="NQI694" s="300"/>
      <c r="NQJ694" s="300"/>
      <c r="NQK694" s="300"/>
      <c r="NQL694" s="300"/>
      <c r="NQM694" s="300"/>
      <c r="NQN694" s="300"/>
      <c r="NQO694" s="300"/>
      <c r="NQP694" s="300"/>
      <c r="NQQ694" s="300"/>
      <c r="NQR694" s="300"/>
      <c r="NQS694" s="300"/>
      <c r="NQT694" s="300"/>
      <c r="NQU694" s="300"/>
      <c r="NQV694" s="300"/>
      <c r="NQW694" s="300"/>
      <c r="NQX694" s="300"/>
      <c r="NQY694" s="300"/>
      <c r="NQZ694" s="300"/>
      <c r="NRA694" s="300"/>
      <c r="NRB694" s="300"/>
      <c r="NRC694" s="300"/>
      <c r="NRD694" s="300"/>
      <c r="NRE694" s="300"/>
      <c r="NRF694" s="300"/>
      <c r="NRG694" s="300"/>
      <c r="NRH694" s="300"/>
      <c r="NRI694" s="300"/>
      <c r="NRJ694" s="300"/>
      <c r="NRK694" s="300"/>
      <c r="NRL694" s="300"/>
      <c r="NRM694" s="300"/>
      <c r="NRN694" s="300"/>
      <c r="NRO694" s="300"/>
      <c r="NRP694" s="300"/>
      <c r="NRQ694" s="300"/>
      <c r="NRR694" s="300"/>
      <c r="NRS694" s="300"/>
      <c r="NRT694" s="300"/>
      <c r="NRU694" s="300"/>
      <c r="NRV694" s="300"/>
      <c r="NRW694" s="300"/>
      <c r="NRX694" s="300"/>
      <c r="NRY694" s="300"/>
      <c r="NRZ694" s="300"/>
      <c r="NSA694" s="300"/>
      <c r="NSB694" s="300"/>
      <c r="NSC694" s="300"/>
      <c r="NSD694" s="300"/>
      <c r="NSE694" s="300"/>
      <c r="NSF694" s="300"/>
      <c r="NSG694" s="300"/>
      <c r="NSH694" s="300"/>
      <c r="NSI694" s="300"/>
      <c r="NSJ694" s="300"/>
      <c r="NSK694" s="300"/>
      <c r="NSL694" s="300"/>
      <c r="NSM694" s="300"/>
      <c r="NSN694" s="300"/>
      <c r="NSO694" s="300"/>
      <c r="NSP694" s="300"/>
      <c r="NSQ694" s="300"/>
      <c r="NSR694" s="300"/>
      <c r="NSS694" s="300"/>
      <c r="NST694" s="300"/>
      <c r="NSU694" s="300"/>
      <c r="NSV694" s="300"/>
      <c r="NSW694" s="300"/>
      <c r="NSX694" s="300"/>
      <c r="NSY694" s="300"/>
      <c r="NSZ694" s="300"/>
      <c r="NTA694" s="300"/>
      <c r="NTB694" s="300"/>
      <c r="NTC694" s="300"/>
      <c r="NTD694" s="300"/>
      <c r="NTE694" s="300"/>
      <c r="NTF694" s="300"/>
      <c r="NTG694" s="300"/>
      <c r="NTH694" s="300"/>
      <c r="NTI694" s="300"/>
      <c r="NTJ694" s="300"/>
      <c r="NTK694" s="300"/>
      <c r="NTL694" s="300"/>
      <c r="NTM694" s="300"/>
      <c r="NTN694" s="300"/>
      <c r="NTO694" s="300"/>
      <c r="NTP694" s="300"/>
      <c r="NTQ694" s="300"/>
      <c r="NTR694" s="300"/>
      <c r="NTS694" s="300"/>
      <c r="NTT694" s="300"/>
      <c r="NTU694" s="300"/>
      <c r="NTV694" s="300"/>
      <c r="NTW694" s="300"/>
      <c r="NTX694" s="300"/>
      <c r="NTY694" s="300"/>
      <c r="NTZ694" s="300"/>
      <c r="NUA694" s="300"/>
      <c r="NUB694" s="300"/>
      <c r="NUC694" s="300"/>
      <c r="NUD694" s="300"/>
      <c r="NUE694" s="300"/>
      <c r="NUF694" s="300"/>
      <c r="NUG694" s="300"/>
      <c r="NUH694" s="300"/>
      <c r="NUI694" s="300"/>
      <c r="NUJ694" s="300"/>
      <c r="NUK694" s="300"/>
      <c r="NUL694" s="300"/>
      <c r="NUM694" s="300"/>
      <c r="NUN694" s="300"/>
      <c r="NUO694" s="300"/>
      <c r="NUP694" s="300"/>
      <c r="NUQ694" s="300"/>
      <c r="NUR694" s="300"/>
      <c r="NUS694" s="300"/>
      <c r="NUT694" s="300"/>
      <c r="NUU694" s="300"/>
      <c r="NUV694" s="300"/>
      <c r="NUW694" s="300"/>
      <c r="NUX694" s="300"/>
      <c r="NUY694" s="300"/>
      <c r="NUZ694" s="300"/>
      <c r="NVA694" s="300"/>
      <c r="NVB694" s="300"/>
      <c r="NVC694" s="300"/>
      <c r="NVD694" s="300"/>
      <c r="NVE694" s="300"/>
      <c r="NVF694" s="300"/>
      <c r="NVG694" s="300"/>
      <c r="NVH694" s="300"/>
      <c r="NVI694" s="300"/>
      <c r="NVJ694" s="300"/>
      <c r="NVK694" s="300"/>
      <c r="NVL694" s="300"/>
      <c r="NVM694" s="300"/>
      <c r="NVN694" s="300"/>
      <c r="NVO694" s="300"/>
      <c r="NVP694" s="300"/>
      <c r="NVQ694" s="300"/>
      <c r="NVR694" s="300"/>
      <c r="NVS694" s="300"/>
      <c r="NVT694" s="300"/>
      <c r="NVU694" s="300"/>
      <c r="NVV694" s="300"/>
      <c r="NVW694" s="300"/>
      <c r="NVX694" s="300"/>
      <c r="NVY694" s="300"/>
      <c r="NVZ694" s="300"/>
      <c r="NWA694" s="300"/>
      <c r="NWB694" s="300"/>
      <c r="NWC694" s="300"/>
      <c r="NWD694" s="300"/>
      <c r="NWE694" s="300"/>
      <c r="NWF694" s="300"/>
      <c r="NWG694" s="300"/>
      <c r="NWH694" s="300"/>
      <c r="NWI694" s="300"/>
      <c r="NWJ694" s="300"/>
      <c r="NWK694" s="300"/>
      <c r="NWL694" s="300"/>
      <c r="NWM694" s="300"/>
      <c r="NWN694" s="300"/>
      <c r="NWO694" s="300"/>
      <c r="NWP694" s="300"/>
      <c r="NWQ694" s="300"/>
      <c r="NWR694" s="300"/>
      <c r="NWS694" s="300"/>
      <c r="NWT694" s="300"/>
      <c r="NWU694" s="300"/>
      <c r="NWV694" s="300"/>
      <c r="NWW694" s="300"/>
      <c r="NWX694" s="300"/>
      <c r="NWY694" s="300"/>
      <c r="NWZ694" s="300"/>
      <c r="NXA694" s="300"/>
      <c r="NXB694" s="300"/>
      <c r="NXC694" s="300"/>
      <c r="NXD694" s="300"/>
      <c r="NXE694" s="300"/>
      <c r="NXF694" s="300"/>
      <c r="NXG694" s="300"/>
      <c r="NXH694" s="300"/>
      <c r="NXI694" s="300"/>
      <c r="NXJ694" s="300"/>
      <c r="NXK694" s="300"/>
      <c r="NXL694" s="300"/>
      <c r="NXM694" s="300"/>
      <c r="NXN694" s="300"/>
      <c r="NXO694" s="300"/>
      <c r="NXP694" s="300"/>
      <c r="NXQ694" s="300"/>
      <c r="NXR694" s="300"/>
      <c r="NXS694" s="300"/>
      <c r="NXT694" s="300"/>
      <c r="NXU694" s="300"/>
      <c r="NXV694" s="300"/>
      <c r="NXW694" s="300"/>
      <c r="NXX694" s="300"/>
      <c r="NXY694" s="300"/>
      <c r="NXZ694" s="300"/>
      <c r="NYA694" s="300"/>
      <c r="NYB694" s="300"/>
      <c r="NYC694" s="300"/>
      <c r="NYD694" s="300"/>
      <c r="NYE694" s="300"/>
      <c r="NYF694" s="300"/>
      <c r="NYG694" s="300"/>
      <c r="NYH694" s="300"/>
      <c r="NYI694" s="300"/>
      <c r="NYJ694" s="300"/>
      <c r="NYK694" s="300"/>
      <c r="NYL694" s="300"/>
      <c r="NYM694" s="300"/>
      <c r="NYN694" s="300"/>
      <c r="NYO694" s="300"/>
      <c r="NYP694" s="300"/>
      <c r="NYQ694" s="300"/>
      <c r="NYR694" s="300"/>
      <c r="NYS694" s="300"/>
      <c r="NYT694" s="300"/>
      <c r="NYU694" s="300"/>
      <c r="NYV694" s="300"/>
      <c r="NYW694" s="300"/>
      <c r="NYX694" s="300"/>
      <c r="NYY694" s="300"/>
      <c r="NYZ694" s="300"/>
      <c r="NZA694" s="300"/>
      <c r="NZB694" s="300"/>
      <c r="NZC694" s="300"/>
      <c r="NZD694" s="300"/>
      <c r="NZE694" s="300"/>
      <c r="NZF694" s="300"/>
      <c r="NZG694" s="300"/>
      <c r="NZH694" s="300"/>
      <c r="NZI694" s="300"/>
      <c r="NZJ694" s="300"/>
      <c r="NZK694" s="300"/>
      <c r="NZL694" s="300"/>
      <c r="NZM694" s="300"/>
      <c r="NZN694" s="300"/>
      <c r="NZO694" s="300"/>
      <c r="NZP694" s="300"/>
      <c r="NZQ694" s="300"/>
      <c r="NZR694" s="300"/>
      <c r="NZS694" s="300"/>
      <c r="NZT694" s="300"/>
      <c r="NZU694" s="300"/>
      <c r="NZV694" s="300"/>
      <c r="NZW694" s="300"/>
      <c r="NZX694" s="300"/>
      <c r="NZY694" s="300"/>
      <c r="NZZ694" s="300"/>
      <c r="OAA694" s="300"/>
      <c r="OAB694" s="300"/>
      <c r="OAC694" s="300"/>
      <c r="OAD694" s="300"/>
      <c r="OAE694" s="300"/>
      <c r="OAF694" s="300"/>
      <c r="OAG694" s="300"/>
      <c r="OAH694" s="300"/>
      <c r="OAI694" s="300"/>
      <c r="OAJ694" s="300"/>
      <c r="OAK694" s="300"/>
      <c r="OAL694" s="300"/>
      <c r="OAM694" s="300"/>
      <c r="OAN694" s="300"/>
      <c r="OAO694" s="300"/>
      <c r="OAP694" s="300"/>
      <c r="OAQ694" s="300"/>
      <c r="OAR694" s="300"/>
      <c r="OAS694" s="300"/>
      <c r="OAT694" s="300"/>
      <c r="OAU694" s="300"/>
      <c r="OAV694" s="300"/>
      <c r="OAW694" s="300"/>
      <c r="OAX694" s="300"/>
      <c r="OAY694" s="300"/>
      <c r="OAZ694" s="300"/>
      <c r="OBA694" s="300"/>
      <c r="OBB694" s="300"/>
      <c r="OBC694" s="300"/>
      <c r="OBD694" s="300"/>
      <c r="OBE694" s="300"/>
      <c r="OBF694" s="300"/>
      <c r="OBG694" s="300"/>
      <c r="OBH694" s="300"/>
      <c r="OBI694" s="300"/>
      <c r="OBJ694" s="300"/>
      <c r="OBK694" s="300"/>
      <c r="OBL694" s="300"/>
      <c r="OBM694" s="300"/>
      <c r="OBN694" s="300"/>
      <c r="OBO694" s="300"/>
      <c r="OBP694" s="300"/>
      <c r="OBQ694" s="300"/>
      <c r="OBR694" s="300"/>
      <c r="OBS694" s="300"/>
      <c r="OBT694" s="300"/>
      <c r="OBU694" s="300"/>
      <c r="OBV694" s="300"/>
      <c r="OBW694" s="300"/>
      <c r="OBX694" s="300"/>
      <c r="OBY694" s="300"/>
      <c r="OBZ694" s="300"/>
      <c r="OCA694" s="300"/>
      <c r="OCB694" s="300"/>
      <c r="OCC694" s="300"/>
      <c r="OCD694" s="300"/>
      <c r="OCE694" s="300"/>
      <c r="OCF694" s="300"/>
      <c r="OCG694" s="300"/>
      <c r="OCH694" s="300"/>
      <c r="OCI694" s="300"/>
      <c r="OCJ694" s="300"/>
      <c r="OCK694" s="300"/>
      <c r="OCL694" s="300"/>
      <c r="OCM694" s="300"/>
      <c r="OCN694" s="300"/>
      <c r="OCO694" s="300"/>
      <c r="OCP694" s="300"/>
      <c r="OCQ694" s="300"/>
      <c r="OCR694" s="300"/>
      <c r="OCS694" s="300"/>
      <c r="OCT694" s="300"/>
      <c r="OCU694" s="300"/>
      <c r="OCV694" s="300"/>
      <c r="OCW694" s="300"/>
      <c r="OCX694" s="300"/>
      <c r="OCY694" s="300"/>
      <c r="OCZ694" s="300"/>
      <c r="ODA694" s="300"/>
      <c r="ODB694" s="300"/>
      <c r="ODC694" s="300"/>
      <c r="ODD694" s="300"/>
      <c r="ODE694" s="300"/>
      <c r="ODF694" s="300"/>
      <c r="ODG694" s="300"/>
      <c r="ODH694" s="300"/>
      <c r="ODI694" s="300"/>
      <c r="ODJ694" s="300"/>
      <c r="ODK694" s="300"/>
      <c r="ODL694" s="300"/>
      <c r="ODM694" s="300"/>
      <c r="ODN694" s="300"/>
      <c r="ODO694" s="300"/>
      <c r="ODP694" s="300"/>
      <c r="ODQ694" s="300"/>
      <c r="ODR694" s="300"/>
      <c r="ODS694" s="300"/>
      <c r="ODT694" s="300"/>
      <c r="ODU694" s="300"/>
      <c r="ODV694" s="300"/>
      <c r="ODW694" s="300"/>
      <c r="ODX694" s="300"/>
      <c r="ODY694" s="300"/>
      <c r="ODZ694" s="300"/>
      <c r="OEA694" s="300"/>
      <c r="OEB694" s="300"/>
      <c r="OEC694" s="300"/>
      <c r="OED694" s="300"/>
      <c r="OEE694" s="300"/>
      <c r="OEF694" s="300"/>
      <c r="OEG694" s="300"/>
      <c r="OEH694" s="300"/>
      <c r="OEI694" s="300"/>
      <c r="OEJ694" s="300"/>
      <c r="OEK694" s="300"/>
      <c r="OEL694" s="300"/>
      <c r="OEM694" s="300"/>
      <c r="OEN694" s="300"/>
      <c r="OEO694" s="300"/>
      <c r="OEP694" s="300"/>
      <c r="OEQ694" s="300"/>
      <c r="OER694" s="300"/>
      <c r="OES694" s="300"/>
      <c r="OET694" s="300"/>
      <c r="OEU694" s="300"/>
      <c r="OEV694" s="300"/>
      <c r="OEW694" s="300"/>
      <c r="OEX694" s="300"/>
      <c r="OEY694" s="300"/>
      <c r="OEZ694" s="300"/>
      <c r="OFA694" s="300"/>
      <c r="OFB694" s="300"/>
      <c r="OFC694" s="300"/>
      <c r="OFD694" s="300"/>
      <c r="OFE694" s="300"/>
      <c r="OFF694" s="300"/>
      <c r="OFG694" s="300"/>
      <c r="OFH694" s="300"/>
      <c r="OFI694" s="300"/>
      <c r="OFJ694" s="300"/>
      <c r="OFK694" s="300"/>
      <c r="OFL694" s="300"/>
      <c r="OFM694" s="300"/>
      <c r="OFN694" s="300"/>
      <c r="OFO694" s="300"/>
      <c r="OFP694" s="300"/>
      <c r="OFQ694" s="300"/>
      <c r="OFR694" s="300"/>
      <c r="OFS694" s="300"/>
      <c r="OFT694" s="300"/>
      <c r="OFU694" s="300"/>
      <c r="OFV694" s="300"/>
      <c r="OFW694" s="300"/>
      <c r="OFX694" s="300"/>
      <c r="OFY694" s="300"/>
      <c r="OFZ694" s="300"/>
      <c r="OGA694" s="300"/>
      <c r="OGB694" s="300"/>
      <c r="OGC694" s="300"/>
      <c r="OGD694" s="300"/>
      <c r="OGE694" s="300"/>
      <c r="OGF694" s="300"/>
      <c r="OGG694" s="300"/>
      <c r="OGH694" s="300"/>
      <c r="OGI694" s="300"/>
      <c r="OGJ694" s="300"/>
      <c r="OGK694" s="300"/>
      <c r="OGL694" s="300"/>
      <c r="OGM694" s="300"/>
      <c r="OGN694" s="300"/>
      <c r="OGO694" s="300"/>
      <c r="OGP694" s="300"/>
      <c r="OGQ694" s="300"/>
      <c r="OGR694" s="300"/>
      <c r="OGS694" s="300"/>
      <c r="OGT694" s="300"/>
      <c r="OGU694" s="300"/>
      <c r="OGV694" s="300"/>
      <c r="OGW694" s="300"/>
      <c r="OGX694" s="300"/>
      <c r="OGY694" s="300"/>
      <c r="OGZ694" s="300"/>
      <c r="OHA694" s="300"/>
      <c r="OHB694" s="300"/>
      <c r="OHC694" s="300"/>
      <c r="OHD694" s="300"/>
      <c r="OHE694" s="300"/>
      <c r="OHF694" s="300"/>
      <c r="OHG694" s="300"/>
      <c r="OHH694" s="300"/>
      <c r="OHI694" s="300"/>
      <c r="OHJ694" s="300"/>
      <c r="OHK694" s="300"/>
      <c r="OHL694" s="300"/>
      <c r="OHM694" s="300"/>
      <c r="OHN694" s="300"/>
      <c r="OHO694" s="300"/>
      <c r="OHP694" s="300"/>
      <c r="OHQ694" s="300"/>
      <c r="OHR694" s="300"/>
      <c r="OHS694" s="300"/>
      <c r="OHT694" s="300"/>
      <c r="OHU694" s="300"/>
      <c r="OHV694" s="300"/>
      <c r="OHW694" s="300"/>
      <c r="OHX694" s="300"/>
      <c r="OHY694" s="300"/>
      <c r="OHZ694" s="300"/>
      <c r="OIA694" s="300"/>
      <c r="OIB694" s="300"/>
      <c r="OIC694" s="300"/>
      <c r="OID694" s="300"/>
      <c r="OIE694" s="300"/>
      <c r="OIF694" s="300"/>
      <c r="OIG694" s="300"/>
      <c r="OIH694" s="300"/>
      <c r="OII694" s="300"/>
      <c r="OIJ694" s="300"/>
      <c r="OIK694" s="300"/>
      <c r="OIL694" s="300"/>
      <c r="OIM694" s="300"/>
      <c r="OIN694" s="300"/>
      <c r="OIO694" s="300"/>
      <c r="OIP694" s="300"/>
      <c r="OIQ694" s="300"/>
      <c r="OIR694" s="300"/>
      <c r="OIS694" s="300"/>
      <c r="OIT694" s="300"/>
      <c r="OIU694" s="300"/>
      <c r="OIV694" s="300"/>
      <c r="OIW694" s="300"/>
      <c r="OIX694" s="300"/>
      <c r="OIY694" s="300"/>
      <c r="OIZ694" s="300"/>
      <c r="OJA694" s="300"/>
      <c r="OJB694" s="300"/>
      <c r="OJC694" s="300"/>
      <c r="OJD694" s="300"/>
      <c r="OJE694" s="300"/>
      <c r="OJF694" s="300"/>
      <c r="OJG694" s="300"/>
      <c r="OJH694" s="300"/>
      <c r="OJI694" s="300"/>
      <c r="OJJ694" s="300"/>
      <c r="OJK694" s="300"/>
      <c r="OJL694" s="300"/>
      <c r="OJM694" s="300"/>
      <c r="OJN694" s="300"/>
      <c r="OJO694" s="300"/>
      <c r="OJP694" s="300"/>
      <c r="OJQ694" s="300"/>
      <c r="OJR694" s="300"/>
      <c r="OJS694" s="300"/>
      <c r="OJT694" s="300"/>
      <c r="OJU694" s="300"/>
      <c r="OJV694" s="300"/>
      <c r="OJW694" s="300"/>
      <c r="OJX694" s="300"/>
      <c r="OJY694" s="300"/>
      <c r="OJZ694" s="300"/>
      <c r="OKA694" s="300"/>
      <c r="OKB694" s="300"/>
      <c r="OKC694" s="300"/>
      <c r="OKD694" s="300"/>
      <c r="OKE694" s="300"/>
      <c r="OKF694" s="300"/>
      <c r="OKG694" s="300"/>
      <c r="OKH694" s="300"/>
      <c r="OKI694" s="300"/>
      <c r="OKJ694" s="300"/>
      <c r="OKK694" s="300"/>
      <c r="OKL694" s="300"/>
      <c r="OKM694" s="300"/>
      <c r="OKN694" s="300"/>
      <c r="OKO694" s="300"/>
      <c r="OKP694" s="300"/>
      <c r="OKQ694" s="300"/>
      <c r="OKR694" s="300"/>
      <c r="OKS694" s="300"/>
      <c r="OKT694" s="300"/>
      <c r="OKU694" s="300"/>
      <c r="OKV694" s="300"/>
      <c r="OKW694" s="300"/>
      <c r="OKX694" s="300"/>
      <c r="OKY694" s="300"/>
      <c r="OKZ694" s="300"/>
      <c r="OLA694" s="300"/>
      <c r="OLB694" s="300"/>
      <c r="OLC694" s="300"/>
      <c r="OLD694" s="300"/>
      <c r="OLE694" s="300"/>
      <c r="OLF694" s="300"/>
      <c r="OLG694" s="300"/>
      <c r="OLH694" s="300"/>
      <c r="OLI694" s="300"/>
      <c r="OLJ694" s="300"/>
      <c r="OLK694" s="300"/>
      <c r="OLL694" s="300"/>
      <c r="OLM694" s="300"/>
      <c r="OLN694" s="300"/>
      <c r="OLO694" s="300"/>
      <c r="OLP694" s="300"/>
      <c r="OLQ694" s="300"/>
      <c r="OLR694" s="300"/>
      <c r="OLS694" s="300"/>
      <c r="OLT694" s="300"/>
      <c r="OLU694" s="300"/>
      <c r="OLV694" s="300"/>
      <c r="OLW694" s="300"/>
      <c r="OLX694" s="300"/>
      <c r="OLY694" s="300"/>
      <c r="OLZ694" s="300"/>
      <c r="OMA694" s="300"/>
      <c r="OMB694" s="300"/>
      <c r="OMC694" s="300"/>
      <c r="OMD694" s="300"/>
      <c r="OME694" s="300"/>
      <c r="OMF694" s="300"/>
      <c r="OMG694" s="300"/>
      <c r="OMH694" s="300"/>
      <c r="OMI694" s="300"/>
      <c r="OMJ694" s="300"/>
      <c r="OMK694" s="300"/>
      <c r="OML694" s="300"/>
      <c r="OMM694" s="300"/>
      <c r="OMN694" s="300"/>
      <c r="OMO694" s="300"/>
      <c r="OMP694" s="300"/>
      <c r="OMQ694" s="300"/>
      <c r="OMR694" s="300"/>
      <c r="OMS694" s="300"/>
      <c r="OMT694" s="300"/>
      <c r="OMU694" s="300"/>
      <c r="OMV694" s="300"/>
      <c r="OMW694" s="300"/>
      <c r="OMX694" s="300"/>
      <c r="OMY694" s="300"/>
      <c r="OMZ694" s="300"/>
      <c r="ONA694" s="300"/>
      <c r="ONB694" s="300"/>
      <c r="ONC694" s="300"/>
      <c r="OND694" s="300"/>
      <c r="ONE694" s="300"/>
      <c r="ONF694" s="300"/>
      <c r="ONG694" s="300"/>
      <c r="ONH694" s="300"/>
      <c r="ONI694" s="300"/>
      <c r="ONJ694" s="300"/>
      <c r="ONK694" s="300"/>
      <c r="ONL694" s="300"/>
      <c r="ONM694" s="300"/>
      <c r="ONN694" s="300"/>
      <c r="ONO694" s="300"/>
      <c r="ONP694" s="300"/>
      <c r="ONQ694" s="300"/>
      <c r="ONR694" s="300"/>
      <c r="ONS694" s="300"/>
      <c r="ONT694" s="300"/>
      <c r="ONU694" s="300"/>
      <c r="ONV694" s="300"/>
      <c r="ONW694" s="300"/>
      <c r="ONX694" s="300"/>
      <c r="ONY694" s="300"/>
      <c r="ONZ694" s="300"/>
      <c r="OOA694" s="300"/>
      <c r="OOB694" s="300"/>
      <c r="OOC694" s="300"/>
      <c r="OOD694" s="300"/>
      <c r="OOE694" s="300"/>
      <c r="OOF694" s="300"/>
      <c r="OOG694" s="300"/>
      <c r="OOH694" s="300"/>
      <c r="OOI694" s="300"/>
      <c r="OOJ694" s="300"/>
      <c r="OOK694" s="300"/>
      <c r="OOL694" s="300"/>
      <c r="OOM694" s="300"/>
      <c r="OON694" s="300"/>
      <c r="OOO694" s="300"/>
      <c r="OOP694" s="300"/>
      <c r="OOQ694" s="300"/>
      <c r="OOR694" s="300"/>
      <c r="OOS694" s="300"/>
      <c r="OOT694" s="300"/>
      <c r="OOU694" s="300"/>
      <c r="OOV694" s="300"/>
      <c r="OOW694" s="300"/>
      <c r="OOX694" s="300"/>
      <c r="OOY694" s="300"/>
      <c r="OOZ694" s="300"/>
      <c r="OPA694" s="300"/>
      <c r="OPB694" s="300"/>
      <c r="OPC694" s="300"/>
      <c r="OPD694" s="300"/>
      <c r="OPE694" s="300"/>
      <c r="OPF694" s="300"/>
      <c r="OPG694" s="300"/>
      <c r="OPH694" s="300"/>
      <c r="OPI694" s="300"/>
      <c r="OPJ694" s="300"/>
      <c r="OPK694" s="300"/>
      <c r="OPL694" s="300"/>
      <c r="OPM694" s="300"/>
      <c r="OPN694" s="300"/>
      <c r="OPO694" s="300"/>
      <c r="OPP694" s="300"/>
      <c r="OPQ694" s="300"/>
      <c r="OPR694" s="300"/>
      <c r="OPS694" s="300"/>
      <c r="OPT694" s="300"/>
      <c r="OPU694" s="300"/>
      <c r="OPV694" s="300"/>
      <c r="OPW694" s="300"/>
      <c r="OPX694" s="300"/>
      <c r="OPY694" s="300"/>
      <c r="OPZ694" s="300"/>
      <c r="OQA694" s="300"/>
      <c r="OQB694" s="300"/>
      <c r="OQC694" s="300"/>
      <c r="OQD694" s="300"/>
      <c r="OQE694" s="300"/>
      <c r="OQF694" s="300"/>
      <c r="OQG694" s="300"/>
      <c r="OQH694" s="300"/>
      <c r="OQI694" s="300"/>
      <c r="OQJ694" s="300"/>
      <c r="OQK694" s="300"/>
      <c r="OQL694" s="300"/>
      <c r="OQM694" s="300"/>
      <c r="OQN694" s="300"/>
      <c r="OQO694" s="300"/>
      <c r="OQP694" s="300"/>
      <c r="OQQ694" s="300"/>
      <c r="OQR694" s="300"/>
      <c r="OQS694" s="300"/>
      <c r="OQT694" s="300"/>
      <c r="OQU694" s="300"/>
      <c r="OQV694" s="300"/>
      <c r="OQW694" s="300"/>
      <c r="OQX694" s="300"/>
      <c r="OQY694" s="300"/>
      <c r="OQZ694" s="300"/>
      <c r="ORA694" s="300"/>
      <c r="ORB694" s="300"/>
      <c r="ORC694" s="300"/>
      <c r="ORD694" s="300"/>
      <c r="ORE694" s="300"/>
      <c r="ORF694" s="300"/>
      <c r="ORG694" s="300"/>
      <c r="ORH694" s="300"/>
      <c r="ORI694" s="300"/>
      <c r="ORJ694" s="300"/>
      <c r="ORK694" s="300"/>
      <c r="ORL694" s="300"/>
      <c r="ORM694" s="300"/>
      <c r="ORN694" s="300"/>
      <c r="ORO694" s="300"/>
      <c r="ORP694" s="300"/>
      <c r="ORQ694" s="300"/>
      <c r="ORR694" s="300"/>
      <c r="ORS694" s="300"/>
      <c r="ORT694" s="300"/>
      <c r="ORU694" s="300"/>
      <c r="ORV694" s="300"/>
      <c r="ORW694" s="300"/>
      <c r="ORX694" s="300"/>
      <c r="ORY694" s="300"/>
      <c r="ORZ694" s="300"/>
      <c r="OSA694" s="300"/>
      <c r="OSB694" s="300"/>
      <c r="OSC694" s="300"/>
      <c r="OSD694" s="300"/>
      <c r="OSE694" s="300"/>
      <c r="OSF694" s="300"/>
      <c r="OSG694" s="300"/>
      <c r="OSH694" s="300"/>
      <c r="OSI694" s="300"/>
      <c r="OSJ694" s="300"/>
      <c r="OSK694" s="300"/>
      <c r="OSL694" s="300"/>
      <c r="OSM694" s="300"/>
      <c r="OSN694" s="300"/>
      <c r="OSO694" s="300"/>
      <c r="OSP694" s="300"/>
      <c r="OSQ694" s="300"/>
      <c r="OSR694" s="300"/>
      <c r="OSS694" s="300"/>
      <c r="OST694" s="300"/>
      <c r="OSU694" s="300"/>
      <c r="OSV694" s="300"/>
      <c r="OSW694" s="300"/>
      <c r="OSX694" s="300"/>
      <c r="OSY694" s="300"/>
      <c r="OSZ694" s="300"/>
      <c r="OTA694" s="300"/>
      <c r="OTB694" s="300"/>
      <c r="OTC694" s="300"/>
      <c r="OTD694" s="300"/>
      <c r="OTE694" s="300"/>
      <c r="OTF694" s="300"/>
      <c r="OTG694" s="300"/>
      <c r="OTH694" s="300"/>
      <c r="OTI694" s="300"/>
      <c r="OTJ694" s="300"/>
      <c r="OTK694" s="300"/>
      <c r="OTL694" s="300"/>
      <c r="OTM694" s="300"/>
      <c r="OTN694" s="300"/>
      <c r="OTO694" s="300"/>
      <c r="OTP694" s="300"/>
      <c r="OTQ694" s="300"/>
      <c r="OTR694" s="300"/>
      <c r="OTS694" s="300"/>
      <c r="OTT694" s="300"/>
      <c r="OTU694" s="300"/>
      <c r="OTV694" s="300"/>
      <c r="OTW694" s="300"/>
      <c r="OTX694" s="300"/>
      <c r="OTY694" s="300"/>
      <c r="OTZ694" s="300"/>
      <c r="OUA694" s="300"/>
      <c r="OUB694" s="300"/>
      <c r="OUC694" s="300"/>
      <c r="OUD694" s="300"/>
      <c r="OUE694" s="300"/>
      <c r="OUF694" s="300"/>
      <c r="OUG694" s="300"/>
      <c r="OUH694" s="300"/>
      <c r="OUI694" s="300"/>
      <c r="OUJ694" s="300"/>
      <c r="OUK694" s="300"/>
      <c r="OUL694" s="300"/>
      <c r="OUM694" s="300"/>
      <c r="OUN694" s="300"/>
      <c r="OUO694" s="300"/>
      <c r="OUP694" s="300"/>
      <c r="OUQ694" s="300"/>
      <c r="OUR694" s="300"/>
      <c r="OUS694" s="300"/>
      <c r="OUT694" s="300"/>
      <c r="OUU694" s="300"/>
      <c r="OUV694" s="300"/>
      <c r="OUW694" s="300"/>
      <c r="OUX694" s="300"/>
      <c r="OUY694" s="300"/>
      <c r="OUZ694" s="300"/>
      <c r="OVA694" s="300"/>
      <c r="OVB694" s="300"/>
      <c r="OVC694" s="300"/>
      <c r="OVD694" s="300"/>
      <c r="OVE694" s="300"/>
      <c r="OVF694" s="300"/>
      <c r="OVG694" s="300"/>
      <c r="OVH694" s="300"/>
      <c r="OVI694" s="300"/>
      <c r="OVJ694" s="300"/>
      <c r="OVK694" s="300"/>
      <c r="OVL694" s="300"/>
      <c r="OVM694" s="300"/>
      <c r="OVN694" s="300"/>
      <c r="OVO694" s="300"/>
      <c r="OVP694" s="300"/>
      <c r="OVQ694" s="300"/>
      <c r="OVR694" s="300"/>
      <c r="OVS694" s="300"/>
      <c r="OVT694" s="300"/>
      <c r="OVU694" s="300"/>
      <c r="OVV694" s="300"/>
      <c r="OVW694" s="300"/>
      <c r="OVX694" s="300"/>
      <c r="OVY694" s="300"/>
      <c r="OVZ694" s="300"/>
      <c r="OWA694" s="300"/>
      <c r="OWB694" s="300"/>
      <c r="OWC694" s="300"/>
      <c r="OWD694" s="300"/>
      <c r="OWE694" s="300"/>
      <c r="OWF694" s="300"/>
      <c r="OWG694" s="300"/>
      <c r="OWH694" s="300"/>
      <c r="OWI694" s="300"/>
      <c r="OWJ694" s="300"/>
      <c r="OWK694" s="300"/>
      <c r="OWL694" s="300"/>
      <c r="OWM694" s="300"/>
      <c r="OWN694" s="300"/>
      <c r="OWO694" s="300"/>
      <c r="OWP694" s="300"/>
      <c r="OWQ694" s="300"/>
      <c r="OWR694" s="300"/>
      <c r="OWS694" s="300"/>
      <c r="OWT694" s="300"/>
      <c r="OWU694" s="300"/>
      <c r="OWV694" s="300"/>
      <c r="OWW694" s="300"/>
      <c r="OWX694" s="300"/>
      <c r="OWY694" s="300"/>
      <c r="OWZ694" s="300"/>
      <c r="OXA694" s="300"/>
      <c r="OXB694" s="300"/>
      <c r="OXC694" s="300"/>
      <c r="OXD694" s="300"/>
      <c r="OXE694" s="300"/>
      <c r="OXF694" s="300"/>
      <c r="OXG694" s="300"/>
      <c r="OXH694" s="300"/>
      <c r="OXI694" s="300"/>
      <c r="OXJ694" s="300"/>
      <c r="OXK694" s="300"/>
      <c r="OXL694" s="300"/>
      <c r="OXM694" s="300"/>
      <c r="OXN694" s="300"/>
      <c r="OXO694" s="300"/>
      <c r="OXP694" s="300"/>
      <c r="OXQ694" s="300"/>
      <c r="OXR694" s="300"/>
      <c r="OXS694" s="300"/>
      <c r="OXT694" s="300"/>
      <c r="OXU694" s="300"/>
      <c r="OXV694" s="300"/>
      <c r="OXW694" s="300"/>
      <c r="OXX694" s="300"/>
      <c r="OXY694" s="300"/>
      <c r="OXZ694" s="300"/>
      <c r="OYA694" s="300"/>
      <c r="OYB694" s="300"/>
      <c r="OYC694" s="300"/>
      <c r="OYD694" s="300"/>
      <c r="OYE694" s="300"/>
      <c r="OYF694" s="300"/>
      <c r="OYG694" s="300"/>
      <c r="OYH694" s="300"/>
      <c r="OYI694" s="300"/>
      <c r="OYJ694" s="300"/>
      <c r="OYK694" s="300"/>
      <c r="OYL694" s="300"/>
      <c r="OYM694" s="300"/>
      <c r="OYN694" s="300"/>
      <c r="OYO694" s="300"/>
      <c r="OYP694" s="300"/>
      <c r="OYQ694" s="300"/>
      <c r="OYR694" s="300"/>
      <c r="OYS694" s="300"/>
      <c r="OYT694" s="300"/>
      <c r="OYU694" s="300"/>
      <c r="OYV694" s="300"/>
      <c r="OYW694" s="300"/>
      <c r="OYX694" s="300"/>
      <c r="OYY694" s="300"/>
      <c r="OYZ694" s="300"/>
      <c r="OZA694" s="300"/>
      <c r="OZB694" s="300"/>
      <c r="OZC694" s="300"/>
      <c r="OZD694" s="300"/>
      <c r="OZE694" s="300"/>
      <c r="OZF694" s="300"/>
      <c r="OZG694" s="300"/>
      <c r="OZH694" s="300"/>
      <c r="OZI694" s="300"/>
      <c r="OZJ694" s="300"/>
      <c r="OZK694" s="300"/>
      <c r="OZL694" s="300"/>
      <c r="OZM694" s="300"/>
      <c r="OZN694" s="300"/>
      <c r="OZO694" s="300"/>
      <c r="OZP694" s="300"/>
      <c r="OZQ694" s="300"/>
      <c r="OZR694" s="300"/>
      <c r="OZS694" s="300"/>
      <c r="OZT694" s="300"/>
      <c r="OZU694" s="300"/>
      <c r="OZV694" s="300"/>
      <c r="OZW694" s="300"/>
      <c r="OZX694" s="300"/>
      <c r="OZY694" s="300"/>
      <c r="OZZ694" s="300"/>
      <c r="PAA694" s="300"/>
      <c r="PAB694" s="300"/>
      <c r="PAC694" s="300"/>
      <c r="PAD694" s="300"/>
      <c r="PAE694" s="300"/>
      <c r="PAF694" s="300"/>
      <c r="PAG694" s="300"/>
      <c r="PAH694" s="300"/>
      <c r="PAI694" s="300"/>
      <c r="PAJ694" s="300"/>
      <c r="PAK694" s="300"/>
      <c r="PAL694" s="300"/>
      <c r="PAM694" s="300"/>
      <c r="PAN694" s="300"/>
      <c r="PAO694" s="300"/>
      <c r="PAP694" s="300"/>
      <c r="PAQ694" s="300"/>
      <c r="PAR694" s="300"/>
      <c r="PAS694" s="300"/>
      <c r="PAT694" s="300"/>
      <c r="PAU694" s="300"/>
      <c r="PAV694" s="300"/>
      <c r="PAW694" s="300"/>
      <c r="PAX694" s="300"/>
      <c r="PAY694" s="300"/>
      <c r="PAZ694" s="300"/>
      <c r="PBA694" s="300"/>
      <c r="PBB694" s="300"/>
      <c r="PBC694" s="300"/>
      <c r="PBD694" s="300"/>
      <c r="PBE694" s="300"/>
      <c r="PBF694" s="300"/>
      <c r="PBG694" s="300"/>
      <c r="PBH694" s="300"/>
      <c r="PBI694" s="300"/>
      <c r="PBJ694" s="300"/>
      <c r="PBK694" s="300"/>
      <c r="PBL694" s="300"/>
      <c r="PBM694" s="300"/>
      <c r="PBN694" s="300"/>
      <c r="PBO694" s="300"/>
      <c r="PBP694" s="300"/>
      <c r="PBQ694" s="300"/>
      <c r="PBR694" s="300"/>
      <c r="PBS694" s="300"/>
      <c r="PBT694" s="300"/>
      <c r="PBU694" s="300"/>
      <c r="PBV694" s="300"/>
      <c r="PBW694" s="300"/>
      <c r="PBX694" s="300"/>
      <c r="PBY694" s="300"/>
      <c r="PBZ694" s="300"/>
      <c r="PCA694" s="300"/>
      <c r="PCB694" s="300"/>
      <c r="PCC694" s="300"/>
      <c r="PCD694" s="300"/>
      <c r="PCE694" s="300"/>
      <c r="PCF694" s="300"/>
      <c r="PCG694" s="300"/>
      <c r="PCH694" s="300"/>
      <c r="PCI694" s="300"/>
      <c r="PCJ694" s="300"/>
      <c r="PCK694" s="300"/>
      <c r="PCL694" s="300"/>
      <c r="PCM694" s="300"/>
      <c r="PCN694" s="300"/>
      <c r="PCO694" s="300"/>
      <c r="PCP694" s="300"/>
      <c r="PCQ694" s="300"/>
      <c r="PCR694" s="300"/>
      <c r="PCS694" s="300"/>
      <c r="PCT694" s="300"/>
      <c r="PCU694" s="300"/>
      <c r="PCV694" s="300"/>
      <c r="PCW694" s="300"/>
      <c r="PCX694" s="300"/>
      <c r="PCY694" s="300"/>
      <c r="PCZ694" s="300"/>
      <c r="PDA694" s="300"/>
      <c r="PDB694" s="300"/>
      <c r="PDC694" s="300"/>
      <c r="PDD694" s="300"/>
      <c r="PDE694" s="300"/>
      <c r="PDF694" s="300"/>
      <c r="PDG694" s="300"/>
      <c r="PDH694" s="300"/>
      <c r="PDI694" s="300"/>
      <c r="PDJ694" s="300"/>
      <c r="PDK694" s="300"/>
      <c r="PDL694" s="300"/>
      <c r="PDM694" s="300"/>
      <c r="PDN694" s="300"/>
      <c r="PDO694" s="300"/>
      <c r="PDP694" s="300"/>
      <c r="PDQ694" s="300"/>
      <c r="PDR694" s="300"/>
      <c r="PDS694" s="300"/>
      <c r="PDT694" s="300"/>
      <c r="PDU694" s="300"/>
      <c r="PDV694" s="300"/>
      <c r="PDW694" s="300"/>
      <c r="PDX694" s="300"/>
      <c r="PDY694" s="300"/>
      <c r="PDZ694" s="300"/>
      <c r="PEA694" s="300"/>
      <c r="PEB694" s="300"/>
      <c r="PEC694" s="300"/>
      <c r="PED694" s="300"/>
      <c r="PEE694" s="300"/>
      <c r="PEF694" s="300"/>
      <c r="PEG694" s="300"/>
      <c r="PEH694" s="300"/>
      <c r="PEI694" s="300"/>
      <c r="PEJ694" s="300"/>
      <c r="PEK694" s="300"/>
      <c r="PEL694" s="300"/>
      <c r="PEM694" s="300"/>
      <c r="PEN694" s="300"/>
      <c r="PEO694" s="300"/>
      <c r="PEP694" s="300"/>
      <c r="PEQ694" s="300"/>
      <c r="PER694" s="300"/>
      <c r="PES694" s="300"/>
      <c r="PET694" s="300"/>
      <c r="PEU694" s="300"/>
      <c r="PEV694" s="300"/>
      <c r="PEW694" s="300"/>
      <c r="PEX694" s="300"/>
      <c r="PEY694" s="300"/>
      <c r="PEZ694" s="300"/>
      <c r="PFA694" s="300"/>
      <c r="PFB694" s="300"/>
      <c r="PFC694" s="300"/>
      <c r="PFD694" s="300"/>
      <c r="PFE694" s="300"/>
      <c r="PFF694" s="300"/>
      <c r="PFG694" s="300"/>
      <c r="PFH694" s="300"/>
      <c r="PFI694" s="300"/>
      <c r="PFJ694" s="300"/>
      <c r="PFK694" s="300"/>
      <c r="PFL694" s="300"/>
      <c r="PFM694" s="300"/>
      <c r="PFN694" s="300"/>
      <c r="PFO694" s="300"/>
      <c r="PFP694" s="300"/>
      <c r="PFQ694" s="300"/>
      <c r="PFR694" s="300"/>
      <c r="PFS694" s="300"/>
      <c r="PFT694" s="300"/>
      <c r="PFU694" s="300"/>
      <c r="PFV694" s="300"/>
      <c r="PFW694" s="300"/>
      <c r="PFX694" s="300"/>
      <c r="PFY694" s="300"/>
      <c r="PFZ694" s="300"/>
      <c r="PGA694" s="300"/>
      <c r="PGB694" s="300"/>
      <c r="PGC694" s="300"/>
      <c r="PGD694" s="300"/>
      <c r="PGE694" s="300"/>
      <c r="PGF694" s="300"/>
      <c r="PGG694" s="300"/>
      <c r="PGH694" s="300"/>
      <c r="PGI694" s="300"/>
      <c r="PGJ694" s="300"/>
      <c r="PGK694" s="300"/>
      <c r="PGL694" s="300"/>
      <c r="PGM694" s="300"/>
      <c r="PGN694" s="300"/>
      <c r="PGO694" s="300"/>
      <c r="PGP694" s="300"/>
      <c r="PGQ694" s="300"/>
      <c r="PGR694" s="300"/>
      <c r="PGS694" s="300"/>
      <c r="PGT694" s="300"/>
      <c r="PGU694" s="300"/>
      <c r="PGV694" s="300"/>
      <c r="PGW694" s="300"/>
      <c r="PGX694" s="300"/>
      <c r="PGY694" s="300"/>
      <c r="PGZ694" s="300"/>
      <c r="PHA694" s="300"/>
      <c r="PHB694" s="300"/>
      <c r="PHC694" s="300"/>
      <c r="PHD694" s="300"/>
      <c r="PHE694" s="300"/>
      <c r="PHF694" s="300"/>
      <c r="PHG694" s="300"/>
      <c r="PHH694" s="300"/>
      <c r="PHI694" s="300"/>
      <c r="PHJ694" s="300"/>
      <c r="PHK694" s="300"/>
      <c r="PHL694" s="300"/>
      <c r="PHM694" s="300"/>
      <c r="PHN694" s="300"/>
      <c r="PHO694" s="300"/>
      <c r="PHP694" s="300"/>
      <c r="PHQ694" s="300"/>
      <c r="PHR694" s="300"/>
      <c r="PHS694" s="300"/>
      <c r="PHT694" s="300"/>
      <c r="PHU694" s="300"/>
      <c r="PHV694" s="300"/>
      <c r="PHW694" s="300"/>
      <c r="PHX694" s="300"/>
      <c r="PHY694" s="300"/>
      <c r="PHZ694" s="300"/>
      <c r="PIA694" s="300"/>
      <c r="PIB694" s="300"/>
      <c r="PIC694" s="300"/>
      <c r="PID694" s="300"/>
      <c r="PIE694" s="300"/>
      <c r="PIF694" s="300"/>
      <c r="PIG694" s="300"/>
      <c r="PIH694" s="300"/>
      <c r="PII694" s="300"/>
      <c r="PIJ694" s="300"/>
      <c r="PIK694" s="300"/>
      <c r="PIL694" s="300"/>
      <c r="PIM694" s="300"/>
      <c r="PIN694" s="300"/>
      <c r="PIO694" s="300"/>
      <c r="PIP694" s="300"/>
      <c r="PIQ694" s="300"/>
      <c r="PIR694" s="300"/>
      <c r="PIS694" s="300"/>
      <c r="PIT694" s="300"/>
      <c r="PIU694" s="300"/>
      <c r="PIV694" s="300"/>
      <c r="PIW694" s="300"/>
      <c r="PIX694" s="300"/>
      <c r="PIY694" s="300"/>
      <c r="PIZ694" s="300"/>
      <c r="PJA694" s="300"/>
      <c r="PJB694" s="300"/>
      <c r="PJC694" s="300"/>
      <c r="PJD694" s="300"/>
      <c r="PJE694" s="300"/>
      <c r="PJF694" s="300"/>
      <c r="PJG694" s="300"/>
      <c r="PJH694" s="300"/>
      <c r="PJI694" s="300"/>
      <c r="PJJ694" s="300"/>
      <c r="PJK694" s="300"/>
      <c r="PJL694" s="300"/>
      <c r="PJM694" s="300"/>
      <c r="PJN694" s="300"/>
      <c r="PJO694" s="300"/>
      <c r="PJP694" s="300"/>
      <c r="PJQ694" s="300"/>
      <c r="PJR694" s="300"/>
      <c r="PJS694" s="300"/>
      <c r="PJT694" s="300"/>
      <c r="PJU694" s="300"/>
      <c r="PJV694" s="300"/>
      <c r="PJW694" s="300"/>
      <c r="PJX694" s="300"/>
      <c r="PJY694" s="300"/>
      <c r="PJZ694" s="300"/>
      <c r="PKA694" s="300"/>
      <c r="PKB694" s="300"/>
      <c r="PKC694" s="300"/>
      <c r="PKD694" s="300"/>
      <c r="PKE694" s="300"/>
      <c r="PKF694" s="300"/>
      <c r="PKG694" s="300"/>
      <c r="PKH694" s="300"/>
      <c r="PKI694" s="300"/>
      <c r="PKJ694" s="300"/>
      <c r="PKK694" s="300"/>
      <c r="PKL694" s="300"/>
      <c r="PKM694" s="300"/>
      <c r="PKN694" s="300"/>
      <c r="PKO694" s="300"/>
      <c r="PKP694" s="300"/>
      <c r="PKQ694" s="300"/>
      <c r="PKR694" s="300"/>
      <c r="PKS694" s="300"/>
      <c r="PKT694" s="300"/>
      <c r="PKU694" s="300"/>
      <c r="PKV694" s="300"/>
      <c r="PKW694" s="300"/>
      <c r="PKX694" s="300"/>
      <c r="PKY694" s="300"/>
      <c r="PKZ694" s="300"/>
      <c r="PLA694" s="300"/>
      <c r="PLB694" s="300"/>
      <c r="PLC694" s="300"/>
      <c r="PLD694" s="300"/>
      <c r="PLE694" s="300"/>
      <c r="PLF694" s="300"/>
      <c r="PLG694" s="300"/>
      <c r="PLH694" s="300"/>
      <c r="PLI694" s="300"/>
      <c r="PLJ694" s="300"/>
      <c r="PLK694" s="300"/>
      <c r="PLL694" s="300"/>
      <c r="PLM694" s="300"/>
      <c r="PLN694" s="300"/>
      <c r="PLO694" s="300"/>
      <c r="PLP694" s="300"/>
      <c r="PLQ694" s="300"/>
      <c r="PLR694" s="300"/>
      <c r="PLS694" s="300"/>
      <c r="PLT694" s="300"/>
      <c r="PLU694" s="300"/>
      <c r="PLV694" s="300"/>
      <c r="PLW694" s="300"/>
      <c r="PLX694" s="300"/>
      <c r="PLY694" s="300"/>
      <c r="PLZ694" s="300"/>
      <c r="PMA694" s="300"/>
      <c r="PMB694" s="300"/>
      <c r="PMC694" s="300"/>
      <c r="PMD694" s="300"/>
      <c r="PME694" s="300"/>
      <c r="PMF694" s="300"/>
      <c r="PMG694" s="300"/>
      <c r="PMH694" s="300"/>
      <c r="PMI694" s="300"/>
      <c r="PMJ694" s="300"/>
      <c r="PMK694" s="300"/>
      <c r="PML694" s="300"/>
      <c r="PMM694" s="300"/>
      <c r="PMN694" s="300"/>
      <c r="PMO694" s="300"/>
      <c r="PMP694" s="300"/>
      <c r="PMQ694" s="300"/>
      <c r="PMR694" s="300"/>
      <c r="PMS694" s="300"/>
      <c r="PMT694" s="300"/>
      <c r="PMU694" s="300"/>
      <c r="PMV694" s="300"/>
      <c r="PMW694" s="300"/>
      <c r="PMX694" s="300"/>
      <c r="PMY694" s="300"/>
      <c r="PMZ694" s="300"/>
      <c r="PNA694" s="300"/>
      <c r="PNB694" s="300"/>
      <c r="PNC694" s="300"/>
      <c r="PND694" s="300"/>
      <c r="PNE694" s="300"/>
      <c r="PNF694" s="300"/>
      <c r="PNG694" s="300"/>
      <c r="PNH694" s="300"/>
      <c r="PNI694" s="300"/>
      <c r="PNJ694" s="300"/>
      <c r="PNK694" s="300"/>
      <c r="PNL694" s="300"/>
      <c r="PNM694" s="300"/>
      <c r="PNN694" s="300"/>
      <c r="PNO694" s="300"/>
      <c r="PNP694" s="300"/>
      <c r="PNQ694" s="300"/>
      <c r="PNR694" s="300"/>
      <c r="PNS694" s="300"/>
      <c r="PNT694" s="300"/>
      <c r="PNU694" s="300"/>
      <c r="PNV694" s="300"/>
      <c r="PNW694" s="300"/>
      <c r="PNX694" s="300"/>
      <c r="PNY694" s="300"/>
      <c r="PNZ694" s="300"/>
      <c r="POA694" s="300"/>
      <c r="POB694" s="300"/>
      <c r="POC694" s="300"/>
      <c r="POD694" s="300"/>
      <c r="POE694" s="300"/>
      <c r="POF694" s="300"/>
      <c r="POG694" s="300"/>
      <c r="POH694" s="300"/>
      <c r="POI694" s="300"/>
      <c r="POJ694" s="300"/>
      <c r="POK694" s="300"/>
      <c r="POL694" s="300"/>
      <c r="POM694" s="300"/>
      <c r="PON694" s="300"/>
      <c r="POO694" s="300"/>
      <c r="POP694" s="300"/>
      <c r="POQ694" s="300"/>
      <c r="POR694" s="300"/>
      <c r="POS694" s="300"/>
      <c r="POT694" s="300"/>
      <c r="POU694" s="300"/>
      <c r="POV694" s="300"/>
      <c r="POW694" s="300"/>
      <c r="POX694" s="300"/>
      <c r="POY694" s="300"/>
      <c r="POZ694" s="300"/>
      <c r="PPA694" s="300"/>
      <c r="PPB694" s="300"/>
      <c r="PPC694" s="300"/>
      <c r="PPD694" s="300"/>
      <c r="PPE694" s="300"/>
      <c r="PPF694" s="300"/>
      <c r="PPG694" s="300"/>
      <c r="PPH694" s="300"/>
      <c r="PPI694" s="300"/>
      <c r="PPJ694" s="300"/>
      <c r="PPK694" s="300"/>
      <c r="PPL694" s="300"/>
      <c r="PPM694" s="300"/>
      <c r="PPN694" s="300"/>
      <c r="PPO694" s="300"/>
      <c r="PPP694" s="300"/>
      <c r="PPQ694" s="300"/>
      <c r="PPR694" s="300"/>
      <c r="PPS694" s="300"/>
      <c r="PPT694" s="300"/>
      <c r="PPU694" s="300"/>
      <c r="PPV694" s="300"/>
      <c r="PPW694" s="300"/>
      <c r="PPX694" s="300"/>
      <c r="PPY694" s="300"/>
      <c r="PPZ694" s="300"/>
      <c r="PQA694" s="300"/>
      <c r="PQB694" s="300"/>
      <c r="PQC694" s="300"/>
      <c r="PQD694" s="300"/>
      <c r="PQE694" s="300"/>
      <c r="PQF694" s="300"/>
      <c r="PQG694" s="300"/>
      <c r="PQH694" s="300"/>
      <c r="PQI694" s="300"/>
      <c r="PQJ694" s="300"/>
      <c r="PQK694" s="300"/>
      <c r="PQL694" s="300"/>
      <c r="PQM694" s="300"/>
      <c r="PQN694" s="300"/>
      <c r="PQO694" s="300"/>
      <c r="PQP694" s="300"/>
      <c r="PQQ694" s="300"/>
      <c r="PQR694" s="300"/>
      <c r="PQS694" s="300"/>
      <c r="PQT694" s="300"/>
      <c r="PQU694" s="300"/>
      <c r="PQV694" s="300"/>
      <c r="PQW694" s="300"/>
      <c r="PQX694" s="300"/>
      <c r="PQY694" s="300"/>
      <c r="PQZ694" s="300"/>
      <c r="PRA694" s="300"/>
      <c r="PRB694" s="300"/>
      <c r="PRC694" s="300"/>
      <c r="PRD694" s="300"/>
      <c r="PRE694" s="300"/>
      <c r="PRF694" s="300"/>
      <c r="PRG694" s="300"/>
      <c r="PRH694" s="300"/>
      <c r="PRI694" s="300"/>
      <c r="PRJ694" s="300"/>
      <c r="PRK694" s="300"/>
      <c r="PRL694" s="300"/>
      <c r="PRM694" s="300"/>
      <c r="PRN694" s="300"/>
      <c r="PRO694" s="300"/>
      <c r="PRP694" s="300"/>
      <c r="PRQ694" s="300"/>
      <c r="PRR694" s="300"/>
      <c r="PRS694" s="300"/>
      <c r="PRT694" s="300"/>
      <c r="PRU694" s="300"/>
      <c r="PRV694" s="300"/>
      <c r="PRW694" s="300"/>
      <c r="PRX694" s="300"/>
      <c r="PRY694" s="300"/>
      <c r="PRZ694" s="300"/>
      <c r="PSA694" s="300"/>
      <c r="PSB694" s="300"/>
      <c r="PSC694" s="300"/>
      <c r="PSD694" s="300"/>
      <c r="PSE694" s="300"/>
      <c r="PSF694" s="300"/>
      <c r="PSG694" s="300"/>
      <c r="PSH694" s="300"/>
      <c r="PSI694" s="300"/>
      <c r="PSJ694" s="300"/>
      <c r="PSK694" s="300"/>
      <c r="PSL694" s="300"/>
      <c r="PSM694" s="300"/>
      <c r="PSN694" s="300"/>
      <c r="PSO694" s="300"/>
      <c r="PSP694" s="300"/>
      <c r="PSQ694" s="300"/>
      <c r="PSR694" s="300"/>
      <c r="PSS694" s="300"/>
      <c r="PST694" s="300"/>
      <c r="PSU694" s="300"/>
      <c r="PSV694" s="300"/>
      <c r="PSW694" s="300"/>
      <c r="PSX694" s="300"/>
      <c r="PSY694" s="300"/>
      <c r="PSZ694" s="300"/>
      <c r="PTA694" s="300"/>
      <c r="PTB694" s="300"/>
      <c r="PTC694" s="300"/>
      <c r="PTD694" s="300"/>
      <c r="PTE694" s="300"/>
      <c r="PTF694" s="300"/>
      <c r="PTG694" s="300"/>
      <c r="PTH694" s="300"/>
      <c r="PTI694" s="300"/>
      <c r="PTJ694" s="300"/>
      <c r="PTK694" s="300"/>
      <c r="PTL694" s="300"/>
      <c r="PTM694" s="300"/>
      <c r="PTN694" s="300"/>
      <c r="PTO694" s="300"/>
      <c r="PTP694" s="300"/>
      <c r="PTQ694" s="300"/>
      <c r="PTR694" s="300"/>
      <c r="PTS694" s="300"/>
      <c r="PTT694" s="300"/>
      <c r="PTU694" s="300"/>
      <c r="PTV694" s="300"/>
      <c r="PTW694" s="300"/>
      <c r="PTX694" s="300"/>
      <c r="PTY694" s="300"/>
      <c r="PTZ694" s="300"/>
      <c r="PUA694" s="300"/>
      <c r="PUB694" s="300"/>
      <c r="PUC694" s="300"/>
      <c r="PUD694" s="300"/>
      <c r="PUE694" s="300"/>
      <c r="PUF694" s="300"/>
      <c r="PUG694" s="300"/>
      <c r="PUH694" s="300"/>
      <c r="PUI694" s="300"/>
      <c r="PUJ694" s="300"/>
      <c r="PUK694" s="300"/>
      <c r="PUL694" s="300"/>
      <c r="PUM694" s="300"/>
      <c r="PUN694" s="300"/>
      <c r="PUO694" s="300"/>
      <c r="PUP694" s="300"/>
      <c r="PUQ694" s="300"/>
      <c r="PUR694" s="300"/>
      <c r="PUS694" s="300"/>
      <c r="PUT694" s="300"/>
      <c r="PUU694" s="300"/>
      <c r="PUV694" s="300"/>
      <c r="PUW694" s="300"/>
      <c r="PUX694" s="300"/>
      <c r="PUY694" s="300"/>
      <c r="PUZ694" s="300"/>
      <c r="PVA694" s="300"/>
      <c r="PVB694" s="300"/>
      <c r="PVC694" s="300"/>
      <c r="PVD694" s="300"/>
      <c r="PVE694" s="300"/>
      <c r="PVF694" s="300"/>
      <c r="PVG694" s="300"/>
      <c r="PVH694" s="300"/>
      <c r="PVI694" s="300"/>
      <c r="PVJ694" s="300"/>
      <c r="PVK694" s="300"/>
      <c r="PVL694" s="300"/>
      <c r="PVM694" s="300"/>
      <c r="PVN694" s="300"/>
      <c r="PVO694" s="300"/>
      <c r="PVP694" s="300"/>
      <c r="PVQ694" s="300"/>
      <c r="PVR694" s="300"/>
      <c r="PVS694" s="300"/>
      <c r="PVT694" s="300"/>
      <c r="PVU694" s="300"/>
      <c r="PVV694" s="300"/>
      <c r="PVW694" s="300"/>
      <c r="PVX694" s="300"/>
      <c r="PVY694" s="300"/>
      <c r="PVZ694" s="300"/>
      <c r="PWA694" s="300"/>
      <c r="PWB694" s="300"/>
      <c r="PWC694" s="300"/>
      <c r="PWD694" s="300"/>
      <c r="PWE694" s="300"/>
      <c r="PWF694" s="300"/>
      <c r="PWG694" s="300"/>
      <c r="PWH694" s="300"/>
      <c r="PWI694" s="300"/>
      <c r="PWJ694" s="300"/>
      <c r="PWK694" s="300"/>
      <c r="PWL694" s="300"/>
      <c r="PWM694" s="300"/>
      <c r="PWN694" s="300"/>
      <c r="PWO694" s="300"/>
      <c r="PWP694" s="300"/>
      <c r="PWQ694" s="300"/>
      <c r="PWR694" s="300"/>
      <c r="PWS694" s="300"/>
      <c r="PWT694" s="300"/>
      <c r="PWU694" s="300"/>
      <c r="PWV694" s="300"/>
      <c r="PWW694" s="300"/>
      <c r="PWX694" s="300"/>
      <c r="PWY694" s="300"/>
      <c r="PWZ694" s="300"/>
      <c r="PXA694" s="300"/>
      <c r="PXB694" s="300"/>
      <c r="PXC694" s="300"/>
      <c r="PXD694" s="300"/>
      <c r="PXE694" s="300"/>
      <c r="PXF694" s="300"/>
      <c r="PXG694" s="300"/>
      <c r="PXH694" s="300"/>
      <c r="PXI694" s="300"/>
      <c r="PXJ694" s="300"/>
      <c r="PXK694" s="300"/>
      <c r="PXL694" s="300"/>
      <c r="PXM694" s="300"/>
      <c r="PXN694" s="300"/>
      <c r="PXO694" s="300"/>
      <c r="PXP694" s="300"/>
      <c r="PXQ694" s="300"/>
      <c r="PXR694" s="300"/>
      <c r="PXS694" s="300"/>
      <c r="PXT694" s="300"/>
      <c r="PXU694" s="300"/>
      <c r="PXV694" s="300"/>
      <c r="PXW694" s="300"/>
      <c r="PXX694" s="300"/>
      <c r="PXY694" s="300"/>
      <c r="PXZ694" s="300"/>
      <c r="PYA694" s="300"/>
      <c r="PYB694" s="300"/>
      <c r="PYC694" s="300"/>
      <c r="PYD694" s="300"/>
      <c r="PYE694" s="300"/>
      <c r="PYF694" s="300"/>
      <c r="PYG694" s="300"/>
      <c r="PYH694" s="300"/>
      <c r="PYI694" s="300"/>
      <c r="PYJ694" s="300"/>
      <c r="PYK694" s="300"/>
      <c r="PYL694" s="300"/>
      <c r="PYM694" s="300"/>
      <c r="PYN694" s="300"/>
      <c r="PYO694" s="300"/>
      <c r="PYP694" s="300"/>
      <c r="PYQ694" s="300"/>
      <c r="PYR694" s="300"/>
      <c r="PYS694" s="300"/>
      <c r="PYT694" s="300"/>
      <c r="PYU694" s="300"/>
      <c r="PYV694" s="300"/>
      <c r="PYW694" s="300"/>
      <c r="PYX694" s="300"/>
      <c r="PYY694" s="300"/>
      <c r="PYZ694" s="300"/>
      <c r="PZA694" s="300"/>
      <c r="PZB694" s="300"/>
      <c r="PZC694" s="300"/>
      <c r="PZD694" s="300"/>
      <c r="PZE694" s="300"/>
      <c r="PZF694" s="300"/>
      <c r="PZG694" s="300"/>
      <c r="PZH694" s="300"/>
      <c r="PZI694" s="300"/>
      <c r="PZJ694" s="300"/>
      <c r="PZK694" s="300"/>
      <c r="PZL694" s="300"/>
      <c r="PZM694" s="300"/>
      <c r="PZN694" s="300"/>
      <c r="PZO694" s="300"/>
      <c r="PZP694" s="300"/>
      <c r="PZQ694" s="300"/>
      <c r="PZR694" s="300"/>
      <c r="PZS694" s="300"/>
      <c r="PZT694" s="300"/>
      <c r="PZU694" s="300"/>
      <c r="PZV694" s="300"/>
      <c r="PZW694" s="300"/>
      <c r="PZX694" s="300"/>
      <c r="PZY694" s="300"/>
      <c r="PZZ694" s="300"/>
      <c r="QAA694" s="300"/>
      <c r="QAB694" s="300"/>
      <c r="QAC694" s="300"/>
      <c r="QAD694" s="300"/>
      <c r="QAE694" s="300"/>
      <c r="QAF694" s="300"/>
      <c r="QAG694" s="300"/>
      <c r="QAH694" s="300"/>
      <c r="QAI694" s="300"/>
      <c r="QAJ694" s="300"/>
      <c r="QAK694" s="300"/>
      <c r="QAL694" s="300"/>
      <c r="QAM694" s="300"/>
      <c r="QAN694" s="300"/>
      <c r="QAO694" s="300"/>
      <c r="QAP694" s="300"/>
      <c r="QAQ694" s="300"/>
      <c r="QAR694" s="300"/>
      <c r="QAS694" s="300"/>
      <c r="QAT694" s="300"/>
      <c r="QAU694" s="300"/>
      <c r="QAV694" s="300"/>
      <c r="QAW694" s="300"/>
      <c r="QAX694" s="300"/>
      <c r="QAY694" s="300"/>
      <c r="QAZ694" s="300"/>
      <c r="QBA694" s="300"/>
      <c r="QBB694" s="300"/>
      <c r="QBC694" s="300"/>
      <c r="QBD694" s="300"/>
      <c r="QBE694" s="300"/>
      <c r="QBF694" s="300"/>
      <c r="QBG694" s="300"/>
      <c r="QBH694" s="300"/>
      <c r="QBI694" s="300"/>
      <c r="QBJ694" s="300"/>
      <c r="QBK694" s="300"/>
      <c r="QBL694" s="300"/>
      <c r="QBM694" s="300"/>
      <c r="QBN694" s="300"/>
      <c r="QBO694" s="300"/>
      <c r="QBP694" s="300"/>
      <c r="QBQ694" s="300"/>
      <c r="QBR694" s="300"/>
      <c r="QBS694" s="300"/>
      <c r="QBT694" s="300"/>
      <c r="QBU694" s="300"/>
      <c r="QBV694" s="300"/>
      <c r="QBW694" s="300"/>
      <c r="QBX694" s="300"/>
      <c r="QBY694" s="300"/>
      <c r="QBZ694" s="300"/>
      <c r="QCA694" s="300"/>
      <c r="QCB694" s="300"/>
      <c r="QCC694" s="300"/>
      <c r="QCD694" s="300"/>
      <c r="QCE694" s="300"/>
      <c r="QCF694" s="300"/>
      <c r="QCG694" s="300"/>
      <c r="QCH694" s="300"/>
      <c r="QCI694" s="300"/>
      <c r="QCJ694" s="300"/>
      <c r="QCK694" s="300"/>
      <c r="QCL694" s="300"/>
      <c r="QCM694" s="300"/>
      <c r="QCN694" s="300"/>
      <c r="QCO694" s="300"/>
      <c r="QCP694" s="300"/>
      <c r="QCQ694" s="300"/>
      <c r="QCR694" s="300"/>
      <c r="QCS694" s="300"/>
      <c r="QCT694" s="300"/>
      <c r="QCU694" s="300"/>
      <c r="QCV694" s="300"/>
      <c r="QCW694" s="300"/>
      <c r="QCX694" s="300"/>
      <c r="QCY694" s="300"/>
      <c r="QCZ694" s="300"/>
      <c r="QDA694" s="300"/>
      <c r="QDB694" s="300"/>
      <c r="QDC694" s="300"/>
      <c r="QDD694" s="300"/>
      <c r="QDE694" s="300"/>
      <c r="QDF694" s="300"/>
      <c r="QDG694" s="300"/>
      <c r="QDH694" s="300"/>
      <c r="QDI694" s="300"/>
      <c r="QDJ694" s="300"/>
      <c r="QDK694" s="300"/>
      <c r="QDL694" s="300"/>
      <c r="QDM694" s="300"/>
      <c r="QDN694" s="300"/>
      <c r="QDO694" s="300"/>
      <c r="QDP694" s="300"/>
      <c r="QDQ694" s="300"/>
      <c r="QDR694" s="300"/>
      <c r="QDS694" s="300"/>
      <c r="QDT694" s="300"/>
      <c r="QDU694" s="300"/>
      <c r="QDV694" s="300"/>
      <c r="QDW694" s="300"/>
      <c r="QDX694" s="300"/>
      <c r="QDY694" s="300"/>
      <c r="QDZ694" s="300"/>
      <c r="QEA694" s="300"/>
      <c r="QEB694" s="300"/>
      <c r="QEC694" s="300"/>
      <c r="QED694" s="300"/>
      <c r="QEE694" s="300"/>
      <c r="QEF694" s="300"/>
      <c r="QEG694" s="300"/>
      <c r="QEH694" s="300"/>
      <c r="QEI694" s="300"/>
      <c r="QEJ694" s="300"/>
      <c r="QEK694" s="300"/>
      <c r="QEL694" s="300"/>
      <c r="QEM694" s="300"/>
      <c r="QEN694" s="300"/>
      <c r="QEO694" s="300"/>
      <c r="QEP694" s="300"/>
      <c r="QEQ694" s="300"/>
      <c r="QER694" s="300"/>
      <c r="QES694" s="300"/>
      <c r="QET694" s="300"/>
      <c r="QEU694" s="300"/>
      <c r="QEV694" s="300"/>
      <c r="QEW694" s="300"/>
      <c r="QEX694" s="300"/>
      <c r="QEY694" s="300"/>
      <c r="QEZ694" s="300"/>
      <c r="QFA694" s="300"/>
      <c r="QFB694" s="300"/>
      <c r="QFC694" s="300"/>
      <c r="QFD694" s="300"/>
      <c r="QFE694" s="300"/>
      <c r="QFF694" s="300"/>
      <c r="QFG694" s="300"/>
      <c r="QFH694" s="300"/>
      <c r="QFI694" s="300"/>
      <c r="QFJ694" s="300"/>
      <c r="QFK694" s="300"/>
      <c r="QFL694" s="300"/>
      <c r="QFM694" s="300"/>
      <c r="QFN694" s="300"/>
      <c r="QFO694" s="300"/>
      <c r="QFP694" s="300"/>
      <c r="QFQ694" s="300"/>
      <c r="QFR694" s="300"/>
      <c r="QFS694" s="300"/>
      <c r="QFT694" s="300"/>
      <c r="QFU694" s="300"/>
      <c r="QFV694" s="300"/>
      <c r="QFW694" s="300"/>
      <c r="QFX694" s="300"/>
      <c r="QFY694" s="300"/>
      <c r="QFZ694" s="300"/>
      <c r="QGA694" s="300"/>
      <c r="QGB694" s="300"/>
      <c r="QGC694" s="300"/>
      <c r="QGD694" s="300"/>
      <c r="QGE694" s="300"/>
      <c r="QGF694" s="300"/>
      <c r="QGG694" s="300"/>
      <c r="QGH694" s="300"/>
      <c r="QGI694" s="300"/>
      <c r="QGJ694" s="300"/>
      <c r="QGK694" s="300"/>
      <c r="QGL694" s="300"/>
      <c r="QGM694" s="300"/>
      <c r="QGN694" s="300"/>
      <c r="QGO694" s="300"/>
      <c r="QGP694" s="300"/>
      <c r="QGQ694" s="300"/>
      <c r="QGR694" s="300"/>
      <c r="QGS694" s="300"/>
      <c r="QGT694" s="300"/>
      <c r="QGU694" s="300"/>
      <c r="QGV694" s="300"/>
      <c r="QGW694" s="300"/>
      <c r="QGX694" s="300"/>
      <c r="QGY694" s="300"/>
      <c r="QGZ694" s="300"/>
      <c r="QHA694" s="300"/>
      <c r="QHB694" s="300"/>
      <c r="QHC694" s="300"/>
      <c r="QHD694" s="300"/>
      <c r="QHE694" s="300"/>
      <c r="QHF694" s="300"/>
      <c r="QHG694" s="300"/>
      <c r="QHH694" s="300"/>
      <c r="QHI694" s="300"/>
      <c r="QHJ694" s="300"/>
      <c r="QHK694" s="300"/>
      <c r="QHL694" s="300"/>
      <c r="QHM694" s="300"/>
      <c r="QHN694" s="300"/>
      <c r="QHO694" s="300"/>
      <c r="QHP694" s="300"/>
      <c r="QHQ694" s="300"/>
      <c r="QHR694" s="300"/>
      <c r="QHS694" s="300"/>
      <c r="QHT694" s="300"/>
      <c r="QHU694" s="300"/>
      <c r="QHV694" s="300"/>
      <c r="QHW694" s="300"/>
      <c r="QHX694" s="300"/>
      <c r="QHY694" s="300"/>
      <c r="QHZ694" s="300"/>
      <c r="QIA694" s="300"/>
      <c r="QIB694" s="300"/>
      <c r="QIC694" s="300"/>
      <c r="QID694" s="300"/>
      <c r="QIE694" s="300"/>
      <c r="QIF694" s="300"/>
      <c r="QIG694" s="300"/>
      <c r="QIH694" s="300"/>
      <c r="QII694" s="300"/>
      <c r="QIJ694" s="300"/>
      <c r="QIK694" s="300"/>
      <c r="QIL694" s="300"/>
      <c r="QIM694" s="300"/>
      <c r="QIN694" s="300"/>
      <c r="QIO694" s="300"/>
      <c r="QIP694" s="300"/>
      <c r="QIQ694" s="300"/>
      <c r="QIR694" s="300"/>
      <c r="QIS694" s="300"/>
      <c r="QIT694" s="300"/>
      <c r="QIU694" s="300"/>
      <c r="QIV694" s="300"/>
      <c r="QIW694" s="300"/>
      <c r="QIX694" s="300"/>
      <c r="QIY694" s="300"/>
      <c r="QIZ694" s="300"/>
      <c r="QJA694" s="300"/>
      <c r="QJB694" s="300"/>
      <c r="QJC694" s="300"/>
      <c r="QJD694" s="300"/>
      <c r="QJE694" s="300"/>
      <c r="QJF694" s="300"/>
      <c r="QJG694" s="300"/>
      <c r="QJH694" s="300"/>
      <c r="QJI694" s="300"/>
      <c r="QJJ694" s="300"/>
      <c r="QJK694" s="300"/>
      <c r="QJL694" s="300"/>
      <c r="QJM694" s="300"/>
      <c r="QJN694" s="300"/>
      <c r="QJO694" s="300"/>
      <c r="QJP694" s="300"/>
      <c r="QJQ694" s="300"/>
      <c r="QJR694" s="300"/>
      <c r="QJS694" s="300"/>
      <c r="QJT694" s="300"/>
      <c r="QJU694" s="300"/>
      <c r="QJV694" s="300"/>
      <c r="QJW694" s="300"/>
      <c r="QJX694" s="300"/>
      <c r="QJY694" s="300"/>
      <c r="QJZ694" s="300"/>
      <c r="QKA694" s="300"/>
      <c r="QKB694" s="300"/>
      <c r="QKC694" s="300"/>
      <c r="QKD694" s="300"/>
      <c r="QKE694" s="300"/>
      <c r="QKF694" s="300"/>
      <c r="QKG694" s="300"/>
      <c r="QKH694" s="300"/>
      <c r="QKI694" s="300"/>
      <c r="QKJ694" s="300"/>
      <c r="QKK694" s="300"/>
      <c r="QKL694" s="300"/>
      <c r="QKM694" s="300"/>
      <c r="QKN694" s="300"/>
      <c r="QKO694" s="300"/>
      <c r="QKP694" s="300"/>
      <c r="QKQ694" s="300"/>
      <c r="QKR694" s="300"/>
      <c r="QKS694" s="300"/>
      <c r="QKT694" s="300"/>
      <c r="QKU694" s="300"/>
      <c r="QKV694" s="300"/>
      <c r="QKW694" s="300"/>
      <c r="QKX694" s="300"/>
      <c r="QKY694" s="300"/>
      <c r="QKZ694" s="300"/>
      <c r="QLA694" s="300"/>
      <c r="QLB694" s="300"/>
      <c r="QLC694" s="300"/>
      <c r="QLD694" s="300"/>
      <c r="QLE694" s="300"/>
      <c r="QLF694" s="300"/>
      <c r="QLG694" s="300"/>
      <c r="QLH694" s="300"/>
      <c r="QLI694" s="300"/>
      <c r="QLJ694" s="300"/>
      <c r="QLK694" s="300"/>
      <c r="QLL694" s="300"/>
      <c r="QLM694" s="300"/>
      <c r="QLN694" s="300"/>
      <c r="QLO694" s="300"/>
      <c r="QLP694" s="300"/>
      <c r="QLQ694" s="300"/>
      <c r="QLR694" s="300"/>
      <c r="QLS694" s="300"/>
      <c r="QLT694" s="300"/>
      <c r="QLU694" s="300"/>
      <c r="QLV694" s="300"/>
      <c r="QLW694" s="300"/>
      <c r="QLX694" s="300"/>
      <c r="QLY694" s="300"/>
      <c r="QLZ694" s="300"/>
      <c r="QMA694" s="300"/>
      <c r="QMB694" s="300"/>
      <c r="QMC694" s="300"/>
      <c r="QMD694" s="300"/>
      <c r="QME694" s="300"/>
      <c r="QMF694" s="300"/>
      <c r="QMG694" s="300"/>
      <c r="QMH694" s="300"/>
      <c r="QMI694" s="300"/>
      <c r="QMJ694" s="300"/>
      <c r="QMK694" s="300"/>
      <c r="QML694" s="300"/>
      <c r="QMM694" s="300"/>
      <c r="QMN694" s="300"/>
      <c r="QMO694" s="300"/>
      <c r="QMP694" s="300"/>
      <c r="QMQ694" s="300"/>
      <c r="QMR694" s="300"/>
      <c r="QMS694" s="300"/>
      <c r="QMT694" s="300"/>
      <c r="QMU694" s="300"/>
      <c r="QMV694" s="300"/>
      <c r="QMW694" s="300"/>
      <c r="QMX694" s="300"/>
      <c r="QMY694" s="300"/>
      <c r="QMZ694" s="300"/>
      <c r="QNA694" s="300"/>
      <c r="QNB694" s="300"/>
      <c r="QNC694" s="300"/>
      <c r="QND694" s="300"/>
      <c r="QNE694" s="300"/>
      <c r="QNF694" s="300"/>
      <c r="QNG694" s="300"/>
      <c r="QNH694" s="300"/>
      <c r="QNI694" s="300"/>
      <c r="QNJ694" s="300"/>
      <c r="QNK694" s="300"/>
      <c r="QNL694" s="300"/>
      <c r="QNM694" s="300"/>
      <c r="QNN694" s="300"/>
      <c r="QNO694" s="300"/>
      <c r="QNP694" s="300"/>
      <c r="QNQ694" s="300"/>
      <c r="QNR694" s="300"/>
      <c r="QNS694" s="300"/>
      <c r="QNT694" s="300"/>
      <c r="QNU694" s="300"/>
      <c r="QNV694" s="300"/>
      <c r="QNW694" s="300"/>
      <c r="QNX694" s="300"/>
      <c r="QNY694" s="300"/>
      <c r="QNZ694" s="300"/>
      <c r="QOA694" s="300"/>
      <c r="QOB694" s="300"/>
      <c r="QOC694" s="300"/>
      <c r="QOD694" s="300"/>
      <c r="QOE694" s="300"/>
      <c r="QOF694" s="300"/>
      <c r="QOG694" s="300"/>
      <c r="QOH694" s="300"/>
      <c r="QOI694" s="300"/>
      <c r="QOJ694" s="300"/>
      <c r="QOK694" s="300"/>
      <c r="QOL694" s="300"/>
      <c r="QOM694" s="300"/>
      <c r="QON694" s="300"/>
      <c r="QOO694" s="300"/>
      <c r="QOP694" s="300"/>
      <c r="QOQ694" s="300"/>
      <c r="QOR694" s="300"/>
      <c r="QOS694" s="300"/>
      <c r="QOT694" s="300"/>
      <c r="QOU694" s="300"/>
      <c r="QOV694" s="300"/>
      <c r="QOW694" s="300"/>
      <c r="QOX694" s="300"/>
      <c r="QOY694" s="300"/>
      <c r="QOZ694" s="300"/>
      <c r="QPA694" s="300"/>
      <c r="QPB694" s="300"/>
      <c r="QPC694" s="300"/>
      <c r="QPD694" s="300"/>
      <c r="QPE694" s="300"/>
      <c r="QPF694" s="300"/>
      <c r="QPG694" s="300"/>
      <c r="QPH694" s="300"/>
      <c r="QPI694" s="300"/>
      <c r="QPJ694" s="300"/>
      <c r="QPK694" s="300"/>
      <c r="QPL694" s="300"/>
      <c r="QPM694" s="300"/>
      <c r="QPN694" s="300"/>
      <c r="QPO694" s="300"/>
      <c r="QPP694" s="300"/>
      <c r="QPQ694" s="300"/>
      <c r="QPR694" s="300"/>
      <c r="QPS694" s="300"/>
      <c r="QPT694" s="300"/>
      <c r="QPU694" s="300"/>
      <c r="QPV694" s="300"/>
      <c r="QPW694" s="300"/>
      <c r="QPX694" s="300"/>
      <c r="QPY694" s="300"/>
      <c r="QPZ694" s="300"/>
      <c r="QQA694" s="300"/>
      <c r="QQB694" s="300"/>
      <c r="QQC694" s="300"/>
      <c r="QQD694" s="300"/>
      <c r="QQE694" s="300"/>
      <c r="QQF694" s="300"/>
      <c r="QQG694" s="300"/>
      <c r="QQH694" s="300"/>
      <c r="QQI694" s="300"/>
      <c r="QQJ694" s="300"/>
      <c r="QQK694" s="300"/>
      <c r="QQL694" s="300"/>
      <c r="QQM694" s="300"/>
      <c r="QQN694" s="300"/>
      <c r="QQO694" s="300"/>
      <c r="QQP694" s="300"/>
      <c r="QQQ694" s="300"/>
      <c r="QQR694" s="300"/>
      <c r="QQS694" s="300"/>
      <c r="QQT694" s="300"/>
      <c r="QQU694" s="300"/>
      <c r="QQV694" s="300"/>
      <c r="QQW694" s="300"/>
      <c r="QQX694" s="300"/>
      <c r="QQY694" s="300"/>
      <c r="QQZ694" s="300"/>
      <c r="QRA694" s="300"/>
      <c r="QRB694" s="300"/>
      <c r="QRC694" s="300"/>
      <c r="QRD694" s="300"/>
      <c r="QRE694" s="300"/>
      <c r="QRF694" s="300"/>
      <c r="QRG694" s="300"/>
      <c r="QRH694" s="300"/>
      <c r="QRI694" s="300"/>
      <c r="QRJ694" s="300"/>
      <c r="QRK694" s="300"/>
      <c r="QRL694" s="300"/>
      <c r="QRM694" s="300"/>
      <c r="QRN694" s="300"/>
      <c r="QRO694" s="300"/>
      <c r="QRP694" s="300"/>
      <c r="QRQ694" s="300"/>
      <c r="QRR694" s="300"/>
      <c r="QRS694" s="300"/>
      <c r="QRT694" s="300"/>
      <c r="QRU694" s="300"/>
      <c r="QRV694" s="300"/>
      <c r="QRW694" s="300"/>
      <c r="QRX694" s="300"/>
      <c r="QRY694" s="300"/>
      <c r="QRZ694" s="300"/>
      <c r="QSA694" s="300"/>
      <c r="QSB694" s="300"/>
      <c r="QSC694" s="300"/>
      <c r="QSD694" s="300"/>
      <c r="QSE694" s="300"/>
      <c r="QSF694" s="300"/>
      <c r="QSG694" s="300"/>
      <c r="QSH694" s="300"/>
      <c r="QSI694" s="300"/>
      <c r="QSJ694" s="300"/>
      <c r="QSK694" s="300"/>
      <c r="QSL694" s="300"/>
      <c r="QSM694" s="300"/>
      <c r="QSN694" s="300"/>
      <c r="QSO694" s="300"/>
      <c r="QSP694" s="300"/>
      <c r="QSQ694" s="300"/>
      <c r="QSR694" s="300"/>
      <c r="QSS694" s="300"/>
      <c r="QST694" s="300"/>
      <c r="QSU694" s="300"/>
      <c r="QSV694" s="300"/>
      <c r="QSW694" s="300"/>
      <c r="QSX694" s="300"/>
      <c r="QSY694" s="300"/>
      <c r="QSZ694" s="300"/>
      <c r="QTA694" s="300"/>
      <c r="QTB694" s="300"/>
      <c r="QTC694" s="300"/>
      <c r="QTD694" s="300"/>
      <c r="QTE694" s="300"/>
      <c r="QTF694" s="300"/>
      <c r="QTG694" s="300"/>
      <c r="QTH694" s="300"/>
      <c r="QTI694" s="300"/>
      <c r="QTJ694" s="300"/>
      <c r="QTK694" s="300"/>
      <c r="QTL694" s="300"/>
      <c r="QTM694" s="300"/>
      <c r="QTN694" s="300"/>
      <c r="QTO694" s="300"/>
      <c r="QTP694" s="300"/>
      <c r="QTQ694" s="300"/>
      <c r="QTR694" s="300"/>
      <c r="QTS694" s="300"/>
      <c r="QTT694" s="300"/>
      <c r="QTU694" s="300"/>
      <c r="QTV694" s="300"/>
      <c r="QTW694" s="300"/>
      <c r="QTX694" s="300"/>
      <c r="QTY694" s="300"/>
      <c r="QTZ694" s="300"/>
      <c r="QUA694" s="300"/>
      <c r="QUB694" s="300"/>
      <c r="QUC694" s="300"/>
      <c r="QUD694" s="300"/>
      <c r="QUE694" s="300"/>
      <c r="QUF694" s="300"/>
      <c r="QUG694" s="300"/>
      <c r="QUH694" s="300"/>
      <c r="QUI694" s="300"/>
      <c r="QUJ694" s="300"/>
      <c r="QUK694" s="300"/>
      <c r="QUL694" s="300"/>
      <c r="QUM694" s="300"/>
      <c r="QUN694" s="300"/>
      <c r="QUO694" s="300"/>
      <c r="QUP694" s="300"/>
      <c r="QUQ694" s="300"/>
      <c r="QUR694" s="300"/>
      <c r="QUS694" s="300"/>
      <c r="QUT694" s="300"/>
      <c r="QUU694" s="300"/>
      <c r="QUV694" s="300"/>
      <c r="QUW694" s="300"/>
      <c r="QUX694" s="300"/>
      <c r="QUY694" s="300"/>
      <c r="QUZ694" s="300"/>
      <c r="QVA694" s="300"/>
      <c r="QVB694" s="300"/>
      <c r="QVC694" s="300"/>
      <c r="QVD694" s="300"/>
      <c r="QVE694" s="300"/>
      <c r="QVF694" s="300"/>
      <c r="QVG694" s="300"/>
      <c r="QVH694" s="300"/>
      <c r="QVI694" s="300"/>
      <c r="QVJ694" s="300"/>
      <c r="QVK694" s="300"/>
      <c r="QVL694" s="300"/>
      <c r="QVM694" s="300"/>
      <c r="QVN694" s="300"/>
      <c r="QVO694" s="300"/>
      <c r="QVP694" s="300"/>
      <c r="QVQ694" s="300"/>
      <c r="QVR694" s="300"/>
      <c r="QVS694" s="300"/>
      <c r="QVT694" s="300"/>
      <c r="QVU694" s="300"/>
      <c r="QVV694" s="300"/>
      <c r="QVW694" s="300"/>
      <c r="QVX694" s="300"/>
      <c r="QVY694" s="300"/>
      <c r="QVZ694" s="300"/>
      <c r="QWA694" s="300"/>
      <c r="QWB694" s="300"/>
      <c r="QWC694" s="300"/>
      <c r="QWD694" s="300"/>
      <c r="QWE694" s="300"/>
      <c r="QWF694" s="300"/>
      <c r="QWG694" s="300"/>
      <c r="QWH694" s="300"/>
      <c r="QWI694" s="300"/>
      <c r="QWJ694" s="300"/>
      <c r="QWK694" s="300"/>
      <c r="QWL694" s="300"/>
      <c r="QWM694" s="300"/>
      <c r="QWN694" s="300"/>
      <c r="QWO694" s="300"/>
      <c r="QWP694" s="300"/>
      <c r="QWQ694" s="300"/>
      <c r="QWR694" s="300"/>
      <c r="QWS694" s="300"/>
      <c r="QWT694" s="300"/>
      <c r="QWU694" s="300"/>
      <c r="QWV694" s="300"/>
      <c r="QWW694" s="300"/>
      <c r="QWX694" s="300"/>
      <c r="QWY694" s="300"/>
      <c r="QWZ694" s="300"/>
      <c r="QXA694" s="300"/>
      <c r="QXB694" s="300"/>
      <c r="QXC694" s="300"/>
      <c r="QXD694" s="300"/>
      <c r="QXE694" s="300"/>
      <c r="QXF694" s="300"/>
      <c r="QXG694" s="300"/>
      <c r="QXH694" s="300"/>
      <c r="QXI694" s="300"/>
      <c r="QXJ694" s="300"/>
      <c r="QXK694" s="300"/>
      <c r="QXL694" s="300"/>
      <c r="QXM694" s="300"/>
      <c r="QXN694" s="300"/>
      <c r="QXO694" s="300"/>
      <c r="QXP694" s="300"/>
      <c r="QXQ694" s="300"/>
      <c r="QXR694" s="300"/>
      <c r="QXS694" s="300"/>
      <c r="QXT694" s="300"/>
      <c r="QXU694" s="300"/>
      <c r="QXV694" s="300"/>
      <c r="QXW694" s="300"/>
      <c r="QXX694" s="300"/>
      <c r="QXY694" s="300"/>
      <c r="QXZ694" s="300"/>
      <c r="QYA694" s="300"/>
      <c r="QYB694" s="300"/>
      <c r="QYC694" s="300"/>
      <c r="QYD694" s="300"/>
      <c r="QYE694" s="300"/>
      <c r="QYF694" s="300"/>
      <c r="QYG694" s="300"/>
      <c r="QYH694" s="300"/>
      <c r="QYI694" s="300"/>
      <c r="QYJ694" s="300"/>
      <c r="QYK694" s="300"/>
      <c r="QYL694" s="300"/>
      <c r="QYM694" s="300"/>
      <c r="QYN694" s="300"/>
      <c r="QYO694" s="300"/>
      <c r="QYP694" s="300"/>
      <c r="QYQ694" s="300"/>
      <c r="QYR694" s="300"/>
      <c r="QYS694" s="300"/>
      <c r="QYT694" s="300"/>
      <c r="QYU694" s="300"/>
      <c r="QYV694" s="300"/>
      <c r="QYW694" s="300"/>
      <c r="QYX694" s="300"/>
      <c r="QYY694" s="300"/>
      <c r="QYZ694" s="300"/>
      <c r="QZA694" s="300"/>
      <c r="QZB694" s="300"/>
      <c r="QZC694" s="300"/>
      <c r="QZD694" s="300"/>
      <c r="QZE694" s="300"/>
      <c r="QZF694" s="300"/>
      <c r="QZG694" s="300"/>
      <c r="QZH694" s="300"/>
      <c r="QZI694" s="300"/>
      <c r="QZJ694" s="300"/>
      <c r="QZK694" s="300"/>
      <c r="QZL694" s="300"/>
      <c r="QZM694" s="300"/>
      <c r="QZN694" s="300"/>
      <c r="QZO694" s="300"/>
      <c r="QZP694" s="300"/>
      <c r="QZQ694" s="300"/>
      <c r="QZR694" s="300"/>
      <c r="QZS694" s="300"/>
      <c r="QZT694" s="300"/>
      <c r="QZU694" s="300"/>
      <c r="QZV694" s="300"/>
      <c r="QZW694" s="300"/>
      <c r="QZX694" s="300"/>
      <c r="QZY694" s="300"/>
      <c r="QZZ694" s="300"/>
      <c r="RAA694" s="300"/>
      <c r="RAB694" s="300"/>
      <c r="RAC694" s="300"/>
      <c r="RAD694" s="300"/>
      <c r="RAE694" s="300"/>
      <c r="RAF694" s="300"/>
      <c r="RAG694" s="300"/>
      <c r="RAH694" s="300"/>
      <c r="RAI694" s="300"/>
      <c r="RAJ694" s="300"/>
      <c r="RAK694" s="300"/>
      <c r="RAL694" s="300"/>
      <c r="RAM694" s="300"/>
      <c r="RAN694" s="300"/>
      <c r="RAO694" s="300"/>
      <c r="RAP694" s="300"/>
      <c r="RAQ694" s="300"/>
      <c r="RAR694" s="300"/>
      <c r="RAS694" s="300"/>
      <c r="RAT694" s="300"/>
      <c r="RAU694" s="300"/>
      <c r="RAV694" s="300"/>
      <c r="RAW694" s="300"/>
      <c r="RAX694" s="300"/>
      <c r="RAY694" s="300"/>
      <c r="RAZ694" s="300"/>
      <c r="RBA694" s="300"/>
      <c r="RBB694" s="300"/>
      <c r="RBC694" s="300"/>
      <c r="RBD694" s="300"/>
      <c r="RBE694" s="300"/>
      <c r="RBF694" s="300"/>
      <c r="RBG694" s="300"/>
      <c r="RBH694" s="300"/>
      <c r="RBI694" s="300"/>
      <c r="RBJ694" s="300"/>
      <c r="RBK694" s="300"/>
      <c r="RBL694" s="300"/>
      <c r="RBM694" s="300"/>
      <c r="RBN694" s="300"/>
      <c r="RBO694" s="300"/>
      <c r="RBP694" s="300"/>
      <c r="RBQ694" s="300"/>
      <c r="RBR694" s="300"/>
      <c r="RBS694" s="300"/>
      <c r="RBT694" s="300"/>
      <c r="RBU694" s="300"/>
      <c r="RBV694" s="300"/>
      <c r="RBW694" s="300"/>
      <c r="RBX694" s="300"/>
      <c r="RBY694" s="300"/>
      <c r="RBZ694" s="300"/>
      <c r="RCA694" s="300"/>
      <c r="RCB694" s="300"/>
      <c r="RCC694" s="300"/>
      <c r="RCD694" s="300"/>
      <c r="RCE694" s="300"/>
      <c r="RCF694" s="300"/>
      <c r="RCG694" s="300"/>
      <c r="RCH694" s="300"/>
      <c r="RCI694" s="300"/>
      <c r="RCJ694" s="300"/>
      <c r="RCK694" s="300"/>
      <c r="RCL694" s="300"/>
      <c r="RCM694" s="300"/>
      <c r="RCN694" s="300"/>
      <c r="RCO694" s="300"/>
      <c r="RCP694" s="300"/>
      <c r="RCQ694" s="300"/>
      <c r="RCR694" s="300"/>
      <c r="RCS694" s="300"/>
      <c r="RCT694" s="300"/>
      <c r="RCU694" s="300"/>
      <c r="RCV694" s="300"/>
      <c r="RCW694" s="300"/>
      <c r="RCX694" s="300"/>
      <c r="RCY694" s="300"/>
      <c r="RCZ694" s="300"/>
      <c r="RDA694" s="300"/>
      <c r="RDB694" s="300"/>
      <c r="RDC694" s="300"/>
      <c r="RDD694" s="300"/>
      <c r="RDE694" s="300"/>
      <c r="RDF694" s="300"/>
      <c r="RDG694" s="300"/>
      <c r="RDH694" s="300"/>
      <c r="RDI694" s="300"/>
      <c r="RDJ694" s="300"/>
      <c r="RDK694" s="300"/>
      <c r="RDL694" s="300"/>
      <c r="RDM694" s="300"/>
      <c r="RDN694" s="300"/>
      <c r="RDO694" s="300"/>
      <c r="RDP694" s="300"/>
      <c r="RDQ694" s="300"/>
      <c r="RDR694" s="300"/>
      <c r="RDS694" s="300"/>
      <c r="RDT694" s="300"/>
      <c r="RDU694" s="300"/>
      <c r="RDV694" s="300"/>
      <c r="RDW694" s="300"/>
      <c r="RDX694" s="300"/>
      <c r="RDY694" s="300"/>
      <c r="RDZ694" s="300"/>
      <c r="REA694" s="300"/>
      <c r="REB694" s="300"/>
      <c r="REC694" s="300"/>
      <c r="RED694" s="300"/>
      <c r="REE694" s="300"/>
      <c r="REF694" s="300"/>
      <c r="REG694" s="300"/>
      <c r="REH694" s="300"/>
      <c r="REI694" s="300"/>
      <c r="REJ694" s="300"/>
      <c r="REK694" s="300"/>
      <c r="REL694" s="300"/>
      <c r="REM694" s="300"/>
      <c r="REN694" s="300"/>
      <c r="REO694" s="300"/>
      <c r="REP694" s="300"/>
      <c r="REQ694" s="300"/>
      <c r="RER694" s="300"/>
      <c r="RES694" s="300"/>
      <c r="RET694" s="300"/>
      <c r="REU694" s="300"/>
      <c r="REV694" s="300"/>
      <c r="REW694" s="300"/>
      <c r="REX694" s="300"/>
      <c r="REY694" s="300"/>
      <c r="REZ694" s="300"/>
      <c r="RFA694" s="300"/>
      <c r="RFB694" s="300"/>
      <c r="RFC694" s="300"/>
      <c r="RFD694" s="300"/>
      <c r="RFE694" s="300"/>
      <c r="RFF694" s="300"/>
      <c r="RFG694" s="300"/>
      <c r="RFH694" s="300"/>
      <c r="RFI694" s="300"/>
      <c r="RFJ694" s="300"/>
      <c r="RFK694" s="300"/>
      <c r="RFL694" s="300"/>
      <c r="RFM694" s="300"/>
      <c r="RFN694" s="300"/>
      <c r="RFO694" s="300"/>
      <c r="RFP694" s="300"/>
      <c r="RFQ694" s="300"/>
      <c r="RFR694" s="300"/>
      <c r="RFS694" s="300"/>
      <c r="RFT694" s="300"/>
      <c r="RFU694" s="300"/>
      <c r="RFV694" s="300"/>
      <c r="RFW694" s="300"/>
      <c r="RFX694" s="300"/>
      <c r="RFY694" s="300"/>
      <c r="RFZ694" s="300"/>
      <c r="RGA694" s="300"/>
      <c r="RGB694" s="300"/>
      <c r="RGC694" s="300"/>
      <c r="RGD694" s="300"/>
      <c r="RGE694" s="300"/>
      <c r="RGF694" s="300"/>
      <c r="RGG694" s="300"/>
      <c r="RGH694" s="300"/>
      <c r="RGI694" s="300"/>
      <c r="RGJ694" s="300"/>
      <c r="RGK694" s="300"/>
      <c r="RGL694" s="300"/>
      <c r="RGM694" s="300"/>
      <c r="RGN694" s="300"/>
      <c r="RGO694" s="300"/>
      <c r="RGP694" s="300"/>
      <c r="RGQ694" s="300"/>
      <c r="RGR694" s="300"/>
      <c r="RGS694" s="300"/>
      <c r="RGT694" s="300"/>
      <c r="RGU694" s="300"/>
      <c r="RGV694" s="300"/>
      <c r="RGW694" s="300"/>
      <c r="RGX694" s="300"/>
      <c r="RGY694" s="300"/>
      <c r="RGZ694" s="300"/>
      <c r="RHA694" s="300"/>
      <c r="RHB694" s="300"/>
      <c r="RHC694" s="300"/>
      <c r="RHD694" s="300"/>
      <c r="RHE694" s="300"/>
      <c r="RHF694" s="300"/>
      <c r="RHG694" s="300"/>
      <c r="RHH694" s="300"/>
      <c r="RHI694" s="300"/>
      <c r="RHJ694" s="300"/>
      <c r="RHK694" s="300"/>
      <c r="RHL694" s="300"/>
      <c r="RHM694" s="300"/>
      <c r="RHN694" s="300"/>
      <c r="RHO694" s="300"/>
      <c r="RHP694" s="300"/>
      <c r="RHQ694" s="300"/>
      <c r="RHR694" s="300"/>
      <c r="RHS694" s="300"/>
      <c r="RHT694" s="300"/>
      <c r="RHU694" s="300"/>
      <c r="RHV694" s="300"/>
      <c r="RHW694" s="300"/>
      <c r="RHX694" s="300"/>
      <c r="RHY694" s="300"/>
      <c r="RHZ694" s="300"/>
      <c r="RIA694" s="300"/>
      <c r="RIB694" s="300"/>
      <c r="RIC694" s="300"/>
      <c r="RID694" s="300"/>
      <c r="RIE694" s="300"/>
      <c r="RIF694" s="300"/>
      <c r="RIG694" s="300"/>
      <c r="RIH694" s="300"/>
      <c r="RII694" s="300"/>
      <c r="RIJ694" s="300"/>
      <c r="RIK694" s="300"/>
      <c r="RIL694" s="300"/>
      <c r="RIM694" s="300"/>
      <c r="RIN694" s="300"/>
      <c r="RIO694" s="300"/>
      <c r="RIP694" s="300"/>
      <c r="RIQ694" s="300"/>
      <c r="RIR694" s="300"/>
      <c r="RIS694" s="300"/>
      <c r="RIT694" s="300"/>
      <c r="RIU694" s="300"/>
      <c r="RIV694" s="300"/>
      <c r="RIW694" s="300"/>
      <c r="RIX694" s="300"/>
      <c r="RIY694" s="300"/>
      <c r="RIZ694" s="300"/>
      <c r="RJA694" s="300"/>
      <c r="RJB694" s="300"/>
      <c r="RJC694" s="300"/>
      <c r="RJD694" s="300"/>
      <c r="RJE694" s="300"/>
      <c r="RJF694" s="300"/>
      <c r="RJG694" s="300"/>
      <c r="RJH694" s="300"/>
      <c r="RJI694" s="300"/>
      <c r="RJJ694" s="300"/>
      <c r="RJK694" s="300"/>
      <c r="RJL694" s="300"/>
      <c r="RJM694" s="300"/>
      <c r="RJN694" s="300"/>
      <c r="RJO694" s="300"/>
      <c r="RJP694" s="300"/>
      <c r="RJQ694" s="300"/>
      <c r="RJR694" s="300"/>
      <c r="RJS694" s="300"/>
      <c r="RJT694" s="300"/>
      <c r="RJU694" s="300"/>
      <c r="RJV694" s="300"/>
      <c r="RJW694" s="300"/>
      <c r="RJX694" s="300"/>
      <c r="RJY694" s="300"/>
      <c r="RJZ694" s="300"/>
      <c r="RKA694" s="300"/>
      <c r="RKB694" s="300"/>
      <c r="RKC694" s="300"/>
      <c r="RKD694" s="300"/>
      <c r="RKE694" s="300"/>
      <c r="RKF694" s="300"/>
      <c r="RKG694" s="300"/>
      <c r="RKH694" s="300"/>
      <c r="RKI694" s="300"/>
      <c r="RKJ694" s="300"/>
      <c r="RKK694" s="300"/>
      <c r="RKL694" s="300"/>
      <c r="RKM694" s="300"/>
      <c r="RKN694" s="300"/>
      <c r="RKO694" s="300"/>
      <c r="RKP694" s="300"/>
      <c r="RKQ694" s="300"/>
      <c r="RKR694" s="300"/>
      <c r="RKS694" s="300"/>
      <c r="RKT694" s="300"/>
      <c r="RKU694" s="300"/>
      <c r="RKV694" s="300"/>
      <c r="RKW694" s="300"/>
      <c r="RKX694" s="300"/>
      <c r="RKY694" s="300"/>
      <c r="RKZ694" s="300"/>
      <c r="RLA694" s="300"/>
      <c r="RLB694" s="300"/>
      <c r="RLC694" s="300"/>
      <c r="RLD694" s="300"/>
      <c r="RLE694" s="300"/>
      <c r="RLF694" s="300"/>
      <c r="RLG694" s="300"/>
      <c r="RLH694" s="300"/>
      <c r="RLI694" s="300"/>
      <c r="RLJ694" s="300"/>
      <c r="RLK694" s="300"/>
      <c r="RLL694" s="300"/>
      <c r="RLM694" s="300"/>
      <c r="RLN694" s="300"/>
      <c r="RLO694" s="300"/>
      <c r="RLP694" s="300"/>
      <c r="RLQ694" s="300"/>
      <c r="RLR694" s="300"/>
      <c r="RLS694" s="300"/>
      <c r="RLT694" s="300"/>
      <c r="RLU694" s="300"/>
      <c r="RLV694" s="300"/>
      <c r="RLW694" s="300"/>
      <c r="RLX694" s="300"/>
      <c r="RLY694" s="300"/>
      <c r="RLZ694" s="300"/>
      <c r="RMA694" s="300"/>
      <c r="RMB694" s="300"/>
      <c r="RMC694" s="300"/>
      <c r="RMD694" s="300"/>
      <c r="RME694" s="300"/>
      <c r="RMF694" s="300"/>
      <c r="RMG694" s="300"/>
      <c r="RMH694" s="300"/>
      <c r="RMI694" s="300"/>
      <c r="RMJ694" s="300"/>
      <c r="RMK694" s="300"/>
      <c r="RML694" s="300"/>
      <c r="RMM694" s="300"/>
      <c r="RMN694" s="300"/>
      <c r="RMO694" s="300"/>
      <c r="RMP694" s="300"/>
      <c r="RMQ694" s="300"/>
      <c r="RMR694" s="300"/>
      <c r="RMS694" s="300"/>
      <c r="RMT694" s="300"/>
      <c r="RMU694" s="300"/>
      <c r="RMV694" s="300"/>
      <c r="RMW694" s="300"/>
      <c r="RMX694" s="300"/>
      <c r="RMY694" s="300"/>
      <c r="RMZ694" s="300"/>
      <c r="RNA694" s="300"/>
      <c r="RNB694" s="300"/>
      <c r="RNC694" s="300"/>
      <c r="RND694" s="300"/>
      <c r="RNE694" s="300"/>
      <c r="RNF694" s="300"/>
      <c r="RNG694" s="300"/>
      <c r="RNH694" s="300"/>
      <c r="RNI694" s="300"/>
      <c r="RNJ694" s="300"/>
      <c r="RNK694" s="300"/>
      <c r="RNL694" s="300"/>
      <c r="RNM694" s="300"/>
      <c r="RNN694" s="300"/>
      <c r="RNO694" s="300"/>
      <c r="RNP694" s="300"/>
      <c r="RNQ694" s="300"/>
      <c r="RNR694" s="300"/>
      <c r="RNS694" s="300"/>
      <c r="RNT694" s="300"/>
      <c r="RNU694" s="300"/>
      <c r="RNV694" s="300"/>
      <c r="RNW694" s="300"/>
      <c r="RNX694" s="300"/>
      <c r="RNY694" s="300"/>
      <c r="RNZ694" s="300"/>
      <c r="ROA694" s="300"/>
      <c r="ROB694" s="300"/>
      <c r="ROC694" s="300"/>
      <c r="ROD694" s="300"/>
      <c r="ROE694" s="300"/>
      <c r="ROF694" s="300"/>
      <c r="ROG694" s="300"/>
      <c r="ROH694" s="300"/>
      <c r="ROI694" s="300"/>
      <c r="ROJ694" s="300"/>
      <c r="ROK694" s="300"/>
      <c r="ROL694" s="300"/>
      <c r="ROM694" s="300"/>
      <c r="RON694" s="300"/>
      <c r="ROO694" s="300"/>
      <c r="ROP694" s="300"/>
      <c r="ROQ694" s="300"/>
      <c r="ROR694" s="300"/>
      <c r="ROS694" s="300"/>
      <c r="ROT694" s="300"/>
      <c r="ROU694" s="300"/>
      <c r="ROV694" s="300"/>
      <c r="ROW694" s="300"/>
      <c r="ROX694" s="300"/>
      <c r="ROY694" s="300"/>
      <c r="ROZ694" s="300"/>
      <c r="RPA694" s="300"/>
      <c r="RPB694" s="300"/>
      <c r="RPC694" s="300"/>
      <c r="RPD694" s="300"/>
      <c r="RPE694" s="300"/>
      <c r="RPF694" s="300"/>
      <c r="RPG694" s="300"/>
      <c r="RPH694" s="300"/>
      <c r="RPI694" s="300"/>
      <c r="RPJ694" s="300"/>
      <c r="RPK694" s="300"/>
      <c r="RPL694" s="300"/>
      <c r="RPM694" s="300"/>
      <c r="RPN694" s="300"/>
      <c r="RPO694" s="300"/>
      <c r="RPP694" s="300"/>
      <c r="RPQ694" s="300"/>
      <c r="RPR694" s="300"/>
      <c r="RPS694" s="300"/>
      <c r="RPT694" s="300"/>
      <c r="RPU694" s="300"/>
      <c r="RPV694" s="300"/>
      <c r="RPW694" s="300"/>
      <c r="RPX694" s="300"/>
      <c r="RPY694" s="300"/>
      <c r="RPZ694" s="300"/>
      <c r="RQA694" s="300"/>
      <c r="RQB694" s="300"/>
      <c r="RQC694" s="300"/>
      <c r="RQD694" s="300"/>
      <c r="RQE694" s="300"/>
      <c r="RQF694" s="300"/>
      <c r="RQG694" s="300"/>
      <c r="RQH694" s="300"/>
      <c r="RQI694" s="300"/>
      <c r="RQJ694" s="300"/>
      <c r="RQK694" s="300"/>
      <c r="RQL694" s="300"/>
      <c r="RQM694" s="300"/>
      <c r="RQN694" s="300"/>
      <c r="RQO694" s="300"/>
      <c r="RQP694" s="300"/>
      <c r="RQQ694" s="300"/>
      <c r="RQR694" s="300"/>
      <c r="RQS694" s="300"/>
      <c r="RQT694" s="300"/>
      <c r="RQU694" s="300"/>
      <c r="RQV694" s="300"/>
      <c r="RQW694" s="300"/>
      <c r="RQX694" s="300"/>
      <c r="RQY694" s="300"/>
      <c r="RQZ694" s="300"/>
      <c r="RRA694" s="300"/>
      <c r="RRB694" s="300"/>
      <c r="RRC694" s="300"/>
      <c r="RRD694" s="300"/>
      <c r="RRE694" s="300"/>
      <c r="RRF694" s="300"/>
      <c r="RRG694" s="300"/>
      <c r="RRH694" s="300"/>
      <c r="RRI694" s="300"/>
      <c r="RRJ694" s="300"/>
      <c r="RRK694" s="300"/>
      <c r="RRL694" s="300"/>
      <c r="RRM694" s="300"/>
      <c r="RRN694" s="300"/>
      <c r="RRO694" s="300"/>
      <c r="RRP694" s="300"/>
      <c r="RRQ694" s="300"/>
      <c r="RRR694" s="300"/>
      <c r="RRS694" s="300"/>
      <c r="RRT694" s="300"/>
      <c r="RRU694" s="300"/>
      <c r="RRV694" s="300"/>
      <c r="RRW694" s="300"/>
      <c r="RRX694" s="300"/>
      <c r="RRY694" s="300"/>
      <c r="RRZ694" s="300"/>
      <c r="RSA694" s="300"/>
      <c r="RSB694" s="300"/>
      <c r="RSC694" s="300"/>
      <c r="RSD694" s="300"/>
      <c r="RSE694" s="300"/>
      <c r="RSF694" s="300"/>
      <c r="RSG694" s="300"/>
      <c r="RSH694" s="300"/>
      <c r="RSI694" s="300"/>
      <c r="RSJ694" s="300"/>
      <c r="RSK694" s="300"/>
      <c r="RSL694" s="300"/>
      <c r="RSM694" s="300"/>
      <c r="RSN694" s="300"/>
      <c r="RSO694" s="300"/>
      <c r="RSP694" s="300"/>
      <c r="RSQ694" s="300"/>
      <c r="RSR694" s="300"/>
      <c r="RSS694" s="300"/>
      <c r="RST694" s="300"/>
      <c r="RSU694" s="300"/>
      <c r="RSV694" s="300"/>
      <c r="RSW694" s="300"/>
      <c r="RSX694" s="300"/>
      <c r="RSY694" s="300"/>
      <c r="RSZ694" s="300"/>
      <c r="RTA694" s="300"/>
      <c r="RTB694" s="300"/>
      <c r="RTC694" s="300"/>
      <c r="RTD694" s="300"/>
      <c r="RTE694" s="300"/>
      <c r="RTF694" s="300"/>
      <c r="RTG694" s="300"/>
      <c r="RTH694" s="300"/>
      <c r="RTI694" s="300"/>
      <c r="RTJ694" s="300"/>
      <c r="RTK694" s="300"/>
      <c r="RTL694" s="300"/>
      <c r="RTM694" s="300"/>
      <c r="RTN694" s="300"/>
      <c r="RTO694" s="300"/>
      <c r="RTP694" s="300"/>
      <c r="RTQ694" s="300"/>
      <c r="RTR694" s="300"/>
      <c r="RTS694" s="300"/>
      <c r="RTT694" s="300"/>
      <c r="RTU694" s="300"/>
      <c r="RTV694" s="300"/>
      <c r="RTW694" s="300"/>
      <c r="RTX694" s="300"/>
      <c r="RTY694" s="300"/>
      <c r="RTZ694" s="300"/>
      <c r="RUA694" s="300"/>
      <c r="RUB694" s="300"/>
      <c r="RUC694" s="300"/>
      <c r="RUD694" s="300"/>
      <c r="RUE694" s="300"/>
      <c r="RUF694" s="300"/>
      <c r="RUG694" s="300"/>
      <c r="RUH694" s="300"/>
      <c r="RUI694" s="300"/>
      <c r="RUJ694" s="300"/>
      <c r="RUK694" s="300"/>
      <c r="RUL694" s="300"/>
      <c r="RUM694" s="300"/>
      <c r="RUN694" s="300"/>
      <c r="RUO694" s="300"/>
      <c r="RUP694" s="300"/>
      <c r="RUQ694" s="300"/>
      <c r="RUR694" s="300"/>
      <c r="RUS694" s="300"/>
      <c r="RUT694" s="300"/>
      <c r="RUU694" s="300"/>
      <c r="RUV694" s="300"/>
      <c r="RUW694" s="300"/>
      <c r="RUX694" s="300"/>
      <c r="RUY694" s="300"/>
      <c r="RUZ694" s="300"/>
      <c r="RVA694" s="300"/>
      <c r="RVB694" s="300"/>
      <c r="RVC694" s="300"/>
      <c r="RVD694" s="300"/>
      <c r="RVE694" s="300"/>
      <c r="RVF694" s="300"/>
      <c r="RVG694" s="300"/>
      <c r="RVH694" s="300"/>
      <c r="RVI694" s="300"/>
      <c r="RVJ694" s="300"/>
      <c r="RVK694" s="300"/>
      <c r="RVL694" s="300"/>
      <c r="RVM694" s="300"/>
      <c r="RVN694" s="300"/>
      <c r="RVO694" s="300"/>
      <c r="RVP694" s="300"/>
      <c r="RVQ694" s="300"/>
      <c r="RVR694" s="300"/>
      <c r="RVS694" s="300"/>
      <c r="RVT694" s="300"/>
      <c r="RVU694" s="300"/>
      <c r="RVV694" s="300"/>
      <c r="RVW694" s="300"/>
      <c r="RVX694" s="300"/>
      <c r="RVY694" s="300"/>
      <c r="RVZ694" s="300"/>
      <c r="RWA694" s="300"/>
      <c r="RWB694" s="300"/>
      <c r="RWC694" s="300"/>
      <c r="RWD694" s="300"/>
      <c r="RWE694" s="300"/>
      <c r="RWF694" s="300"/>
      <c r="RWG694" s="300"/>
      <c r="RWH694" s="300"/>
      <c r="RWI694" s="300"/>
      <c r="RWJ694" s="300"/>
      <c r="RWK694" s="300"/>
      <c r="RWL694" s="300"/>
      <c r="RWM694" s="300"/>
      <c r="RWN694" s="300"/>
      <c r="RWO694" s="300"/>
      <c r="RWP694" s="300"/>
      <c r="RWQ694" s="300"/>
      <c r="RWR694" s="300"/>
      <c r="RWS694" s="300"/>
      <c r="RWT694" s="300"/>
      <c r="RWU694" s="300"/>
      <c r="RWV694" s="300"/>
      <c r="RWW694" s="300"/>
      <c r="RWX694" s="300"/>
      <c r="RWY694" s="300"/>
      <c r="RWZ694" s="300"/>
      <c r="RXA694" s="300"/>
      <c r="RXB694" s="300"/>
      <c r="RXC694" s="300"/>
      <c r="RXD694" s="300"/>
      <c r="RXE694" s="300"/>
      <c r="RXF694" s="300"/>
      <c r="RXG694" s="300"/>
      <c r="RXH694" s="300"/>
      <c r="RXI694" s="300"/>
      <c r="RXJ694" s="300"/>
      <c r="RXK694" s="300"/>
      <c r="RXL694" s="300"/>
      <c r="RXM694" s="300"/>
      <c r="RXN694" s="300"/>
      <c r="RXO694" s="300"/>
      <c r="RXP694" s="300"/>
      <c r="RXQ694" s="300"/>
      <c r="RXR694" s="300"/>
      <c r="RXS694" s="300"/>
      <c r="RXT694" s="300"/>
      <c r="RXU694" s="300"/>
      <c r="RXV694" s="300"/>
      <c r="RXW694" s="300"/>
      <c r="RXX694" s="300"/>
      <c r="RXY694" s="300"/>
      <c r="RXZ694" s="300"/>
      <c r="RYA694" s="300"/>
      <c r="RYB694" s="300"/>
      <c r="RYC694" s="300"/>
      <c r="RYD694" s="300"/>
      <c r="RYE694" s="300"/>
      <c r="RYF694" s="300"/>
      <c r="RYG694" s="300"/>
      <c r="RYH694" s="300"/>
      <c r="RYI694" s="300"/>
      <c r="RYJ694" s="300"/>
      <c r="RYK694" s="300"/>
      <c r="RYL694" s="300"/>
      <c r="RYM694" s="300"/>
      <c r="RYN694" s="300"/>
      <c r="RYO694" s="300"/>
      <c r="RYP694" s="300"/>
      <c r="RYQ694" s="300"/>
      <c r="RYR694" s="300"/>
      <c r="RYS694" s="300"/>
      <c r="RYT694" s="300"/>
      <c r="RYU694" s="300"/>
      <c r="RYV694" s="300"/>
      <c r="RYW694" s="300"/>
      <c r="RYX694" s="300"/>
      <c r="RYY694" s="300"/>
      <c r="RYZ694" s="300"/>
      <c r="RZA694" s="300"/>
      <c r="RZB694" s="300"/>
      <c r="RZC694" s="300"/>
      <c r="RZD694" s="300"/>
      <c r="RZE694" s="300"/>
      <c r="RZF694" s="300"/>
      <c r="RZG694" s="300"/>
      <c r="RZH694" s="300"/>
      <c r="RZI694" s="300"/>
      <c r="RZJ694" s="300"/>
      <c r="RZK694" s="300"/>
      <c r="RZL694" s="300"/>
      <c r="RZM694" s="300"/>
      <c r="RZN694" s="300"/>
      <c r="RZO694" s="300"/>
      <c r="RZP694" s="300"/>
      <c r="RZQ694" s="300"/>
      <c r="RZR694" s="300"/>
      <c r="RZS694" s="300"/>
      <c r="RZT694" s="300"/>
      <c r="RZU694" s="300"/>
      <c r="RZV694" s="300"/>
      <c r="RZW694" s="300"/>
      <c r="RZX694" s="300"/>
      <c r="RZY694" s="300"/>
      <c r="RZZ694" s="300"/>
      <c r="SAA694" s="300"/>
      <c r="SAB694" s="300"/>
      <c r="SAC694" s="300"/>
      <c r="SAD694" s="300"/>
      <c r="SAE694" s="300"/>
      <c r="SAF694" s="300"/>
      <c r="SAG694" s="300"/>
      <c r="SAH694" s="300"/>
      <c r="SAI694" s="300"/>
      <c r="SAJ694" s="300"/>
      <c r="SAK694" s="300"/>
      <c r="SAL694" s="300"/>
      <c r="SAM694" s="300"/>
      <c r="SAN694" s="300"/>
      <c r="SAO694" s="300"/>
      <c r="SAP694" s="300"/>
      <c r="SAQ694" s="300"/>
      <c r="SAR694" s="300"/>
      <c r="SAS694" s="300"/>
      <c r="SAT694" s="300"/>
      <c r="SAU694" s="300"/>
      <c r="SAV694" s="300"/>
      <c r="SAW694" s="300"/>
      <c r="SAX694" s="300"/>
      <c r="SAY694" s="300"/>
      <c r="SAZ694" s="300"/>
      <c r="SBA694" s="300"/>
      <c r="SBB694" s="300"/>
      <c r="SBC694" s="300"/>
      <c r="SBD694" s="300"/>
      <c r="SBE694" s="300"/>
      <c r="SBF694" s="300"/>
      <c r="SBG694" s="300"/>
      <c r="SBH694" s="300"/>
      <c r="SBI694" s="300"/>
      <c r="SBJ694" s="300"/>
      <c r="SBK694" s="300"/>
      <c r="SBL694" s="300"/>
      <c r="SBM694" s="300"/>
      <c r="SBN694" s="300"/>
      <c r="SBO694" s="300"/>
      <c r="SBP694" s="300"/>
      <c r="SBQ694" s="300"/>
      <c r="SBR694" s="300"/>
      <c r="SBS694" s="300"/>
      <c r="SBT694" s="300"/>
      <c r="SBU694" s="300"/>
      <c r="SBV694" s="300"/>
      <c r="SBW694" s="300"/>
      <c r="SBX694" s="300"/>
      <c r="SBY694" s="300"/>
      <c r="SBZ694" s="300"/>
      <c r="SCA694" s="300"/>
      <c r="SCB694" s="300"/>
      <c r="SCC694" s="300"/>
      <c r="SCD694" s="300"/>
      <c r="SCE694" s="300"/>
      <c r="SCF694" s="300"/>
      <c r="SCG694" s="300"/>
      <c r="SCH694" s="300"/>
      <c r="SCI694" s="300"/>
      <c r="SCJ694" s="300"/>
      <c r="SCK694" s="300"/>
      <c r="SCL694" s="300"/>
      <c r="SCM694" s="300"/>
      <c r="SCN694" s="300"/>
      <c r="SCO694" s="300"/>
      <c r="SCP694" s="300"/>
      <c r="SCQ694" s="300"/>
      <c r="SCR694" s="300"/>
      <c r="SCS694" s="300"/>
      <c r="SCT694" s="300"/>
      <c r="SCU694" s="300"/>
      <c r="SCV694" s="300"/>
      <c r="SCW694" s="300"/>
      <c r="SCX694" s="300"/>
      <c r="SCY694" s="300"/>
      <c r="SCZ694" s="300"/>
      <c r="SDA694" s="300"/>
      <c r="SDB694" s="300"/>
      <c r="SDC694" s="300"/>
      <c r="SDD694" s="300"/>
      <c r="SDE694" s="300"/>
      <c r="SDF694" s="300"/>
      <c r="SDG694" s="300"/>
      <c r="SDH694" s="300"/>
      <c r="SDI694" s="300"/>
      <c r="SDJ694" s="300"/>
      <c r="SDK694" s="300"/>
      <c r="SDL694" s="300"/>
      <c r="SDM694" s="300"/>
      <c r="SDN694" s="300"/>
      <c r="SDO694" s="300"/>
      <c r="SDP694" s="300"/>
      <c r="SDQ694" s="300"/>
      <c r="SDR694" s="300"/>
      <c r="SDS694" s="300"/>
      <c r="SDT694" s="300"/>
      <c r="SDU694" s="300"/>
      <c r="SDV694" s="300"/>
      <c r="SDW694" s="300"/>
      <c r="SDX694" s="300"/>
      <c r="SDY694" s="300"/>
      <c r="SDZ694" s="300"/>
      <c r="SEA694" s="300"/>
      <c r="SEB694" s="300"/>
      <c r="SEC694" s="300"/>
      <c r="SED694" s="300"/>
      <c r="SEE694" s="300"/>
      <c r="SEF694" s="300"/>
      <c r="SEG694" s="300"/>
      <c r="SEH694" s="300"/>
      <c r="SEI694" s="300"/>
      <c r="SEJ694" s="300"/>
      <c r="SEK694" s="300"/>
      <c r="SEL694" s="300"/>
      <c r="SEM694" s="300"/>
      <c r="SEN694" s="300"/>
      <c r="SEO694" s="300"/>
      <c r="SEP694" s="300"/>
      <c r="SEQ694" s="300"/>
      <c r="SER694" s="300"/>
      <c r="SES694" s="300"/>
      <c r="SET694" s="300"/>
      <c r="SEU694" s="300"/>
      <c r="SEV694" s="300"/>
      <c r="SEW694" s="300"/>
      <c r="SEX694" s="300"/>
      <c r="SEY694" s="300"/>
      <c r="SEZ694" s="300"/>
      <c r="SFA694" s="300"/>
      <c r="SFB694" s="300"/>
      <c r="SFC694" s="300"/>
      <c r="SFD694" s="300"/>
      <c r="SFE694" s="300"/>
      <c r="SFF694" s="300"/>
      <c r="SFG694" s="300"/>
      <c r="SFH694" s="300"/>
      <c r="SFI694" s="300"/>
      <c r="SFJ694" s="300"/>
      <c r="SFK694" s="300"/>
      <c r="SFL694" s="300"/>
      <c r="SFM694" s="300"/>
      <c r="SFN694" s="300"/>
      <c r="SFO694" s="300"/>
      <c r="SFP694" s="300"/>
      <c r="SFQ694" s="300"/>
      <c r="SFR694" s="300"/>
      <c r="SFS694" s="300"/>
      <c r="SFT694" s="300"/>
      <c r="SFU694" s="300"/>
      <c r="SFV694" s="300"/>
      <c r="SFW694" s="300"/>
      <c r="SFX694" s="300"/>
      <c r="SFY694" s="300"/>
      <c r="SFZ694" s="300"/>
      <c r="SGA694" s="300"/>
      <c r="SGB694" s="300"/>
      <c r="SGC694" s="300"/>
      <c r="SGD694" s="300"/>
      <c r="SGE694" s="300"/>
      <c r="SGF694" s="300"/>
      <c r="SGG694" s="300"/>
      <c r="SGH694" s="300"/>
      <c r="SGI694" s="300"/>
      <c r="SGJ694" s="300"/>
      <c r="SGK694" s="300"/>
      <c r="SGL694" s="300"/>
      <c r="SGM694" s="300"/>
      <c r="SGN694" s="300"/>
      <c r="SGO694" s="300"/>
      <c r="SGP694" s="300"/>
      <c r="SGQ694" s="300"/>
      <c r="SGR694" s="300"/>
      <c r="SGS694" s="300"/>
      <c r="SGT694" s="300"/>
      <c r="SGU694" s="300"/>
      <c r="SGV694" s="300"/>
      <c r="SGW694" s="300"/>
      <c r="SGX694" s="300"/>
      <c r="SGY694" s="300"/>
      <c r="SGZ694" s="300"/>
      <c r="SHA694" s="300"/>
      <c r="SHB694" s="300"/>
      <c r="SHC694" s="300"/>
      <c r="SHD694" s="300"/>
      <c r="SHE694" s="300"/>
      <c r="SHF694" s="300"/>
      <c r="SHG694" s="300"/>
      <c r="SHH694" s="300"/>
      <c r="SHI694" s="300"/>
      <c r="SHJ694" s="300"/>
      <c r="SHK694" s="300"/>
      <c r="SHL694" s="300"/>
      <c r="SHM694" s="300"/>
      <c r="SHN694" s="300"/>
      <c r="SHO694" s="300"/>
      <c r="SHP694" s="300"/>
      <c r="SHQ694" s="300"/>
      <c r="SHR694" s="300"/>
      <c r="SHS694" s="300"/>
      <c r="SHT694" s="300"/>
      <c r="SHU694" s="300"/>
      <c r="SHV694" s="300"/>
      <c r="SHW694" s="300"/>
      <c r="SHX694" s="300"/>
      <c r="SHY694" s="300"/>
      <c r="SHZ694" s="300"/>
      <c r="SIA694" s="300"/>
      <c r="SIB694" s="300"/>
      <c r="SIC694" s="300"/>
      <c r="SID694" s="300"/>
      <c r="SIE694" s="300"/>
      <c r="SIF694" s="300"/>
      <c r="SIG694" s="300"/>
      <c r="SIH694" s="300"/>
      <c r="SII694" s="300"/>
      <c r="SIJ694" s="300"/>
      <c r="SIK694" s="300"/>
      <c r="SIL694" s="300"/>
      <c r="SIM694" s="300"/>
      <c r="SIN694" s="300"/>
      <c r="SIO694" s="300"/>
      <c r="SIP694" s="300"/>
      <c r="SIQ694" s="300"/>
      <c r="SIR694" s="300"/>
      <c r="SIS694" s="300"/>
      <c r="SIT694" s="300"/>
      <c r="SIU694" s="300"/>
      <c r="SIV694" s="300"/>
      <c r="SIW694" s="300"/>
      <c r="SIX694" s="300"/>
      <c r="SIY694" s="300"/>
      <c r="SIZ694" s="300"/>
      <c r="SJA694" s="300"/>
      <c r="SJB694" s="300"/>
      <c r="SJC694" s="300"/>
      <c r="SJD694" s="300"/>
      <c r="SJE694" s="300"/>
      <c r="SJF694" s="300"/>
      <c r="SJG694" s="300"/>
      <c r="SJH694" s="300"/>
      <c r="SJI694" s="300"/>
      <c r="SJJ694" s="300"/>
      <c r="SJK694" s="300"/>
      <c r="SJL694" s="300"/>
      <c r="SJM694" s="300"/>
      <c r="SJN694" s="300"/>
      <c r="SJO694" s="300"/>
      <c r="SJP694" s="300"/>
      <c r="SJQ694" s="300"/>
      <c r="SJR694" s="300"/>
      <c r="SJS694" s="300"/>
      <c r="SJT694" s="300"/>
      <c r="SJU694" s="300"/>
      <c r="SJV694" s="300"/>
      <c r="SJW694" s="300"/>
      <c r="SJX694" s="300"/>
      <c r="SJY694" s="300"/>
      <c r="SJZ694" s="300"/>
      <c r="SKA694" s="300"/>
      <c r="SKB694" s="300"/>
      <c r="SKC694" s="300"/>
      <c r="SKD694" s="300"/>
      <c r="SKE694" s="300"/>
      <c r="SKF694" s="300"/>
      <c r="SKG694" s="300"/>
      <c r="SKH694" s="300"/>
      <c r="SKI694" s="300"/>
      <c r="SKJ694" s="300"/>
      <c r="SKK694" s="300"/>
      <c r="SKL694" s="300"/>
      <c r="SKM694" s="300"/>
      <c r="SKN694" s="300"/>
      <c r="SKO694" s="300"/>
      <c r="SKP694" s="300"/>
      <c r="SKQ694" s="300"/>
      <c r="SKR694" s="300"/>
      <c r="SKS694" s="300"/>
      <c r="SKT694" s="300"/>
      <c r="SKU694" s="300"/>
      <c r="SKV694" s="300"/>
      <c r="SKW694" s="300"/>
      <c r="SKX694" s="300"/>
      <c r="SKY694" s="300"/>
      <c r="SKZ694" s="300"/>
      <c r="SLA694" s="300"/>
      <c r="SLB694" s="300"/>
      <c r="SLC694" s="300"/>
      <c r="SLD694" s="300"/>
      <c r="SLE694" s="300"/>
      <c r="SLF694" s="300"/>
      <c r="SLG694" s="300"/>
      <c r="SLH694" s="300"/>
      <c r="SLI694" s="300"/>
      <c r="SLJ694" s="300"/>
      <c r="SLK694" s="300"/>
      <c r="SLL694" s="300"/>
      <c r="SLM694" s="300"/>
      <c r="SLN694" s="300"/>
      <c r="SLO694" s="300"/>
      <c r="SLP694" s="300"/>
      <c r="SLQ694" s="300"/>
      <c r="SLR694" s="300"/>
      <c r="SLS694" s="300"/>
      <c r="SLT694" s="300"/>
      <c r="SLU694" s="300"/>
      <c r="SLV694" s="300"/>
      <c r="SLW694" s="300"/>
      <c r="SLX694" s="300"/>
      <c r="SLY694" s="300"/>
      <c r="SLZ694" s="300"/>
      <c r="SMA694" s="300"/>
      <c r="SMB694" s="300"/>
      <c r="SMC694" s="300"/>
      <c r="SMD694" s="300"/>
      <c r="SME694" s="300"/>
      <c r="SMF694" s="300"/>
      <c r="SMG694" s="300"/>
      <c r="SMH694" s="300"/>
      <c r="SMI694" s="300"/>
      <c r="SMJ694" s="300"/>
      <c r="SMK694" s="300"/>
      <c r="SML694" s="300"/>
      <c r="SMM694" s="300"/>
      <c r="SMN694" s="300"/>
      <c r="SMO694" s="300"/>
      <c r="SMP694" s="300"/>
      <c r="SMQ694" s="300"/>
      <c r="SMR694" s="300"/>
      <c r="SMS694" s="300"/>
      <c r="SMT694" s="300"/>
      <c r="SMU694" s="300"/>
      <c r="SMV694" s="300"/>
      <c r="SMW694" s="300"/>
      <c r="SMX694" s="300"/>
      <c r="SMY694" s="300"/>
      <c r="SMZ694" s="300"/>
      <c r="SNA694" s="300"/>
      <c r="SNB694" s="300"/>
      <c r="SNC694" s="300"/>
      <c r="SND694" s="300"/>
      <c r="SNE694" s="300"/>
      <c r="SNF694" s="300"/>
      <c r="SNG694" s="300"/>
      <c r="SNH694" s="300"/>
      <c r="SNI694" s="300"/>
      <c r="SNJ694" s="300"/>
      <c r="SNK694" s="300"/>
      <c r="SNL694" s="300"/>
      <c r="SNM694" s="300"/>
      <c r="SNN694" s="300"/>
      <c r="SNO694" s="300"/>
      <c r="SNP694" s="300"/>
      <c r="SNQ694" s="300"/>
      <c r="SNR694" s="300"/>
      <c r="SNS694" s="300"/>
      <c r="SNT694" s="300"/>
      <c r="SNU694" s="300"/>
      <c r="SNV694" s="300"/>
      <c r="SNW694" s="300"/>
      <c r="SNX694" s="300"/>
      <c r="SNY694" s="300"/>
      <c r="SNZ694" s="300"/>
      <c r="SOA694" s="300"/>
      <c r="SOB694" s="300"/>
      <c r="SOC694" s="300"/>
      <c r="SOD694" s="300"/>
      <c r="SOE694" s="300"/>
      <c r="SOF694" s="300"/>
      <c r="SOG694" s="300"/>
      <c r="SOH694" s="300"/>
      <c r="SOI694" s="300"/>
      <c r="SOJ694" s="300"/>
      <c r="SOK694" s="300"/>
      <c r="SOL694" s="300"/>
      <c r="SOM694" s="300"/>
      <c r="SON694" s="300"/>
      <c r="SOO694" s="300"/>
      <c r="SOP694" s="300"/>
      <c r="SOQ694" s="300"/>
      <c r="SOR694" s="300"/>
      <c r="SOS694" s="300"/>
      <c r="SOT694" s="300"/>
      <c r="SOU694" s="300"/>
      <c r="SOV694" s="300"/>
      <c r="SOW694" s="300"/>
      <c r="SOX694" s="300"/>
      <c r="SOY694" s="300"/>
      <c r="SOZ694" s="300"/>
      <c r="SPA694" s="300"/>
      <c r="SPB694" s="300"/>
      <c r="SPC694" s="300"/>
      <c r="SPD694" s="300"/>
      <c r="SPE694" s="300"/>
      <c r="SPF694" s="300"/>
      <c r="SPG694" s="300"/>
      <c r="SPH694" s="300"/>
      <c r="SPI694" s="300"/>
      <c r="SPJ694" s="300"/>
      <c r="SPK694" s="300"/>
      <c r="SPL694" s="300"/>
      <c r="SPM694" s="300"/>
      <c r="SPN694" s="300"/>
      <c r="SPO694" s="300"/>
      <c r="SPP694" s="300"/>
      <c r="SPQ694" s="300"/>
      <c r="SPR694" s="300"/>
      <c r="SPS694" s="300"/>
      <c r="SPT694" s="300"/>
      <c r="SPU694" s="300"/>
      <c r="SPV694" s="300"/>
      <c r="SPW694" s="300"/>
      <c r="SPX694" s="300"/>
      <c r="SPY694" s="300"/>
      <c r="SPZ694" s="300"/>
      <c r="SQA694" s="300"/>
      <c r="SQB694" s="300"/>
      <c r="SQC694" s="300"/>
      <c r="SQD694" s="300"/>
      <c r="SQE694" s="300"/>
      <c r="SQF694" s="300"/>
      <c r="SQG694" s="300"/>
      <c r="SQH694" s="300"/>
      <c r="SQI694" s="300"/>
      <c r="SQJ694" s="300"/>
      <c r="SQK694" s="300"/>
      <c r="SQL694" s="300"/>
      <c r="SQM694" s="300"/>
      <c r="SQN694" s="300"/>
      <c r="SQO694" s="300"/>
      <c r="SQP694" s="300"/>
      <c r="SQQ694" s="300"/>
      <c r="SQR694" s="300"/>
      <c r="SQS694" s="300"/>
      <c r="SQT694" s="300"/>
      <c r="SQU694" s="300"/>
      <c r="SQV694" s="300"/>
      <c r="SQW694" s="300"/>
      <c r="SQX694" s="300"/>
      <c r="SQY694" s="300"/>
      <c r="SQZ694" s="300"/>
      <c r="SRA694" s="300"/>
      <c r="SRB694" s="300"/>
      <c r="SRC694" s="300"/>
      <c r="SRD694" s="300"/>
      <c r="SRE694" s="300"/>
      <c r="SRF694" s="300"/>
      <c r="SRG694" s="300"/>
      <c r="SRH694" s="300"/>
      <c r="SRI694" s="300"/>
      <c r="SRJ694" s="300"/>
      <c r="SRK694" s="300"/>
      <c r="SRL694" s="300"/>
      <c r="SRM694" s="300"/>
      <c r="SRN694" s="300"/>
      <c r="SRO694" s="300"/>
      <c r="SRP694" s="300"/>
      <c r="SRQ694" s="300"/>
      <c r="SRR694" s="300"/>
      <c r="SRS694" s="300"/>
      <c r="SRT694" s="300"/>
      <c r="SRU694" s="300"/>
      <c r="SRV694" s="300"/>
      <c r="SRW694" s="300"/>
      <c r="SRX694" s="300"/>
      <c r="SRY694" s="300"/>
      <c r="SRZ694" s="300"/>
      <c r="SSA694" s="300"/>
      <c r="SSB694" s="300"/>
      <c r="SSC694" s="300"/>
      <c r="SSD694" s="300"/>
      <c r="SSE694" s="300"/>
      <c r="SSF694" s="300"/>
      <c r="SSG694" s="300"/>
      <c r="SSH694" s="300"/>
      <c r="SSI694" s="300"/>
      <c r="SSJ694" s="300"/>
      <c r="SSK694" s="300"/>
      <c r="SSL694" s="300"/>
      <c r="SSM694" s="300"/>
      <c r="SSN694" s="300"/>
      <c r="SSO694" s="300"/>
      <c r="SSP694" s="300"/>
      <c r="SSQ694" s="300"/>
      <c r="SSR694" s="300"/>
      <c r="SSS694" s="300"/>
      <c r="SST694" s="300"/>
      <c r="SSU694" s="300"/>
      <c r="SSV694" s="300"/>
      <c r="SSW694" s="300"/>
      <c r="SSX694" s="300"/>
      <c r="SSY694" s="300"/>
      <c r="SSZ694" s="300"/>
      <c r="STA694" s="300"/>
      <c r="STB694" s="300"/>
      <c r="STC694" s="300"/>
      <c r="STD694" s="300"/>
      <c r="STE694" s="300"/>
      <c r="STF694" s="300"/>
      <c r="STG694" s="300"/>
      <c r="STH694" s="300"/>
      <c r="STI694" s="300"/>
      <c r="STJ694" s="300"/>
      <c r="STK694" s="300"/>
      <c r="STL694" s="300"/>
      <c r="STM694" s="300"/>
      <c r="STN694" s="300"/>
      <c r="STO694" s="300"/>
      <c r="STP694" s="300"/>
      <c r="STQ694" s="300"/>
      <c r="STR694" s="300"/>
      <c r="STS694" s="300"/>
      <c r="STT694" s="300"/>
      <c r="STU694" s="300"/>
      <c r="STV694" s="300"/>
      <c r="STW694" s="300"/>
      <c r="STX694" s="300"/>
      <c r="STY694" s="300"/>
      <c r="STZ694" s="300"/>
      <c r="SUA694" s="300"/>
      <c r="SUB694" s="300"/>
      <c r="SUC694" s="300"/>
      <c r="SUD694" s="300"/>
      <c r="SUE694" s="300"/>
      <c r="SUF694" s="300"/>
      <c r="SUG694" s="300"/>
      <c r="SUH694" s="300"/>
      <c r="SUI694" s="300"/>
      <c r="SUJ694" s="300"/>
      <c r="SUK694" s="300"/>
      <c r="SUL694" s="300"/>
      <c r="SUM694" s="300"/>
      <c r="SUN694" s="300"/>
      <c r="SUO694" s="300"/>
      <c r="SUP694" s="300"/>
      <c r="SUQ694" s="300"/>
      <c r="SUR694" s="300"/>
      <c r="SUS694" s="300"/>
      <c r="SUT694" s="300"/>
      <c r="SUU694" s="300"/>
      <c r="SUV694" s="300"/>
      <c r="SUW694" s="300"/>
      <c r="SUX694" s="300"/>
      <c r="SUY694" s="300"/>
      <c r="SUZ694" s="300"/>
      <c r="SVA694" s="300"/>
      <c r="SVB694" s="300"/>
      <c r="SVC694" s="300"/>
      <c r="SVD694" s="300"/>
      <c r="SVE694" s="300"/>
      <c r="SVF694" s="300"/>
      <c r="SVG694" s="300"/>
      <c r="SVH694" s="300"/>
      <c r="SVI694" s="300"/>
      <c r="SVJ694" s="300"/>
      <c r="SVK694" s="300"/>
      <c r="SVL694" s="300"/>
      <c r="SVM694" s="300"/>
      <c r="SVN694" s="300"/>
      <c r="SVO694" s="300"/>
      <c r="SVP694" s="300"/>
      <c r="SVQ694" s="300"/>
      <c r="SVR694" s="300"/>
      <c r="SVS694" s="300"/>
      <c r="SVT694" s="300"/>
      <c r="SVU694" s="300"/>
      <c r="SVV694" s="300"/>
      <c r="SVW694" s="300"/>
      <c r="SVX694" s="300"/>
      <c r="SVY694" s="300"/>
      <c r="SVZ694" s="300"/>
      <c r="SWA694" s="300"/>
      <c r="SWB694" s="300"/>
      <c r="SWC694" s="300"/>
      <c r="SWD694" s="300"/>
      <c r="SWE694" s="300"/>
      <c r="SWF694" s="300"/>
      <c r="SWG694" s="300"/>
      <c r="SWH694" s="300"/>
      <c r="SWI694" s="300"/>
      <c r="SWJ694" s="300"/>
      <c r="SWK694" s="300"/>
      <c r="SWL694" s="300"/>
      <c r="SWM694" s="300"/>
      <c r="SWN694" s="300"/>
      <c r="SWO694" s="300"/>
      <c r="SWP694" s="300"/>
      <c r="SWQ694" s="300"/>
      <c r="SWR694" s="300"/>
      <c r="SWS694" s="300"/>
      <c r="SWT694" s="300"/>
      <c r="SWU694" s="300"/>
      <c r="SWV694" s="300"/>
      <c r="SWW694" s="300"/>
      <c r="SWX694" s="300"/>
      <c r="SWY694" s="300"/>
      <c r="SWZ694" s="300"/>
      <c r="SXA694" s="300"/>
      <c r="SXB694" s="300"/>
      <c r="SXC694" s="300"/>
      <c r="SXD694" s="300"/>
      <c r="SXE694" s="300"/>
      <c r="SXF694" s="300"/>
      <c r="SXG694" s="300"/>
      <c r="SXH694" s="300"/>
      <c r="SXI694" s="300"/>
      <c r="SXJ694" s="300"/>
      <c r="SXK694" s="300"/>
      <c r="SXL694" s="300"/>
      <c r="SXM694" s="300"/>
      <c r="SXN694" s="300"/>
      <c r="SXO694" s="300"/>
      <c r="SXP694" s="300"/>
      <c r="SXQ694" s="300"/>
      <c r="SXR694" s="300"/>
      <c r="SXS694" s="300"/>
      <c r="SXT694" s="300"/>
      <c r="SXU694" s="300"/>
      <c r="SXV694" s="300"/>
      <c r="SXW694" s="300"/>
      <c r="SXX694" s="300"/>
      <c r="SXY694" s="300"/>
      <c r="SXZ694" s="300"/>
      <c r="SYA694" s="300"/>
      <c r="SYB694" s="300"/>
      <c r="SYC694" s="300"/>
      <c r="SYD694" s="300"/>
      <c r="SYE694" s="300"/>
      <c r="SYF694" s="300"/>
      <c r="SYG694" s="300"/>
      <c r="SYH694" s="300"/>
      <c r="SYI694" s="300"/>
      <c r="SYJ694" s="300"/>
      <c r="SYK694" s="300"/>
      <c r="SYL694" s="300"/>
      <c r="SYM694" s="300"/>
      <c r="SYN694" s="300"/>
      <c r="SYO694" s="300"/>
      <c r="SYP694" s="300"/>
      <c r="SYQ694" s="300"/>
      <c r="SYR694" s="300"/>
      <c r="SYS694" s="300"/>
      <c r="SYT694" s="300"/>
      <c r="SYU694" s="300"/>
      <c r="SYV694" s="300"/>
      <c r="SYW694" s="300"/>
      <c r="SYX694" s="300"/>
      <c r="SYY694" s="300"/>
      <c r="SYZ694" s="300"/>
      <c r="SZA694" s="300"/>
      <c r="SZB694" s="300"/>
      <c r="SZC694" s="300"/>
      <c r="SZD694" s="300"/>
      <c r="SZE694" s="300"/>
      <c r="SZF694" s="300"/>
      <c r="SZG694" s="300"/>
      <c r="SZH694" s="300"/>
      <c r="SZI694" s="300"/>
      <c r="SZJ694" s="300"/>
      <c r="SZK694" s="300"/>
      <c r="SZL694" s="300"/>
      <c r="SZM694" s="300"/>
      <c r="SZN694" s="300"/>
      <c r="SZO694" s="300"/>
      <c r="SZP694" s="300"/>
      <c r="SZQ694" s="300"/>
      <c r="SZR694" s="300"/>
      <c r="SZS694" s="300"/>
      <c r="SZT694" s="300"/>
      <c r="SZU694" s="300"/>
      <c r="SZV694" s="300"/>
      <c r="SZW694" s="300"/>
      <c r="SZX694" s="300"/>
      <c r="SZY694" s="300"/>
      <c r="SZZ694" s="300"/>
      <c r="TAA694" s="300"/>
      <c r="TAB694" s="300"/>
      <c r="TAC694" s="300"/>
      <c r="TAD694" s="300"/>
      <c r="TAE694" s="300"/>
      <c r="TAF694" s="300"/>
      <c r="TAG694" s="300"/>
      <c r="TAH694" s="300"/>
      <c r="TAI694" s="300"/>
      <c r="TAJ694" s="300"/>
      <c r="TAK694" s="300"/>
      <c r="TAL694" s="300"/>
      <c r="TAM694" s="300"/>
      <c r="TAN694" s="300"/>
      <c r="TAO694" s="300"/>
      <c r="TAP694" s="300"/>
      <c r="TAQ694" s="300"/>
      <c r="TAR694" s="300"/>
      <c r="TAS694" s="300"/>
      <c r="TAT694" s="300"/>
      <c r="TAU694" s="300"/>
      <c r="TAV694" s="300"/>
      <c r="TAW694" s="300"/>
      <c r="TAX694" s="300"/>
      <c r="TAY694" s="300"/>
      <c r="TAZ694" s="300"/>
      <c r="TBA694" s="300"/>
      <c r="TBB694" s="300"/>
      <c r="TBC694" s="300"/>
      <c r="TBD694" s="300"/>
      <c r="TBE694" s="300"/>
      <c r="TBF694" s="300"/>
      <c r="TBG694" s="300"/>
      <c r="TBH694" s="300"/>
      <c r="TBI694" s="300"/>
      <c r="TBJ694" s="300"/>
      <c r="TBK694" s="300"/>
      <c r="TBL694" s="300"/>
      <c r="TBM694" s="300"/>
      <c r="TBN694" s="300"/>
      <c r="TBO694" s="300"/>
      <c r="TBP694" s="300"/>
      <c r="TBQ694" s="300"/>
      <c r="TBR694" s="300"/>
      <c r="TBS694" s="300"/>
      <c r="TBT694" s="300"/>
      <c r="TBU694" s="300"/>
      <c r="TBV694" s="300"/>
      <c r="TBW694" s="300"/>
      <c r="TBX694" s="300"/>
      <c r="TBY694" s="300"/>
      <c r="TBZ694" s="300"/>
      <c r="TCA694" s="300"/>
      <c r="TCB694" s="300"/>
      <c r="TCC694" s="300"/>
      <c r="TCD694" s="300"/>
      <c r="TCE694" s="300"/>
      <c r="TCF694" s="300"/>
      <c r="TCG694" s="300"/>
      <c r="TCH694" s="300"/>
      <c r="TCI694" s="300"/>
      <c r="TCJ694" s="300"/>
      <c r="TCK694" s="300"/>
      <c r="TCL694" s="300"/>
      <c r="TCM694" s="300"/>
      <c r="TCN694" s="300"/>
      <c r="TCO694" s="300"/>
      <c r="TCP694" s="300"/>
      <c r="TCQ694" s="300"/>
      <c r="TCR694" s="300"/>
      <c r="TCS694" s="300"/>
      <c r="TCT694" s="300"/>
      <c r="TCU694" s="300"/>
      <c r="TCV694" s="300"/>
      <c r="TCW694" s="300"/>
      <c r="TCX694" s="300"/>
      <c r="TCY694" s="300"/>
      <c r="TCZ694" s="300"/>
      <c r="TDA694" s="300"/>
      <c r="TDB694" s="300"/>
      <c r="TDC694" s="300"/>
      <c r="TDD694" s="300"/>
      <c r="TDE694" s="300"/>
      <c r="TDF694" s="300"/>
      <c r="TDG694" s="300"/>
      <c r="TDH694" s="300"/>
      <c r="TDI694" s="300"/>
      <c r="TDJ694" s="300"/>
      <c r="TDK694" s="300"/>
      <c r="TDL694" s="300"/>
      <c r="TDM694" s="300"/>
      <c r="TDN694" s="300"/>
      <c r="TDO694" s="300"/>
      <c r="TDP694" s="300"/>
      <c r="TDQ694" s="300"/>
      <c r="TDR694" s="300"/>
      <c r="TDS694" s="300"/>
      <c r="TDT694" s="300"/>
      <c r="TDU694" s="300"/>
      <c r="TDV694" s="300"/>
      <c r="TDW694" s="300"/>
      <c r="TDX694" s="300"/>
      <c r="TDY694" s="300"/>
      <c r="TDZ694" s="300"/>
      <c r="TEA694" s="300"/>
      <c r="TEB694" s="300"/>
      <c r="TEC694" s="300"/>
      <c r="TED694" s="300"/>
      <c r="TEE694" s="300"/>
      <c r="TEF694" s="300"/>
      <c r="TEG694" s="300"/>
      <c r="TEH694" s="300"/>
      <c r="TEI694" s="300"/>
      <c r="TEJ694" s="300"/>
      <c r="TEK694" s="300"/>
      <c r="TEL694" s="300"/>
      <c r="TEM694" s="300"/>
      <c r="TEN694" s="300"/>
      <c r="TEO694" s="300"/>
      <c r="TEP694" s="300"/>
      <c r="TEQ694" s="300"/>
      <c r="TER694" s="300"/>
      <c r="TES694" s="300"/>
      <c r="TET694" s="300"/>
      <c r="TEU694" s="300"/>
      <c r="TEV694" s="300"/>
      <c r="TEW694" s="300"/>
      <c r="TEX694" s="300"/>
      <c r="TEY694" s="300"/>
      <c r="TEZ694" s="300"/>
      <c r="TFA694" s="300"/>
      <c r="TFB694" s="300"/>
      <c r="TFC694" s="300"/>
      <c r="TFD694" s="300"/>
      <c r="TFE694" s="300"/>
      <c r="TFF694" s="300"/>
      <c r="TFG694" s="300"/>
      <c r="TFH694" s="300"/>
      <c r="TFI694" s="300"/>
      <c r="TFJ694" s="300"/>
      <c r="TFK694" s="300"/>
      <c r="TFL694" s="300"/>
      <c r="TFM694" s="300"/>
      <c r="TFN694" s="300"/>
      <c r="TFO694" s="300"/>
      <c r="TFP694" s="300"/>
      <c r="TFQ694" s="300"/>
      <c r="TFR694" s="300"/>
      <c r="TFS694" s="300"/>
      <c r="TFT694" s="300"/>
      <c r="TFU694" s="300"/>
      <c r="TFV694" s="300"/>
      <c r="TFW694" s="300"/>
      <c r="TFX694" s="300"/>
      <c r="TFY694" s="300"/>
      <c r="TFZ694" s="300"/>
      <c r="TGA694" s="300"/>
      <c r="TGB694" s="300"/>
      <c r="TGC694" s="300"/>
      <c r="TGD694" s="300"/>
      <c r="TGE694" s="300"/>
      <c r="TGF694" s="300"/>
      <c r="TGG694" s="300"/>
      <c r="TGH694" s="300"/>
      <c r="TGI694" s="300"/>
      <c r="TGJ694" s="300"/>
      <c r="TGK694" s="300"/>
      <c r="TGL694" s="300"/>
      <c r="TGM694" s="300"/>
      <c r="TGN694" s="300"/>
      <c r="TGO694" s="300"/>
      <c r="TGP694" s="300"/>
      <c r="TGQ694" s="300"/>
      <c r="TGR694" s="300"/>
      <c r="TGS694" s="300"/>
      <c r="TGT694" s="300"/>
      <c r="TGU694" s="300"/>
      <c r="TGV694" s="300"/>
      <c r="TGW694" s="300"/>
      <c r="TGX694" s="300"/>
      <c r="TGY694" s="300"/>
      <c r="TGZ694" s="300"/>
      <c r="THA694" s="300"/>
      <c r="THB694" s="300"/>
      <c r="THC694" s="300"/>
      <c r="THD694" s="300"/>
      <c r="THE694" s="300"/>
      <c r="THF694" s="300"/>
      <c r="THG694" s="300"/>
      <c r="THH694" s="300"/>
      <c r="THI694" s="300"/>
      <c r="THJ694" s="300"/>
      <c r="THK694" s="300"/>
      <c r="THL694" s="300"/>
      <c r="THM694" s="300"/>
      <c r="THN694" s="300"/>
      <c r="THO694" s="300"/>
      <c r="THP694" s="300"/>
      <c r="THQ694" s="300"/>
      <c r="THR694" s="300"/>
      <c r="THS694" s="300"/>
      <c r="THT694" s="300"/>
      <c r="THU694" s="300"/>
      <c r="THV694" s="300"/>
      <c r="THW694" s="300"/>
      <c r="THX694" s="300"/>
      <c r="THY694" s="300"/>
      <c r="THZ694" s="300"/>
      <c r="TIA694" s="300"/>
      <c r="TIB694" s="300"/>
      <c r="TIC694" s="300"/>
      <c r="TID694" s="300"/>
      <c r="TIE694" s="300"/>
      <c r="TIF694" s="300"/>
      <c r="TIG694" s="300"/>
      <c r="TIH694" s="300"/>
      <c r="TII694" s="300"/>
      <c r="TIJ694" s="300"/>
      <c r="TIK694" s="300"/>
      <c r="TIL694" s="300"/>
      <c r="TIM694" s="300"/>
      <c r="TIN694" s="300"/>
      <c r="TIO694" s="300"/>
      <c r="TIP694" s="300"/>
      <c r="TIQ694" s="300"/>
      <c r="TIR694" s="300"/>
      <c r="TIS694" s="300"/>
      <c r="TIT694" s="300"/>
      <c r="TIU694" s="300"/>
      <c r="TIV694" s="300"/>
      <c r="TIW694" s="300"/>
      <c r="TIX694" s="300"/>
      <c r="TIY694" s="300"/>
      <c r="TIZ694" s="300"/>
      <c r="TJA694" s="300"/>
      <c r="TJB694" s="300"/>
      <c r="TJC694" s="300"/>
      <c r="TJD694" s="300"/>
      <c r="TJE694" s="300"/>
      <c r="TJF694" s="300"/>
      <c r="TJG694" s="300"/>
      <c r="TJH694" s="300"/>
      <c r="TJI694" s="300"/>
      <c r="TJJ694" s="300"/>
      <c r="TJK694" s="300"/>
      <c r="TJL694" s="300"/>
      <c r="TJM694" s="300"/>
      <c r="TJN694" s="300"/>
      <c r="TJO694" s="300"/>
      <c r="TJP694" s="300"/>
      <c r="TJQ694" s="300"/>
      <c r="TJR694" s="300"/>
      <c r="TJS694" s="300"/>
      <c r="TJT694" s="300"/>
      <c r="TJU694" s="300"/>
      <c r="TJV694" s="300"/>
      <c r="TJW694" s="300"/>
      <c r="TJX694" s="300"/>
      <c r="TJY694" s="300"/>
      <c r="TJZ694" s="300"/>
      <c r="TKA694" s="300"/>
      <c r="TKB694" s="300"/>
      <c r="TKC694" s="300"/>
      <c r="TKD694" s="300"/>
      <c r="TKE694" s="300"/>
      <c r="TKF694" s="300"/>
      <c r="TKG694" s="300"/>
      <c r="TKH694" s="300"/>
      <c r="TKI694" s="300"/>
      <c r="TKJ694" s="300"/>
      <c r="TKK694" s="300"/>
      <c r="TKL694" s="300"/>
      <c r="TKM694" s="300"/>
      <c r="TKN694" s="300"/>
      <c r="TKO694" s="300"/>
      <c r="TKP694" s="300"/>
      <c r="TKQ694" s="300"/>
      <c r="TKR694" s="300"/>
      <c r="TKS694" s="300"/>
      <c r="TKT694" s="300"/>
      <c r="TKU694" s="300"/>
      <c r="TKV694" s="300"/>
      <c r="TKW694" s="300"/>
      <c r="TKX694" s="300"/>
      <c r="TKY694" s="300"/>
      <c r="TKZ694" s="300"/>
      <c r="TLA694" s="300"/>
      <c r="TLB694" s="300"/>
      <c r="TLC694" s="300"/>
      <c r="TLD694" s="300"/>
      <c r="TLE694" s="300"/>
      <c r="TLF694" s="300"/>
      <c r="TLG694" s="300"/>
      <c r="TLH694" s="300"/>
      <c r="TLI694" s="300"/>
      <c r="TLJ694" s="300"/>
      <c r="TLK694" s="300"/>
      <c r="TLL694" s="300"/>
      <c r="TLM694" s="300"/>
      <c r="TLN694" s="300"/>
      <c r="TLO694" s="300"/>
      <c r="TLP694" s="300"/>
      <c r="TLQ694" s="300"/>
      <c r="TLR694" s="300"/>
      <c r="TLS694" s="300"/>
      <c r="TLT694" s="300"/>
      <c r="TLU694" s="300"/>
      <c r="TLV694" s="300"/>
      <c r="TLW694" s="300"/>
      <c r="TLX694" s="300"/>
      <c r="TLY694" s="300"/>
      <c r="TLZ694" s="300"/>
      <c r="TMA694" s="300"/>
      <c r="TMB694" s="300"/>
      <c r="TMC694" s="300"/>
      <c r="TMD694" s="300"/>
      <c r="TME694" s="300"/>
      <c r="TMF694" s="300"/>
      <c r="TMG694" s="300"/>
      <c r="TMH694" s="300"/>
      <c r="TMI694" s="300"/>
      <c r="TMJ694" s="300"/>
      <c r="TMK694" s="300"/>
      <c r="TML694" s="300"/>
      <c r="TMM694" s="300"/>
      <c r="TMN694" s="300"/>
      <c r="TMO694" s="300"/>
      <c r="TMP694" s="300"/>
      <c r="TMQ694" s="300"/>
      <c r="TMR694" s="300"/>
      <c r="TMS694" s="300"/>
      <c r="TMT694" s="300"/>
      <c r="TMU694" s="300"/>
      <c r="TMV694" s="300"/>
      <c r="TMW694" s="300"/>
      <c r="TMX694" s="300"/>
      <c r="TMY694" s="300"/>
      <c r="TMZ694" s="300"/>
      <c r="TNA694" s="300"/>
      <c r="TNB694" s="300"/>
      <c r="TNC694" s="300"/>
      <c r="TND694" s="300"/>
      <c r="TNE694" s="300"/>
      <c r="TNF694" s="300"/>
      <c r="TNG694" s="300"/>
      <c r="TNH694" s="300"/>
      <c r="TNI694" s="300"/>
      <c r="TNJ694" s="300"/>
      <c r="TNK694" s="300"/>
      <c r="TNL694" s="300"/>
      <c r="TNM694" s="300"/>
      <c r="TNN694" s="300"/>
      <c r="TNO694" s="300"/>
      <c r="TNP694" s="300"/>
      <c r="TNQ694" s="300"/>
      <c r="TNR694" s="300"/>
      <c r="TNS694" s="300"/>
      <c r="TNT694" s="300"/>
      <c r="TNU694" s="300"/>
      <c r="TNV694" s="300"/>
      <c r="TNW694" s="300"/>
      <c r="TNX694" s="300"/>
      <c r="TNY694" s="300"/>
      <c r="TNZ694" s="300"/>
      <c r="TOA694" s="300"/>
      <c r="TOB694" s="300"/>
      <c r="TOC694" s="300"/>
      <c r="TOD694" s="300"/>
      <c r="TOE694" s="300"/>
      <c r="TOF694" s="300"/>
      <c r="TOG694" s="300"/>
      <c r="TOH694" s="300"/>
      <c r="TOI694" s="300"/>
      <c r="TOJ694" s="300"/>
      <c r="TOK694" s="300"/>
      <c r="TOL694" s="300"/>
      <c r="TOM694" s="300"/>
      <c r="TON694" s="300"/>
      <c r="TOO694" s="300"/>
      <c r="TOP694" s="300"/>
      <c r="TOQ694" s="300"/>
      <c r="TOR694" s="300"/>
      <c r="TOS694" s="300"/>
      <c r="TOT694" s="300"/>
      <c r="TOU694" s="300"/>
      <c r="TOV694" s="300"/>
      <c r="TOW694" s="300"/>
      <c r="TOX694" s="300"/>
      <c r="TOY694" s="300"/>
      <c r="TOZ694" s="300"/>
      <c r="TPA694" s="300"/>
      <c r="TPB694" s="300"/>
      <c r="TPC694" s="300"/>
      <c r="TPD694" s="300"/>
      <c r="TPE694" s="300"/>
      <c r="TPF694" s="300"/>
      <c r="TPG694" s="300"/>
      <c r="TPH694" s="300"/>
      <c r="TPI694" s="300"/>
      <c r="TPJ694" s="300"/>
      <c r="TPK694" s="300"/>
      <c r="TPL694" s="300"/>
      <c r="TPM694" s="300"/>
      <c r="TPN694" s="300"/>
      <c r="TPO694" s="300"/>
      <c r="TPP694" s="300"/>
      <c r="TPQ694" s="300"/>
      <c r="TPR694" s="300"/>
      <c r="TPS694" s="300"/>
      <c r="TPT694" s="300"/>
      <c r="TPU694" s="300"/>
      <c r="TPV694" s="300"/>
      <c r="TPW694" s="300"/>
      <c r="TPX694" s="300"/>
      <c r="TPY694" s="300"/>
      <c r="TPZ694" s="300"/>
      <c r="TQA694" s="300"/>
      <c r="TQB694" s="300"/>
      <c r="TQC694" s="300"/>
      <c r="TQD694" s="300"/>
      <c r="TQE694" s="300"/>
      <c r="TQF694" s="300"/>
      <c r="TQG694" s="300"/>
      <c r="TQH694" s="300"/>
      <c r="TQI694" s="300"/>
      <c r="TQJ694" s="300"/>
      <c r="TQK694" s="300"/>
      <c r="TQL694" s="300"/>
      <c r="TQM694" s="300"/>
      <c r="TQN694" s="300"/>
      <c r="TQO694" s="300"/>
      <c r="TQP694" s="300"/>
      <c r="TQQ694" s="300"/>
      <c r="TQR694" s="300"/>
      <c r="TQS694" s="300"/>
      <c r="TQT694" s="300"/>
      <c r="TQU694" s="300"/>
      <c r="TQV694" s="300"/>
      <c r="TQW694" s="300"/>
      <c r="TQX694" s="300"/>
      <c r="TQY694" s="300"/>
      <c r="TQZ694" s="300"/>
      <c r="TRA694" s="300"/>
      <c r="TRB694" s="300"/>
      <c r="TRC694" s="300"/>
      <c r="TRD694" s="300"/>
      <c r="TRE694" s="300"/>
      <c r="TRF694" s="300"/>
      <c r="TRG694" s="300"/>
      <c r="TRH694" s="300"/>
      <c r="TRI694" s="300"/>
      <c r="TRJ694" s="300"/>
      <c r="TRK694" s="300"/>
      <c r="TRL694" s="300"/>
      <c r="TRM694" s="300"/>
      <c r="TRN694" s="300"/>
      <c r="TRO694" s="300"/>
      <c r="TRP694" s="300"/>
      <c r="TRQ694" s="300"/>
      <c r="TRR694" s="300"/>
      <c r="TRS694" s="300"/>
      <c r="TRT694" s="300"/>
      <c r="TRU694" s="300"/>
      <c r="TRV694" s="300"/>
      <c r="TRW694" s="300"/>
      <c r="TRX694" s="300"/>
      <c r="TRY694" s="300"/>
      <c r="TRZ694" s="300"/>
      <c r="TSA694" s="300"/>
      <c r="TSB694" s="300"/>
      <c r="TSC694" s="300"/>
      <c r="TSD694" s="300"/>
      <c r="TSE694" s="300"/>
      <c r="TSF694" s="300"/>
      <c r="TSG694" s="300"/>
      <c r="TSH694" s="300"/>
      <c r="TSI694" s="300"/>
      <c r="TSJ694" s="300"/>
      <c r="TSK694" s="300"/>
      <c r="TSL694" s="300"/>
      <c r="TSM694" s="300"/>
      <c r="TSN694" s="300"/>
      <c r="TSO694" s="300"/>
      <c r="TSP694" s="300"/>
      <c r="TSQ694" s="300"/>
      <c r="TSR694" s="300"/>
      <c r="TSS694" s="300"/>
      <c r="TST694" s="300"/>
      <c r="TSU694" s="300"/>
      <c r="TSV694" s="300"/>
      <c r="TSW694" s="300"/>
      <c r="TSX694" s="300"/>
      <c r="TSY694" s="300"/>
      <c r="TSZ694" s="300"/>
      <c r="TTA694" s="300"/>
      <c r="TTB694" s="300"/>
      <c r="TTC694" s="300"/>
      <c r="TTD694" s="300"/>
      <c r="TTE694" s="300"/>
      <c r="TTF694" s="300"/>
      <c r="TTG694" s="300"/>
      <c r="TTH694" s="300"/>
      <c r="TTI694" s="300"/>
      <c r="TTJ694" s="300"/>
      <c r="TTK694" s="300"/>
      <c r="TTL694" s="300"/>
      <c r="TTM694" s="300"/>
      <c r="TTN694" s="300"/>
      <c r="TTO694" s="300"/>
      <c r="TTP694" s="300"/>
      <c r="TTQ694" s="300"/>
      <c r="TTR694" s="300"/>
      <c r="TTS694" s="300"/>
      <c r="TTT694" s="300"/>
      <c r="TTU694" s="300"/>
      <c r="TTV694" s="300"/>
      <c r="TTW694" s="300"/>
      <c r="TTX694" s="300"/>
      <c r="TTY694" s="300"/>
      <c r="TTZ694" s="300"/>
      <c r="TUA694" s="300"/>
      <c r="TUB694" s="300"/>
      <c r="TUC694" s="300"/>
      <c r="TUD694" s="300"/>
      <c r="TUE694" s="300"/>
      <c r="TUF694" s="300"/>
      <c r="TUG694" s="300"/>
      <c r="TUH694" s="300"/>
      <c r="TUI694" s="300"/>
      <c r="TUJ694" s="300"/>
      <c r="TUK694" s="300"/>
      <c r="TUL694" s="300"/>
      <c r="TUM694" s="300"/>
      <c r="TUN694" s="300"/>
      <c r="TUO694" s="300"/>
      <c r="TUP694" s="300"/>
      <c r="TUQ694" s="300"/>
      <c r="TUR694" s="300"/>
      <c r="TUS694" s="300"/>
      <c r="TUT694" s="300"/>
      <c r="TUU694" s="300"/>
      <c r="TUV694" s="300"/>
      <c r="TUW694" s="300"/>
      <c r="TUX694" s="300"/>
      <c r="TUY694" s="300"/>
      <c r="TUZ694" s="300"/>
      <c r="TVA694" s="300"/>
      <c r="TVB694" s="300"/>
      <c r="TVC694" s="300"/>
      <c r="TVD694" s="300"/>
      <c r="TVE694" s="300"/>
      <c r="TVF694" s="300"/>
      <c r="TVG694" s="300"/>
      <c r="TVH694" s="300"/>
      <c r="TVI694" s="300"/>
      <c r="TVJ694" s="300"/>
      <c r="TVK694" s="300"/>
      <c r="TVL694" s="300"/>
      <c r="TVM694" s="300"/>
      <c r="TVN694" s="300"/>
      <c r="TVO694" s="300"/>
      <c r="TVP694" s="300"/>
      <c r="TVQ694" s="300"/>
      <c r="TVR694" s="300"/>
      <c r="TVS694" s="300"/>
      <c r="TVT694" s="300"/>
      <c r="TVU694" s="300"/>
      <c r="TVV694" s="300"/>
      <c r="TVW694" s="300"/>
      <c r="TVX694" s="300"/>
      <c r="TVY694" s="300"/>
      <c r="TVZ694" s="300"/>
      <c r="TWA694" s="300"/>
      <c r="TWB694" s="300"/>
      <c r="TWC694" s="300"/>
      <c r="TWD694" s="300"/>
      <c r="TWE694" s="300"/>
      <c r="TWF694" s="300"/>
      <c r="TWG694" s="300"/>
      <c r="TWH694" s="300"/>
      <c r="TWI694" s="300"/>
      <c r="TWJ694" s="300"/>
      <c r="TWK694" s="300"/>
      <c r="TWL694" s="300"/>
      <c r="TWM694" s="300"/>
      <c r="TWN694" s="300"/>
      <c r="TWO694" s="300"/>
      <c r="TWP694" s="300"/>
      <c r="TWQ694" s="300"/>
      <c r="TWR694" s="300"/>
      <c r="TWS694" s="300"/>
      <c r="TWT694" s="300"/>
      <c r="TWU694" s="300"/>
      <c r="TWV694" s="300"/>
      <c r="TWW694" s="300"/>
      <c r="TWX694" s="300"/>
      <c r="TWY694" s="300"/>
      <c r="TWZ694" s="300"/>
      <c r="TXA694" s="300"/>
      <c r="TXB694" s="300"/>
      <c r="TXC694" s="300"/>
      <c r="TXD694" s="300"/>
      <c r="TXE694" s="300"/>
      <c r="TXF694" s="300"/>
      <c r="TXG694" s="300"/>
      <c r="TXH694" s="300"/>
      <c r="TXI694" s="300"/>
      <c r="TXJ694" s="300"/>
      <c r="TXK694" s="300"/>
      <c r="TXL694" s="300"/>
      <c r="TXM694" s="300"/>
      <c r="TXN694" s="300"/>
      <c r="TXO694" s="300"/>
      <c r="TXP694" s="300"/>
      <c r="TXQ694" s="300"/>
      <c r="TXR694" s="300"/>
      <c r="TXS694" s="300"/>
      <c r="TXT694" s="300"/>
      <c r="TXU694" s="300"/>
      <c r="TXV694" s="300"/>
      <c r="TXW694" s="300"/>
      <c r="TXX694" s="300"/>
      <c r="TXY694" s="300"/>
      <c r="TXZ694" s="300"/>
      <c r="TYA694" s="300"/>
      <c r="TYB694" s="300"/>
      <c r="TYC694" s="300"/>
      <c r="TYD694" s="300"/>
      <c r="TYE694" s="300"/>
      <c r="TYF694" s="300"/>
      <c r="TYG694" s="300"/>
      <c r="TYH694" s="300"/>
      <c r="TYI694" s="300"/>
      <c r="TYJ694" s="300"/>
      <c r="TYK694" s="300"/>
      <c r="TYL694" s="300"/>
      <c r="TYM694" s="300"/>
      <c r="TYN694" s="300"/>
      <c r="TYO694" s="300"/>
      <c r="TYP694" s="300"/>
      <c r="TYQ694" s="300"/>
      <c r="TYR694" s="300"/>
      <c r="TYS694" s="300"/>
      <c r="TYT694" s="300"/>
      <c r="TYU694" s="300"/>
      <c r="TYV694" s="300"/>
      <c r="TYW694" s="300"/>
      <c r="TYX694" s="300"/>
      <c r="TYY694" s="300"/>
      <c r="TYZ694" s="300"/>
      <c r="TZA694" s="300"/>
      <c r="TZB694" s="300"/>
      <c r="TZC694" s="300"/>
      <c r="TZD694" s="300"/>
      <c r="TZE694" s="300"/>
      <c r="TZF694" s="300"/>
      <c r="TZG694" s="300"/>
      <c r="TZH694" s="300"/>
      <c r="TZI694" s="300"/>
      <c r="TZJ694" s="300"/>
      <c r="TZK694" s="300"/>
      <c r="TZL694" s="300"/>
      <c r="TZM694" s="300"/>
      <c r="TZN694" s="300"/>
      <c r="TZO694" s="300"/>
      <c r="TZP694" s="300"/>
      <c r="TZQ694" s="300"/>
      <c r="TZR694" s="300"/>
      <c r="TZS694" s="300"/>
      <c r="TZT694" s="300"/>
      <c r="TZU694" s="300"/>
      <c r="TZV694" s="300"/>
      <c r="TZW694" s="300"/>
      <c r="TZX694" s="300"/>
      <c r="TZY694" s="300"/>
      <c r="TZZ694" s="300"/>
      <c r="UAA694" s="300"/>
      <c r="UAB694" s="300"/>
      <c r="UAC694" s="300"/>
      <c r="UAD694" s="300"/>
      <c r="UAE694" s="300"/>
      <c r="UAF694" s="300"/>
      <c r="UAG694" s="300"/>
      <c r="UAH694" s="300"/>
      <c r="UAI694" s="300"/>
      <c r="UAJ694" s="300"/>
      <c r="UAK694" s="300"/>
      <c r="UAL694" s="300"/>
      <c r="UAM694" s="300"/>
      <c r="UAN694" s="300"/>
      <c r="UAO694" s="300"/>
      <c r="UAP694" s="300"/>
      <c r="UAQ694" s="300"/>
      <c r="UAR694" s="300"/>
      <c r="UAS694" s="300"/>
      <c r="UAT694" s="300"/>
      <c r="UAU694" s="300"/>
      <c r="UAV694" s="300"/>
      <c r="UAW694" s="300"/>
      <c r="UAX694" s="300"/>
      <c r="UAY694" s="300"/>
      <c r="UAZ694" s="300"/>
      <c r="UBA694" s="300"/>
      <c r="UBB694" s="300"/>
      <c r="UBC694" s="300"/>
      <c r="UBD694" s="300"/>
      <c r="UBE694" s="300"/>
      <c r="UBF694" s="300"/>
      <c r="UBG694" s="300"/>
      <c r="UBH694" s="300"/>
      <c r="UBI694" s="300"/>
      <c r="UBJ694" s="300"/>
      <c r="UBK694" s="300"/>
      <c r="UBL694" s="300"/>
      <c r="UBM694" s="300"/>
      <c r="UBN694" s="300"/>
      <c r="UBO694" s="300"/>
      <c r="UBP694" s="300"/>
      <c r="UBQ694" s="300"/>
      <c r="UBR694" s="300"/>
      <c r="UBS694" s="300"/>
      <c r="UBT694" s="300"/>
      <c r="UBU694" s="300"/>
      <c r="UBV694" s="300"/>
      <c r="UBW694" s="300"/>
      <c r="UBX694" s="300"/>
      <c r="UBY694" s="300"/>
      <c r="UBZ694" s="300"/>
      <c r="UCA694" s="300"/>
      <c r="UCB694" s="300"/>
      <c r="UCC694" s="300"/>
      <c r="UCD694" s="300"/>
      <c r="UCE694" s="300"/>
      <c r="UCF694" s="300"/>
      <c r="UCG694" s="300"/>
      <c r="UCH694" s="300"/>
      <c r="UCI694" s="300"/>
      <c r="UCJ694" s="300"/>
      <c r="UCK694" s="300"/>
      <c r="UCL694" s="300"/>
      <c r="UCM694" s="300"/>
      <c r="UCN694" s="300"/>
      <c r="UCO694" s="300"/>
      <c r="UCP694" s="300"/>
      <c r="UCQ694" s="300"/>
      <c r="UCR694" s="300"/>
      <c r="UCS694" s="300"/>
      <c r="UCT694" s="300"/>
      <c r="UCU694" s="300"/>
      <c r="UCV694" s="300"/>
      <c r="UCW694" s="300"/>
      <c r="UCX694" s="300"/>
      <c r="UCY694" s="300"/>
      <c r="UCZ694" s="300"/>
      <c r="UDA694" s="300"/>
      <c r="UDB694" s="300"/>
      <c r="UDC694" s="300"/>
      <c r="UDD694" s="300"/>
      <c r="UDE694" s="300"/>
      <c r="UDF694" s="300"/>
      <c r="UDG694" s="300"/>
      <c r="UDH694" s="300"/>
      <c r="UDI694" s="300"/>
      <c r="UDJ694" s="300"/>
      <c r="UDK694" s="300"/>
      <c r="UDL694" s="300"/>
      <c r="UDM694" s="300"/>
      <c r="UDN694" s="300"/>
      <c r="UDO694" s="300"/>
      <c r="UDP694" s="300"/>
      <c r="UDQ694" s="300"/>
      <c r="UDR694" s="300"/>
      <c r="UDS694" s="300"/>
      <c r="UDT694" s="300"/>
      <c r="UDU694" s="300"/>
      <c r="UDV694" s="300"/>
      <c r="UDW694" s="300"/>
      <c r="UDX694" s="300"/>
      <c r="UDY694" s="300"/>
      <c r="UDZ694" s="300"/>
      <c r="UEA694" s="300"/>
      <c r="UEB694" s="300"/>
      <c r="UEC694" s="300"/>
      <c r="UED694" s="300"/>
      <c r="UEE694" s="300"/>
      <c r="UEF694" s="300"/>
      <c r="UEG694" s="300"/>
      <c r="UEH694" s="300"/>
      <c r="UEI694" s="300"/>
      <c r="UEJ694" s="300"/>
      <c r="UEK694" s="300"/>
      <c r="UEL694" s="300"/>
      <c r="UEM694" s="300"/>
      <c r="UEN694" s="300"/>
      <c r="UEO694" s="300"/>
      <c r="UEP694" s="300"/>
      <c r="UEQ694" s="300"/>
      <c r="UER694" s="300"/>
      <c r="UES694" s="300"/>
      <c r="UET694" s="300"/>
      <c r="UEU694" s="300"/>
      <c r="UEV694" s="300"/>
      <c r="UEW694" s="300"/>
      <c r="UEX694" s="300"/>
      <c r="UEY694" s="300"/>
      <c r="UEZ694" s="300"/>
      <c r="UFA694" s="300"/>
      <c r="UFB694" s="300"/>
      <c r="UFC694" s="300"/>
      <c r="UFD694" s="300"/>
      <c r="UFE694" s="300"/>
      <c r="UFF694" s="300"/>
      <c r="UFG694" s="300"/>
      <c r="UFH694" s="300"/>
      <c r="UFI694" s="300"/>
      <c r="UFJ694" s="300"/>
      <c r="UFK694" s="300"/>
      <c r="UFL694" s="300"/>
      <c r="UFM694" s="300"/>
      <c r="UFN694" s="300"/>
      <c r="UFO694" s="300"/>
      <c r="UFP694" s="300"/>
      <c r="UFQ694" s="300"/>
      <c r="UFR694" s="300"/>
      <c r="UFS694" s="300"/>
      <c r="UFT694" s="300"/>
      <c r="UFU694" s="300"/>
      <c r="UFV694" s="300"/>
      <c r="UFW694" s="300"/>
      <c r="UFX694" s="300"/>
      <c r="UFY694" s="300"/>
      <c r="UFZ694" s="300"/>
      <c r="UGA694" s="300"/>
      <c r="UGB694" s="300"/>
      <c r="UGC694" s="300"/>
      <c r="UGD694" s="300"/>
      <c r="UGE694" s="300"/>
      <c r="UGF694" s="300"/>
      <c r="UGG694" s="300"/>
      <c r="UGH694" s="300"/>
      <c r="UGI694" s="300"/>
      <c r="UGJ694" s="300"/>
      <c r="UGK694" s="300"/>
      <c r="UGL694" s="300"/>
      <c r="UGM694" s="300"/>
      <c r="UGN694" s="300"/>
      <c r="UGO694" s="300"/>
      <c r="UGP694" s="300"/>
      <c r="UGQ694" s="300"/>
      <c r="UGR694" s="300"/>
      <c r="UGS694" s="300"/>
      <c r="UGT694" s="300"/>
      <c r="UGU694" s="300"/>
      <c r="UGV694" s="300"/>
      <c r="UGW694" s="300"/>
      <c r="UGX694" s="300"/>
      <c r="UGY694" s="300"/>
      <c r="UGZ694" s="300"/>
      <c r="UHA694" s="300"/>
      <c r="UHB694" s="300"/>
      <c r="UHC694" s="300"/>
      <c r="UHD694" s="300"/>
      <c r="UHE694" s="300"/>
      <c r="UHF694" s="300"/>
      <c r="UHG694" s="300"/>
      <c r="UHH694" s="300"/>
      <c r="UHI694" s="300"/>
      <c r="UHJ694" s="300"/>
      <c r="UHK694" s="300"/>
      <c r="UHL694" s="300"/>
      <c r="UHM694" s="300"/>
      <c r="UHN694" s="300"/>
      <c r="UHO694" s="300"/>
      <c r="UHP694" s="300"/>
      <c r="UHQ694" s="300"/>
      <c r="UHR694" s="300"/>
      <c r="UHS694" s="300"/>
      <c r="UHT694" s="300"/>
      <c r="UHU694" s="300"/>
      <c r="UHV694" s="300"/>
      <c r="UHW694" s="300"/>
      <c r="UHX694" s="300"/>
      <c r="UHY694" s="300"/>
      <c r="UHZ694" s="300"/>
      <c r="UIA694" s="300"/>
      <c r="UIB694" s="300"/>
      <c r="UIC694" s="300"/>
      <c r="UID694" s="300"/>
      <c r="UIE694" s="300"/>
      <c r="UIF694" s="300"/>
      <c r="UIG694" s="300"/>
      <c r="UIH694" s="300"/>
      <c r="UII694" s="300"/>
      <c r="UIJ694" s="300"/>
      <c r="UIK694" s="300"/>
      <c r="UIL694" s="300"/>
      <c r="UIM694" s="300"/>
      <c r="UIN694" s="300"/>
      <c r="UIO694" s="300"/>
      <c r="UIP694" s="300"/>
      <c r="UIQ694" s="300"/>
      <c r="UIR694" s="300"/>
      <c r="UIS694" s="300"/>
      <c r="UIT694" s="300"/>
      <c r="UIU694" s="300"/>
      <c r="UIV694" s="300"/>
      <c r="UIW694" s="300"/>
      <c r="UIX694" s="300"/>
      <c r="UIY694" s="300"/>
      <c r="UIZ694" s="300"/>
      <c r="UJA694" s="300"/>
      <c r="UJB694" s="300"/>
      <c r="UJC694" s="300"/>
      <c r="UJD694" s="300"/>
      <c r="UJE694" s="300"/>
      <c r="UJF694" s="300"/>
      <c r="UJG694" s="300"/>
      <c r="UJH694" s="300"/>
      <c r="UJI694" s="300"/>
      <c r="UJJ694" s="300"/>
      <c r="UJK694" s="300"/>
      <c r="UJL694" s="300"/>
      <c r="UJM694" s="300"/>
      <c r="UJN694" s="300"/>
      <c r="UJO694" s="300"/>
      <c r="UJP694" s="300"/>
      <c r="UJQ694" s="300"/>
      <c r="UJR694" s="300"/>
      <c r="UJS694" s="300"/>
      <c r="UJT694" s="300"/>
      <c r="UJU694" s="300"/>
      <c r="UJV694" s="300"/>
      <c r="UJW694" s="300"/>
      <c r="UJX694" s="300"/>
      <c r="UJY694" s="300"/>
      <c r="UJZ694" s="300"/>
      <c r="UKA694" s="300"/>
      <c r="UKB694" s="300"/>
      <c r="UKC694" s="300"/>
      <c r="UKD694" s="300"/>
      <c r="UKE694" s="300"/>
      <c r="UKF694" s="300"/>
      <c r="UKG694" s="300"/>
      <c r="UKH694" s="300"/>
      <c r="UKI694" s="300"/>
      <c r="UKJ694" s="300"/>
      <c r="UKK694" s="300"/>
      <c r="UKL694" s="300"/>
      <c r="UKM694" s="300"/>
      <c r="UKN694" s="300"/>
      <c r="UKO694" s="300"/>
      <c r="UKP694" s="300"/>
      <c r="UKQ694" s="300"/>
      <c r="UKR694" s="300"/>
      <c r="UKS694" s="300"/>
      <c r="UKT694" s="300"/>
      <c r="UKU694" s="300"/>
      <c r="UKV694" s="300"/>
      <c r="UKW694" s="300"/>
      <c r="UKX694" s="300"/>
      <c r="UKY694" s="300"/>
      <c r="UKZ694" s="300"/>
      <c r="ULA694" s="300"/>
      <c r="ULB694" s="300"/>
      <c r="ULC694" s="300"/>
      <c r="ULD694" s="300"/>
      <c r="ULE694" s="300"/>
      <c r="ULF694" s="300"/>
      <c r="ULG694" s="300"/>
      <c r="ULH694" s="300"/>
      <c r="ULI694" s="300"/>
      <c r="ULJ694" s="300"/>
      <c r="ULK694" s="300"/>
      <c r="ULL694" s="300"/>
      <c r="ULM694" s="300"/>
      <c r="ULN694" s="300"/>
      <c r="ULO694" s="300"/>
      <c r="ULP694" s="300"/>
      <c r="ULQ694" s="300"/>
      <c r="ULR694" s="300"/>
      <c r="ULS694" s="300"/>
      <c r="ULT694" s="300"/>
      <c r="ULU694" s="300"/>
      <c r="ULV694" s="300"/>
      <c r="ULW694" s="300"/>
      <c r="ULX694" s="300"/>
      <c r="ULY694" s="300"/>
      <c r="ULZ694" s="300"/>
      <c r="UMA694" s="300"/>
      <c r="UMB694" s="300"/>
      <c r="UMC694" s="300"/>
      <c r="UMD694" s="300"/>
      <c r="UME694" s="300"/>
      <c r="UMF694" s="300"/>
      <c r="UMG694" s="300"/>
      <c r="UMH694" s="300"/>
      <c r="UMI694" s="300"/>
      <c r="UMJ694" s="300"/>
      <c r="UMK694" s="300"/>
      <c r="UML694" s="300"/>
      <c r="UMM694" s="300"/>
      <c r="UMN694" s="300"/>
      <c r="UMO694" s="300"/>
      <c r="UMP694" s="300"/>
      <c r="UMQ694" s="300"/>
      <c r="UMR694" s="300"/>
      <c r="UMS694" s="300"/>
      <c r="UMT694" s="300"/>
      <c r="UMU694" s="300"/>
      <c r="UMV694" s="300"/>
      <c r="UMW694" s="300"/>
      <c r="UMX694" s="300"/>
      <c r="UMY694" s="300"/>
      <c r="UMZ694" s="300"/>
      <c r="UNA694" s="300"/>
      <c r="UNB694" s="300"/>
      <c r="UNC694" s="300"/>
      <c r="UND694" s="300"/>
      <c r="UNE694" s="300"/>
      <c r="UNF694" s="300"/>
      <c r="UNG694" s="300"/>
      <c r="UNH694" s="300"/>
      <c r="UNI694" s="300"/>
      <c r="UNJ694" s="300"/>
      <c r="UNK694" s="300"/>
      <c r="UNL694" s="300"/>
      <c r="UNM694" s="300"/>
      <c r="UNN694" s="300"/>
      <c r="UNO694" s="300"/>
      <c r="UNP694" s="300"/>
      <c r="UNQ694" s="300"/>
      <c r="UNR694" s="300"/>
      <c r="UNS694" s="300"/>
      <c r="UNT694" s="300"/>
      <c r="UNU694" s="300"/>
      <c r="UNV694" s="300"/>
      <c r="UNW694" s="300"/>
      <c r="UNX694" s="300"/>
      <c r="UNY694" s="300"/>
      <c r="UNZ694" s="300"/>
      <c r="UOA694" s="300"/>
      <c r="UOB694" s="300"/>
      <c r="UOC694" s="300"/>
      <c r="UOD694" s="300"/>
      <c r="UOE694" s="300"/>
      <c r="UOF694" s="300"/>
      <c r="UOG694" s="300"/>
      <c r="UOH694" s="300"/>
      <c r="UOI694" s="300"/>
      <c r="UOJ694" s="300"/>
      <c r="UOK694" s="300"/>
      <c r="UOL694" s="300"/>
      <c r="UOM694" s="300"/>
      <c r="UON694" s="300"/>
      <c r="UOO694" s="300"/>
      <c r="UOP694" s="300"/>
      <c r="UOQ694" s="300"/>
      <c r="UOR694" s="300"/>
      <c r="UOS694" s="300"/>
      <c r="UOT694" s="300"/>
      <c r="UOU694" s="300"/>
      <c r="UOV694" s="300"/>
      <c r="UOW694" s="300"/>
      <c r="UOX694" s="300"/>
      <c r="UOY694" s="300"/>
      <c r="UOZ694" s="300"/>
      <c r="UPA694" s="300"/>
      <c r="UPB694" s="300"/>
      <c r="UPC694" s="300"/>
      <c r="UPD694" s="300"/>
      <c r="UPE694" s="300"/>
      <c r="UPF694" s="300"/>
      <c r="UPG694" s="300"/>
      <c r="UPH694" s="300"/>
      <c r="UPI694" s="300"/>
      <c r="UPJ694" s="300"/>
      <c r="UPK694" s="300"/>
      <c r="UPL694" s="300"/>
      <c r="UPM694" s="300"/>
      <c r="UPN694" s="300"/>
      <c r="UPO694" s="300"/>
      <c r="UPP694" s="300"/>
      <c r="UPQ694" s="300"/>
      <c r="UPR694" s="300"/>
      <c r="UPS694" s="300"/>
      <c r="UPT694" s="300"/>
      <c r="UPU694" s="300"/>
      <c r="UPV694" s="300"/>
      <c r="UPW694" s="300"/>
      <c r="UPX694" s="300"/>
      <c r="UPY694" s="300"/>
      <c r="UPZ694" s="300"/>
      <c r="UQA694" s="300"/>
      <c r="UQB694" s="300"/>
      <c r="UQC694" s="300"/>
      <c r="UQD694" s="300"/>
      <c r="UQE694" s="300"/>
      <c r="UQF694" s="300"/>
      <c r="UQG694" s="300"/>
      <c r="UQH694" s="300"/>
      <c r="UQI694" s="300"/>
      <c r="UQJ694" s="300"/>
      <c r="UQK694" s="300"/>
      <c r="UQL694" s="300"/>
      <c r="UQM694" s="300"/>
      <c r="UQN694" s="300"/>
      <c r="UQO694" s="300"/>
      <c r="UQP694" s="300"/>
      <c r="UQQ694" s="300"/>
      <c r="UQR694" s="300"/>
      <c r="UQS694" s="300"/>
      <c r="UQT694" s="300"/>
      <c r="UQU694" s="300"/>
      <c r="UQV694" s="300"/>
      <c r="UQW694" s="300"/>
      <c r="UQX694" s="300"/>
      <c r="UQY694" s="300"/>
      <c r="UQZ694" s="300"/>
      <c r="URA694" s="300"/>
      <c r="URB694" s="300"/>
      <c r="URC694" s="300"/>
      <c r="URD694" s="300"/>
      <c r="URE694" s="300"/>
      <c r="URF694" s="300"/>
      <c r="URG694" s="300"/>
      <c r="URH694" s="300"/>
      <c r="URI694" s="300"/>
      <c r="URJ694" s="300"/>
      <c r="URK694" s="300"/>
      <c r="URL694" s="300"/>
      <c r="URM694" s="300"/>
      <c r="URN694" s="300"/>
      <c r="URO694" s="300"/>
      <c r="URP694" s="300"/>
      <c r="URQ694" s="300"/>
      <c r="URR694" s="300"/>
      <c r="URS694" s="300"/>
      <c r="URT694" s="300"/>
      <c r="URU694" s="300"/>
      <c r="URV694" s="300"/>
      <c r="URW694" s="300"/>
      <c r="URX694" s="300"/>
      <c r="URY694" s="300"/>
      <c r="URZ694" s="300"/>
      <c r="USA694" s="300"/>
      <c r="USB694" s="300"/>
      <c r="USC694" s="300"/>
      <c r="USD694" s="300"/>
      <c r="USE694" s="300"/>
      <c r="USF694" s="300"/>
      <c r="USG694" s="300"/>
      <c r="USH694" s="300"/>
      <c r="USI694" s="300"/>
      <c r="USJ694" s="300"/>
      <c r="USK694" s="300"/>
      <c r="USL694" s="300"/>
      <c r="USM694" s="300"/>
      <c r="USN694" s="300"/>
      <c r="USO694" s="300"/>
      <c r="USP694" s="300"/>
      <c r="USQ694" s="300"/>
      <c r="USR694" s="300"/>
      <c r="USS694" s="300"/>
      <c r="UST694" s="300"/>
      <c r="USU694" s="300"/>
      <c r="USV694" s="300"/>
      <c r="USW694" s="300"/>
      <c r="USX694" s="300"/>
      <c r="USY694" s="300"/>
      <c r="USZ694" s="300"/>
      <c r="UTA694" s="300"/>
      <c r="UTB694" s="300"/>
      <c r="UTC694" s="300"/>
      <c r="UTD694" s="300"/>
      <c r="UTE694" s="300"/>
      <c r="UTF694" s="300"/>
      <c r="UTG694" s="300"/>
      <c r="UTH694" s="300"/>
      <c r="UTI694" s="300"/>
      <c r="UTJ694" s="300"/>
      <c r="UTK694" s="300"/>
      <c r="UTL694" s="300"/>
      <c r="UTM694" s="300"/>
      <c r="UTN694" s="300"/>
      <c r="UTO694" s="300"/>
      <c r="UTP694" s="300"/>
      <c r="UTQ694" s="300"/>
      <c r="UTR694" s="300"/>
      <c r="UTS694" s="300"/>
      <c r="UTT694" s="300"/>
      <c r="UTU694" s="300"/>
      <c r="UTV694" s="300"/>
      <c r="UTW694" s="300"/>
      <c r="UTX694" s="300"/>
      <c r="UTY694" s="300"/>
      <c r="UTZ694" s="300"/>
      <c r="UUA694" s="300"/>
      <c r="UUB694" s="300"/>
      <c r="UUC694" s="300"/>
      <c r="UUD694" s="300"/>
      <c r="UUE694" s="300"/>
      <c r="UUF694" s="300"/>
      <c r="UUG694" s="300"/>
      <c r="UUH694" s="300"/>
      <c r="UUI694" s="300"/>
      <c r="UUJ694" s="300"/>
      <c r="UUK694" s="300"/>
      <c r="UUL694" s="300"/>
      <c r="UUM694" s="300"/>
      <c r="UUN694" s="300"/>
      <c r="UUO694" s="300"/>
      <c r="UUP694" s="300"/>
      <c r="UUQ694" s="300"/>
      <c r="UUR694" s="300"/>
      <c r="UUS694" s="300"/>
      <c r="UUT694" s="300"/>
      <c r="UUU694" s="300"/>
      <c r="UUV694" s="300"/>
      <c r="UUW694" s="300"/>
      <c r="UUX694" s="300"/>
      <c r="UUY694" s="300"/>
      <c r="UUZ694" s="300"/>
      <c r="UVA694" s="300"/>
      <c r="UVB694" s="300"/>
      <c r="UVC694" s="300"/>
      <c r="UVD694" s="300"/>
      <c r="UVE694" s="300"/>
      <c r="UVF694" s="300"/>
      <c r="UVG694" s="300"/>
      <c r="UVH694" s="300"/>
      <c r="UVI694" s="300"/>
      <c r="UVJ694" s="300"/>
      <c r="UVK694" s="300"/>
      <c r="UVL694" s="300"/>
      <c r="UVM694" s="300"/>
      <c r="UVN694" s="300"/>
      <c r="UVO694" s="300"/>
      <c r="UVP694" s="300"/>
      <c r="UVQ694" s="300"/>
      <c r="UVR694" s="300"/>
      <c r="UVS694" s="300"/>
      <c r="UVT694" s="300"/>
      <c r="UVU694" s="300"/>
      <c r="UVV694" s="300"/>
      <c r="UVW694" s="300"/>
      <c r="UVX694" s="300"/>
      <c r="UVY694" s="300"/>
      <c r="UVZ694" s="300"/>
      <c r="UWA694" s="300"/>
      <c r="UWB694" s="300"/>
      <c r="UWC694" s="300"/>
      <c r="UWD694" s="300"/>
      <c r="UWE694" s="300"/>
      <c r="UWF694" s="300"/>
      <c r="UWG694" s="300"/>
      <c r="UWH694" s="300"/>
      <c r="UWI694" s="300"/>
      <c r="UWJ694" s="300"/>
      <c r="UWK694" s="300"/>
      <c r="UWL694" s="300"/>
      <c r="UWM694" s="300"/>
      <c r="UWN694" s="300"/>
      <c r="UWO694" s="300"/>
      <c r="UWP694" s="300"/>
      <c r="UWQ694" s="300"/>
      <c r="UWR694" s="300"/>
      <c r="UWS694" s="300"/>
      <c r="UWT694" s="300"/>
      <c r="UWU694" s="300"/>
      <c r="UWV694" s="300"/>
      <c r="UWW694" s="300"/>
      <c r="UWX694" s="300"/>
      <c r="UWY694" s="300"/>
      <c r="UWZ694" s="300"/>
      <c r="UXA694" s="300"/>
      <c r="UXB694" s="300"/>
      <c r="UXC694" s="300"/>
      <c r="UXD694" s="300"/>
      <c r="UXE694" s="300"/>
      <c r="UXF694" s="300"/>
      <c r="UXG694" s="300"/>
      <c r="UXH694" s="300"/>
      <c r="UXI694" s="300"/>
      <c r="UXJ694" s="300"/>
      <c r="UXK694" s="300"/>
      <c r="UXL694" s="300"/>
      <c r="UXM694" s="300"/>
      <c r="UXN694" s="300"/>
      <c r="UXO694" s="300"/>
      <c r="UXP694" s="300"/>
      <c r="UXQ694" s="300"/>
      <c r="UXR694" s="300"/>
      <c r="UXS694" s="300"/>
      <c r="UXT694" s="300"/>
      <c r="UXU694" s="300"/>
      <c r="UXV694" s="300"/>
      <c r="UXW694" s="300"/>
      <c r="UXX694" s="300"/>
      <c r="UXY694" s="300"/>
      <c r="UXZ694" s="300"/>
      <c r="UYA694" s="300"/>
      <c r="UYB694" s="300"/>
      <c r="UYC694" s="300"/>
      <c r="UYD694" s="300"/>
      <c r="UYE694" s="300"/>
      <c r="UYF694" s="300"/>
      <c r="UYG694" s="300"/>
      <c r="UYH694" s="300"/>
      <c r="UYI694" s="300"/>
      <c r="UYJ694" s="300"/>
      <c r="UYK694" s="300"/>
      <c r="UYL694" s="300"/>
      <c r="UYM694" s="300"/>
      <c r="UYN694" s="300"/>
      <c r="UYO694" s="300"/>
      <c r="UYP694" s="300"/>
      <c r="UYQ694" s="300"/>
      <c r="UYR694" s="300"/>
      <c r="UYS694" s="300"/>
      <c r="UYT694" s="300"/>
      <c r="UYU694" s="300"/>
      <c r="UYV694" s="300"/>
      <c r="UYW694" s="300"/>
      <c r="UYX694" s="300"/>
      <c r="UYY694" s="300"/>
      <c r="UYZ694" s="300"/>
      <c r="UZA694" s="300"/>
      <c r="UZB694" s="300"/>
      <c r="UZC694" s="300"/>
      <c r="UZD694" s="300"/>
      <c r="UZE694" s="300"/>
      <c r="UZF694" s="300"/>
      <c r="UZG694" s="300"/>
      <c r="UZH694" s="300"/>
      <c r="UZI694" s="300"/>
      <c r="UZJ694" s="300"/>
      <c r="UZK694" s="300"/>
      <c r="UZL694" s="300"/>
      <c r="UZM694" s="300"/>
      <c r="UZN694" s="300"/>
      <c r="UZO694" s="300"/>
      <c r="UZP694" s="300"/>
      <c r="UZQ694" s="300"/>
      <c r="UZR694" s="300"/>
      <c r="UZS694" s="300"/>
      <c r="UZT694" s="300"/>
      <c r="UZU694" s="300"/>
      <c r="UZV694" s="300"/>
      <c r="UZW694" s="300"/>
      <c r="UZX694" s="300"/>
      <c r="UZY694" s="300"/>
      <c r="UZZ694" s="300"/>
      <c r="VAA694" s="300"/>
      <c r="VAB694" s="300"/>
      <c r="VAC694" s="300"/>
      <c r="VAD694" s="300"/>
      <c r="VAE694" s="300"/>
      <c r="VAF694" s="300"/>
      <c r="VAG694" s="300"/>
      <c r="VAH694" s="300"/>
      <c r="VAI694" s="300"/>
      <c r="VAJ694" s="300"/>
      <c r="VAK694" s="300"/>
      <c r="VAL694" s="300"/>
      <c r="VAM694" s="300"/>
      <c r="VAN694" s="300"/>
      <c r="VAO694" s="300"/>
      <c r="VAP694" s="300"/>
      <c r="VAQ694" s="300"/>
      <c r="VAR694" s="300"/>
      <c r="VAS694" s="300"/>
      <c r="VAT694" s="300"/>
      <c r="VAU694" s="300"/>
      <c r="VAV694" s="300"/>
      <c r="VAW694" s="300"/>
      <c r="VAX694" s="300"/>
      <c r="VAY694" s="300"/>
      <c r="VAZ694" s="300"/>
      <c r="VBA694" s="300"/>
      <c r="VBB694" s="300"/>
      <c r="VBC694" s="300"/>
      <c r="VBD694" s="300"/>
      <c r="VBE694" s="300"/>
      <c r="VBF694" s="300"/>
      <c r="VBG694" s="300"/>
      <c r="VBH694" s="300"/>
      <c r="VBI694" s="300"/>
      <c r="VBJ694" s="300"/>
      <c r="VBK694" s="300"/>
      <c r="VBL694" s="300"/>
      <c r="VBM694" s="300"/>
      <c r="VBN694" s="300"/>
      <c r="VBO694" s="300"/>
      <c r="VBP694" s="300"/>
      <c r="VBQ694" s="300"/>
      <c r="VBR694" s="300"/>
      <c r="VBS694" s="300"/>
      <c r="VBT694" s="300"/>
      <c r="VBU694" s="300"/>
      <c r="VBV694" s="300"/>
      <c r="VBW694" s="300"/>
      <c r="VBX694" s="300"/>
      <c r="VBY694" s="300"/>
      <c r="VBZ694" s="300"/>
      <c r="VCA694" s="300"/>
      <c r="VCB694" s="300"/>
      <c r="VCC694" s="300"/>
      <c r="VCD694" s="300"/>
      <c r="VCE694" s="300"/>
      <c r="VCF694" s="300"/>
      <c r="VCG694" s="300"/>
      <c r="VCH694" s="300"/>
      <c r="VCI694" s="300"/>
      <c r="VCJ694" s="300"/>
      <c r="VCK694" s="300"/>
      <c r="VCL694" s="300"/>
      <c r="VCM694" s="300"/>
      <c r="VCN694" s="300"/>
      <c r="VCO694" s="300"/>
      <c r="VCP694" s="300"/>
      <c r="VCQ694" s="300"/>
      <c r="VCR694" s="300"/>
      <c r="VCS694" s="300"/>
      <c r="VCT694" s="300"/>
      <c r="VCU694" s="300"/>
      <c r="VCV694" s="300"/>
      <c r="VCW694" s="300"/>
      <c r="VCX694" s="300"/>
      <c r="VCY694" s="300"/>
      <c r="VCZ694" s="300"/>
      <c r="VDA694" s="300"/>
      <c r="VDB694" s="300"/>
      <c r="VDC694" s="300"/>
      <c r="VDD694" s="300"/>
      <c r="VDE694" s="300"/>
      <c r="VDF694" s="300"/>
      <c r="VDG694" s="300"/>
      <c r="VDH694" s="300"/>
      <c r="VDI694" s="300"/>
      <c r="VDJ694" s="300"/>
      <c r="VDK694" s="300"/>
      <c r="VDL694" s="300"/>
      <c r="VDM694" s="300"/>
      <c r="VDN694" s="300"/>
      <c r="VDO694" s="300"/>
      <c r="VDP694" s="300"/>
      <c r="VDQ694" s="300"/>
      <c r="VDR694" s="300"/>
      <c r="VDS694" s="300"/>
      <c r="VDT694" s="300"/>
      <c r="VDU694" s="300"/>
      <c r="VDV694" s="300"/>
      <c r="VDW694" s="300"/>
      <c r="VDX694" s="300"/>
      <c r="VDY694" s="300"/>
      <c r="VDZ694" s="300"/>
      <c r="VEA694" s="300"/>
      <c r="VEB694" s="300"/>
      <c r="VEC694" s="300"/>
      <c r="VED694" s="300"/>
      <c r="VEE694" s="300"/>
      <c r="VEF694" s="300"/>
      <c r="VEG694" s="300"/>
      <c r="VEH694" s="300"/>
      <c r="VEI694" s="300"/>
      <c r="VEJ694" s="300"/>
      <c r="VEK694" s="300"/>
      <c r="VEL694" s="300"/>
      <c r="VEM694" s="300"/>
      <c r="VEN694" s="300"/>
      <c r="VEO694" s="300"/>
      <c r="VEP694" s="300"/>
      <c r="VEQ694" s="300"/>
      <c r="VER694" s="300"/>
      <c r="VES694" s="300"/>
      <c r="VET694" s="300"/>
      <c r="VEU694" s="300"/>
      <c r="VEV694" s="300"/>
      <c r="VEW694" s="300"/>
      <c r="VEX694" s="300"/>
      <c r="VEY694" s="300"/>
      <c r="VEZ694" s="300"/>
      <c r="VFA694" s="300"/>
      <c r="VFB694" s="300"/>
      <c r="VFC694" s="300"/>
      <c r="VFD694" s="300"/>
      <c r="VFE694" s="300"/>
      <c r="VFF694" s="300"/>
      <c r="VFG694" s="300"/>
      <c r="VFH694" s="300"/>
      <c r="VFI694" s="300"/>
      <c r="VFJ694" s="300"/>
      <c r="VFK694" s="300"/>
      <c r="VFL694" s="300"/>
      <c r="VFM694" s="300"/>
      <c r="VFN694" s="300"/>
      <c r="VFO694" s="300"/>
      <c r="VFP694" s="300"/>
      <c r="VFQ694" s="300"/>
      <c r="VFR694" s="300"/>
      <c r="VFS694" s="300"/>
      <c r="VFT694" s="300"/>
      <c r="VFU694" s="300"/>
      <c r="VFV694" s="300"/>
      <c r="VFW694" s="300"/>
      <c r="VFX694" s="300"/>
      <c r="VFY694" s="300"/>
      <c r="VFZ694" s="300"/>
      <c r="VGA694" s="300"/>
      <c r="VGB694" s="300"/>
      <c r="VGC694" s="300"/>
      <c r="VGD694" s="300"/>
      <c r="VGE694" s="300"/>
      <c r="VGF694" s="300"/>
      <c r="VGG694" s="300"/>
      <c r="VGH694" s="300"/>
      <c r="VGI694" s="300"/>
      <c r="VGJ694" s="300"/>
      <c r="VGK694" s="300"/>
      <c r="VGL694" s="300"/>
      <c r="VGM694" s="300"/>
      <c r="VGN694" s="300"/>
      <c r="VGO694" s="300"/>
      <c r="VGP694" s="300"/>
      <c r="VGQ694" s="300"/>
      <c r="VGR694" s="300"/>
      <c r="VGS694" s="300"/>
      <c r="VGT694" s="300"/>
      <c r="VGU694" s="300"/>
      <c r="VGV694" s="300"/>
      <c r="VGW694" s="300"/>
      <c r="VGX694" s="300"/>
      <c r="VGY694" s="300"/>
      <c r="VGZ694" s="300"/>
      <c r="VHA694" s="300"/>
      <c r="VHB694" s="300"/>
      <c r="VHC694" s="300"/>
      <c r="VHD694" s="300"/>
      <c r="VHE694" s="300"/>
      <c r="VHF694" s="300"/>
      <c r="VHG694" s="300"/>
      <c r="VHH694" s="300"/>
      <c r="VHI694" s="300"/>
      <c r="VHJ694" s="300"/>
      <c r="VHK694" s="300"/>
      <c r="VHL694" s="300"/>
      <c r="VHM694" s="300"/>
      <c r="VHN694" s="300"/>
      <c r="VHO694" s="300"/>
      <c r="VHP694" s="300"/>
      <c r="VHQ694" s="300"/>
      <c r="VHR694" s="300"/>
      <c r="VHS694" s="300"/>
      <c r="VHT694" s="300"/>
      <c r="VHU694" s="300"/>
      <c r="VHV694" s="300"/>
      <c r="VHW694" s="300"/>
      <c r="VHX694" s="300"/>
      <c r="VHY694" s="300"/>
      <c r="VHZ694" s="300"/>
      <c r="VIA694" s="300"/>
      <c r="VIB694" s="300"/>
      <c r="VIC694" s="300"/>
      <c r="VID694" s="300"/>
      <c r="VIE694" s="300"/>
      <c r="VIF694" s="300"/>
      <c r="VIG694" s="300"/>
      <c r="VIH694" s="300"/>
      <c r="VII694" s="300"/>
      <c r="VIJ694" s="300"/>
      <c r="VIK694" s="300"/>
      <c r="VIL694" s="300"/>
      <c r="VIM694" s="300"/>
      <c r="VIN694" s="300"/>
      <c r="VIO694" s="300"/>
      <c r="VIP694" s="300"/>
      <c r="VIQ694" s="300"/>
      <c r="VIR694" s="300"/>
      <c r="VIS694" s="300"/>
      <c r="VIT694" s="300"/>
      <c r="VIU694" s="300"/>
      <c r="VIV694" s="300"/>
      <c r="VIW694" s="300"/>
      <c r="VIX694" s="300"/>
      <c r="VIY694" s="300"/>
      <c r="VIZ694" s="300"/>
      <c r="VJA694" s="300"/>
      <c r="VJB694" s="300"/>
      <c r="VJC694" s="300"/>
      <c r="VJD694" s="300"/>
      <c r="VJE694" s="300"/>
      <c r="VJF694" s="300"/>
      <c r="VJG694" s="300"/>
      <c r="VJH694" s="300"/>
      <c r="VJI694" s="300"/>
      <c r="VJJ694" s="300"/>
      <c r="VJK694" s="300"/>
      <c r="VJL694" s="300"/>
      <c r="VJM694" s="300"/>
      <c r="VJN694" s="300"/>
      <c r="VJO694" s="300"/>
      <c r="VJP694" s="300"/>
      <c r="VJQ694" s="300"/>
      <c r="VJR694" s="300"/>
      <c r="VJS694" s="300"/>
      <c r="VJT694" s="300"/>
      <c r="VJU694" s="300"/>
      <c r="VJV694" s="300"/>
      <c r="VJW694" s="300"/>
      <c r="VJX694" s="300"/>
      <c r="VJY694" s="300"/>
      <c r="VJZ694" s="300"/>
      <c r="VKA694" s="300"/>
      <c r="VKB694" s="300"/>
      <c r="VKC694" s="300"/>
      <c r="VKD694" s="300"/>
      <c r="VKE694" s="300"/>
      <c r="VKF694" s="300"/>
      <c r="VKG694" s="300"/>
      <c r="VKH694" s="300"/>
      <c r="VKI694" s="300"/>
      <c r="VKJ694" s="300"/>
      <c r="VKK694" s="300"/>
      <c r="VKL694" s="300"/>
      <c r="VKM694" s="300"/>
      <c r="VKN694" s="300"/>
      <c r="VKO694" s="300"/>
      <c r="VKP694" s="300"/>
      <c r="VKQ694" s="300"/>
      <c r="VKR694" s="300"/>
      <c r="VKS694" s="300"/>
      <c r="VKT694" s="300"/>
      <c r="VKU694" s="300"/>
      <c r="VKV694" s="300"/>
      <c r="VKW694" s="300"/>
      <c r="VKX694" s="300"/>
      <c r="VKY694" s="300"/>
      <c r="VKZ694" s="300"/>
      <c r="VLA694" s="300"/>
      <c r="VLB694" s="300"/>
      <c r="VLC694" s="300"/>
      <c r="VLD694" s="300"/>
      <c r="VLE694" s="300"/>
      <c r="VLF694" s="300"/>
      <c r="VLG694" s="300"/>
      <c r="VLH694" s="300"/>
      <c r="VLI694" s="300"/>
      <c r="VLJ694" s="300"/>
      <c r="VLK694" s="300"/>
      <c r="VLL694" s="300"/>
      <c r="VLM694" s="300"/>
      <c r="VLN694" s="300"/>
      <c r="VLO694" s="300"/>
      <c r="VLP694" s="300"/>
      <c r="VLQ694" s="300"/>
      <c r="VLR694" s="300"/>
      <c r="VLS694" s="300"/>
      <c r="VLT694" s="300"/>
      <c r="VLU694" s="300"/>
      <c r="VLV694" s="300"/>
      <c r="VLW694" s="300"/>
      <c r="VLX694" s="300"/>
      <c r="VLY694" s="300"/>
      <c r="VLZ694" s="300"/>
      <c r="VMA694" s="300"/>
      <c r="VMB694" s="300"/>
      <c r="VMC694" s="300"/>
      <c r="VMD694" s="300"/>
      <c r="VME694" s="300"/>
      <c r="VMF694" s="300"/>
      <c r="VMG694" s="300"/>
      <c r="VMH694" s="300"/>
      <c r="VMI694" s="300"/>
      <c r="VMJ694" s="300"/>
      <c r="VMK694" s="300"/>
      <c r="VML694" s="300"/>
      <c r="VMM694" s="300"/>
      <c r="VMN694" s="300"/>
      <c r="VMO694" s="300"/>
      <c r="VMP694" s="300"/>
      <c r="VMQ694" s="300"/>
      <c r="VMR694" s="300"/>
      <c r="VMS694" s="300"/>
      <c r="VMT694" s="300"/>
      <c r="VMU694" s="300"/>
      <c r="VMV694" s="300"/>
      <c r="VMW694" s="300"/>
      <c r="VMX694" s="300"/>
      <c r="VMY694" s="300"/>
      <c r="VMZ694" s="300"/>
      <c r="VNA694" s="300"/>
      <c r="VNB694" s="300"/>
      <c r="VNC694" s="300"/>
      <c r="VND694" s="300"/>
      <c r="VNE694" s="300"/>
      <c r="VNF694" s="300"/>
      <c r="VNG694" s="300"/>
      <c r="VNH694" s="300"/>
      <c r="VNI694" s="300"/>
      <c r="VNJ694" s="300"/>
      <c r="VNK694" s="300"/>
      <c r="VNL694" s="300"/>
      <c r="VNM694" s="300"/>
      <c r="VNN694" s="300"/>
      <c r="VNO694" s="300"/>
      <c r="VNP694" s="300"/>
      <c r="VNQ694" s="300"/>
      <c r="VNR694" s="300"/>
      <c r="VNS694" s="300"/>
      <c r="VNT694" s="300"/>
      <c r="VNU694" s="300"/>
      <c r="VNV694" s="300"/>
      <c r="VNW694" s="300"/>
      <c r="VNX694" s="300"/>
      <c r="VNY694" s="300"/>
      <c r="VNZ694" s="300"/>
      <c r="VOA694" s="300"/>
      <c r="VOB694" s="300"/>
      <c r="VOC694" s="300"/>
      <c r="VOD694" s="300"/>
      <c r="VOE694" s="300"/>
      <c r="VOF694" s="300"/>
      <c r="VOG694" s="300"/>
      <c r="VOH694" s="300"/>
      <c r="VOI694" s="300"/>
      <c r="VOJ694" s="300"/>
      <c r="VOK694" s="300"/>
      <c r="VOL694" s="300"/>
      <c r="VOM694" s="300"/>
      <c r="VON694" s="300"/>
      <c r="VOO694" s="300"/>
      <c r="VOP694" s="300"/>
      <c r="VOQ694" s="300"/>
      <c r="VOR694" s="300"/>
      <c r="VOS694" s="300"/>
      <c r="VOT694" s="300"/>
      <c r="VOU694" s="300"/>
      <c r="VOV694" s="300"/>
      <c r="VOW694" s="300"/>
      <c r="VOX694" s="300"/>
      <c r="VOY694" s="300"/>
      <c r="VOZ694" s="300"/>
      <c r="VPA694" s="300"/>
      <c r="VPB694" s="300"/>
      <c r="VPC694" s="300"/>
      <c r="VPD694" s="300"/>
      <c r="VPE694" s="300"/>
      <c r="VPF694" s="300"/>
      <c r="VPG694" s="300"/>
      <c r="VPH694" s="300"/>
      <c r="VPI694" s="300"/>
      <c r="VPJ694" s="300"/>
      <c r="VPK694" s="300"/>
      <c r="VPL694" s="300"/>
      <c r="VPM694" s="300"/>
      <c r="VPN694" s="300"/>
      <c r="VPO694" s="300"/>
      <c r="VPP694" s="300"/>
      <c r="VPQ694" s="300"/>
      <c r="VPR694" s="300"/>
      <c r="VPS694" s="300"/>
      <c r="VPT694" s="300"/>
      <c r="VPU694" s="300"/>
      <c r="VPV694" s="300"/>
      <c r="VPW694" s="300"/>
      <c r="VPX694" s="300"/>
      <c r="VPY694" s="300"/>
      <c r="VPZ694" s="300"/>
      <c r="VQA694" s="300"/>
      <c r="VQB694" s="300"/>
      <c r="VQC694" s="300"/>
      <c r="VQD694" s="300"/>
      <c r="VQE694" s="300"/>
      <c r="VQF694" s="300"/>
      <c r="VQG694" s="300"/>
      <c r="VQH694" s="300"/>
      <c r="VQI694" s="300"/>
      <c r="VQJ694" s="300"/>
      <c r="VQK694" s="300"/>
      <c r="VQL694" s="300"/>
      <c r="VQM694" s="300"/>
      <c r="VQN694" s="300"/>
      <c r="VQO694" s="300"/>
      <c r="VQP694" s="300"/>
      <c r="VQQ694" s="300"/>
      <c r="VQR694" s="300"/>
      <c r="VQS694" s="300"/>
      <c r="VQT694" s="300"/>
      <c r="VQU694" s="300"/>
      <c r="VQV694" s="300"/>
      <c r="VQW694" s="300"/>
      <c r="VQX694" s="300"/>
      <c r="VQY694" s="300"/>
      <c r="VQZ694" s="300"/>
      <c r="VRA694" s="300"/>
      <c r="VRB694" s="300"/>
      <c r="VRC694" s="300"/>
      <c r="VRD694" s="300"/>
      <c r="VRE694" s="300"/>
      <c r="VRF694" s="300"/>
      <c r="VRG694" s="300"/>
      <c r="VRH694" s="300"/>
      <c r="VRI694" s="300"/>
      <c r="VRJ694" s="300"/>
      <c r="VRK694" s="300"/>
      <c r="VRL694" s="300"/>
      <c r="VRM694" s="300"/>
      <c r="VRN694" s="300"/>
      <c r="VRO694" s="300"/>
      <c r="VRP694" s="300"/>
      <c r="VRQ694" s="300"/>
      <c r="VRR694" s="300"/>
      <c r="VRS694" s="300"/>
      <c r="VRT694" s="300"/>
      <c r="VRU694" s="300"/>
      <c r="VRV694" s="300"/>
      <c r="VRW694" s="300"/>
      <c r="VRX694" s="300"/>
      <c r="VRY694" s="300"/>
      <c r="VRZ694" s="300"/>
      <c r="VSA694" s="300"/>
      <c r="VSB694" s="300"/>
      <c r="VSC694" s="300"/>
      <c r="VSD694" s="300"/>
      <c r="VSE694" s="300"/>
      <c r="VSF694" s="300"/>
      <c r="VSG694" s="300"/>
      <c r="VSH694" s="300"/>
      <c r="VSI694" s="300"/>
      <c r="VSJ694" s="300"/>
      <c r="VSK694" s="300"/>
      <c r="VSL694" s="300"/>
      <c r="VSM694" s="300"/>
      <c r="VSN694" s="300"/>
      <c r="VSO694" s="300"/>
      <c r="VSP694" s="300"/>
      <c r="VSQ694" s="300"/>
      <c r="VSR694" s="300"/>
      <c r="VSS694" s="300"/>
      <c r="VST694" s="300"/>
      <c r="VSU694" s="300"/>
      <c r="VSV694" s="300"/>
      <c r="VSW694" s="300"/>
      <c r="VSX694" s="300"/>
      <c r="VSY694" s="300"/>
      <c r="VSZ694" s="300"/>
      <c r="VTA694" s="300"/>
      <c r="VTB694" s="300"/>
      <c r="VTC694" s="300"/>
      <c r="VTD694" s="300"/>
      <c r="VTE694" s="300"/>
      <c r="VTF694" s="300"/>
      <c r="VTG694" s="300"/>
      <c r="VTH694" s="300"/>
      <c r="VTI694" s="300"/>
      <c r="VTJ694" s="300"/>
      <c r="VTK694" s="300"/>
      <c r="VTL694" s="300"/>
      <c r="VTM694" s="300"/>
      <c r="VTN694" s="300"/>
      <c r="VTO694" s="300"/>
      <c r="VTP694" s="300"/>
      <c r="VTQ694" s="300"/>
      <c r="VTR694" s="300"/>
      <c r="VTS694" s="300"/>
      <c r="VTT694" s="300"/>
      <c r="VTU694" s="300"/>
      <c r="VTV694" s="300"/>
      <c r="VTW694" s="300"/>
      <c r="VTX694" s="300"/>
      <c r="VTY694" s="300"/>
      <c r="VTZ694" s="300"/>
      <c r="VUA694" s="300"/>
      <c r="VUB694" s="300"/>
      <c r="VUC694" s="300"/>
      <c r="VUD694" s="300"/>
      <c r="VUE694" s="300"/>
      <c r="VUF694" s="300"/>
      <c r="VUG694" s="300"/>
      <c r="VUH694" s="300"/>
      <c r="VUI694" s="300"/>
      <c r="VUJ694" s="300"/>
      <c r="VUK694" s="300"/>
      <c r="VUL694" s="300"/>
      <c r="VUM694" s="300"/>
      <c r="VUN694" s="300"/>
      <c r="VUO694" s="300"/>
      <c r="VUP694" s="300"/>
      <c r="VUQ694" s="300"/>
      <c r="VUR694" s="300"/>
      <c r="VUS694" s="300"/>
      <c r="VUT694" s="300"/>
      <c r="VUU694" s="300"/>
      <c r="VUV694" s="300"/>
      <c r="VUW694" s="300"/>
      <c r="VUX694" s="300"/>
      <c r="VUY694" s="300"/>
      <c r="VUZ694" s="300"/>
      <c r="VVA694" s="300"/>
      <c r="VVB694" s="300"/>
      <c r="VVC694" s="300"/>
      <c r="VVD694" s="300"/>
      <c r="VVE694" s="300"/>
      <c r="VVF694" s="300"/>
      <c r="VVG694" s="300"/>
      <c r="VVH694" s="300"/>
      <c r="VVI694" s="300"/>
      <c r="VVJ694" s="300"/>
      <c r="VVK694" s="300"/>
      <c r="VVL694" s="300"/>
      <c r="VVM694" s="300"/>
      <c r="VVN694" s="300"/>
      <c r="VVO694" s="300"/>
      <c r="VVP694" s="300"/>
      <c r="VVQ694" s="300"/>
      <c r="VVR694" s="300"/>
      <c r="VVS694" s="300"/>
      <c r="VVT694" s="300"/>
      <c r="VVU694" s="300"/>
      <c r="VVV694" s="300"/>
      <c r="VVW694" s="300"/>
      <c r="VVX694" s="300"/>
      <c r="VVY694" s="300"/>
      <c r="VVZ694" s="300"/>
      <c r="VWA694" s="300"/>
      <c r="VWB694" s="300"/>
      <c r="VWC694" s="300"/>
      <c r="VWD694" s="300"/>
      <c r="VWE694" s="300"/>
      <c r="VWF694" s="300"/>
      <c r="VWG694" s="300"/>
      <c r="VWH694" s="300"/>
      <c r="VWI694" s="300"/>
      <c r="VWJ694" s="300"/>
      <c r="VWK694" s="300"/>
      <c r="VWL694" s="300"/>
      <c r="VWM694" s="300"/>
      <c r="VWN694" s="300"/>
      <c r="VWO694" s="300"/>
      <c r="VWP694" s="300"/>
      <c r="VWQ694" s="300"/>
      <c r="VWR694" s="300"/>
      <c r="VWS694" s="300"/>
      <c r="VWT694" s="300"/>
      <c r="VWU694" s="300"/>
      <c r="VWV694" s="300"/>
      <c r="VWW694" s="300"/>
      <c r="VWX694" s="300"/>
      <c r="VWY694" s="300"/>
      <c r="VWZ694" s="300"/>
      <c r="VXA694" s="300"/>
      <c r="VXB694" s="300"/>
      <c r="VXC694" s="300"/>
      <c r="VXD694" s="300"/>
      <c r="VXE694" s="300"/>
      <c r="VXF694" s="300"/>
      <c r="VXG694" s="300"/>
      <c r="VXH694" s="300"/>
      <c r="VXI694" s="300"/>
      <c r="VXJ694" s="300"/>
      <c r="VXK694" s="300"/>
      <c r="VXL694" s="300"/>
      <c r="VXM694" s="300"/>
      <c r="VXN694" s="300"/>
      <c r="VXO694" s="300"/>
      <c r="VXP694" s="300"/>
      <c r="VXQ694" s="300"/>
      <c r="VXR694" s="300"/>
      <c r="VXS694" s="300"/>
      <c r="VXT694" s="300"/>
      <c r="VXU694" s="300"/>
      <c r="VXV694" s="300"/>
      <c r="VXW694" s="300"/>
      <c r="VXX694" s="300"/>
      <c r="VXY694" s="300"/>
      <c r="VXZ694" s="300"/>
      <c r="VYA694" s="300"/>
      <c r="VYB694" s="300"/>
      <c r="VYC694" s="300"/>
      <c r="VYD694" s="300"/>
      <c r="VYE694" s="300"/>
      <c r="VYF694" s="300"/>
      <c r="VYG694" s="300"/>
      <c r="VYH694" s="300"/>
      <c r="VYI694" s="300"/>
      <c r="VYJ694" s="300"/>
      <c r="VYK694" s="300"/>
      <c r="VYL694" s="300"/>
      <c r="VYM694" s="300"/>
      <c r="VYN694" s="300"/>
      <c r="VYO694" s="300"/>
      <c r="VYP694" s="300"/>
      <c r="VYQ694" s="300"/>
      <c r="VYR694" s="300"/>
      <c r="VYS694" s="300"/>
      <c r="VYT694" s="300"/>
      <c r="VYU694" s="300"/>
      <c r="VYV694" s="300"/>
      <c r="VYW694" s="300"/>
      <c r="VYX694" s="300"/>
      <c r="VYY694" s="300"/>
      <c r="VYZ694" s="300"/>
      <c r="VZA694" s="300"/>
      <c r="VZB694" s="300"/>
      <c r="VZC694" s="300"/>
      <c r="VZD694" s="300"/>
      <c r="VZE694" s="300"/>
      <c r="VZF694" s="300"/>
      <c r="VZG694" s="300"/>
      <c r="VZH694" s="300"/>
      <c r="VZI694" s="300"/>
      <c r="VZJ694" s="300"/>
      <c r="VZK694" s="300"/>
      <c r="VZL694" s="300"/>
      <c r="VZM694" s="300"/>
      <c r="VZN694" s="300"/>
      <c r="VZO694" s="300"/>
      <c r="VZP694" s="300"/>
      <c r="VZQ694" s="300"/>
      <c r="VZR694" s="300"/>
      <c r="VZS694" s="300"/>
      <c r="VZT694" s="300"/>
      <c r="VZU694" s="300"/>
      <c r="VZV694" s="300"/>
      <c r="VZW694" s="300"/>
      <c r="VZX694" s="300"/>
      <c r="VZY694" s="300"/>
      <c r="VZZ694" s="300"/>
      <c r="WAA694" s="300"/>
      <c r="WAB694" s="300"/>
      <c r="WAC694" s="300"/>
      <c r="WAD694" s="300"/>
      <c r="WAE694" s="300"/>
      <c r="WAF694" s="300"/>
      <c r="WAG694" s="300"/>
      <c r="WAH694" s="300"/>
      <c r="WAI694" s="300"/>
      <c r="WAJ694" s="300"/>
      <c r="WAK694" s="300"/>
      <c r="WAL694" s="300"/>
      <c r="WAM694" s="300"/>
      <c r="WAN694" s="300"/>
      <c r="WAO694" s="300"/>
      <c r="WAP694" s="300"/>
      <c r="WAQ694" s="300"/>
      <c r="WAR694" s="300"/>
      <c r="WAS694" s="300"/>
      <c r="WAT694" s="300"/>
      <c r="WAU694" s="300"/>
      <c r="WAV694" s="300"/>
      <c r="WAW694" s="300"/>
      <c r="WAX694" s="300"/>
      <c r="WAY694" s="300"/>
      <c r="WAZ694" s="300"/>
      <c r="WBA694" s="300"/>
      <c r="WBB694" s="300"/>
      <c r="WBC694" s="300"/>
      <c r="WBD694" s="300"/>
      <c r="WBE694" s="300"/>
      <c r="WBF694" s="300"/>
      <c r="WBG694" s="300"/>
      <c r="WBH694" s="300"/>
      <c r="WBI694" s="300"/>
      <c r="WBJ694" s="300"/>
      <c r="WBK694" s="300"/>
      <c r="WBL694" s="300"/>
      <c r="WBM694" s="300"/>
      <c r="WBN694" s="300"/>
      <c r="WBO694" s="300"/>
      <c r="WBP694" s="300"/>
      <c r="WBQ694" s="300"/>
      <c r="WBR694" s="300"/>
      <c r="WBS694" s="300"/>
      <c r="WBT694" s="300"/>
      <c r="WBU694" s="300"/>
      <c r="WBV694" s="300"/>
      <c r="WBW694" s="300"/>
      <c r="WBX694" s="300"/>
      <c r="WBY694" s="300"/>
      <c r="WBZ694" s="300"/>
      <c r="WCA694" s="300"/>
      <c r="WCB694" s="300"/>
      <c r="WCC694" s="300"/>
      <c r="WCD694" s="300"/>
      <c r="WCE694" s="300"/>
      <c r="WCF694" s="300"/>
      <c r="WCG694" s="300"/>
      <c r="WCH694" s="300"/>
      <c r="WCI694" s="300"/>
      <c r="WCJ694" s="300"/>
      <c r="WCK694" s="300"/>
      <c r="WCL694" s="300"/>
      <c r="WCM694" s="300"/>
      <c r="WCN694" s="300"/>
      <c r="WCO694" s="300"/>
      <c r="WCP694" s="300"/>
      <c r="WCQ694" s="300"/>
      <c r="WCR694" s="300"/>
      <c r="WCS694" s="300"/>
      <c r="WCT694" s="300"/>
      <c r="WCU694" s="300"/>
      <c r="WCV694" s="300"/>
      <c r="WCW694" s="300"/>
      <c r="WCX694" s="300"/>
      <c r="WCY694" s="300"/>
      <c r="WCZ694" s="300"/>
      <c r="WDA694" s="300"/>
      <c r="WDB694" s="300"/>
      <c r="WDC694" s="300"/>
      <c r="WDD694" s="300"/>
      <c r="WDE694" s="300"/>
      <c r="WDF694" s="300"/>
      <c r="WDG694" s="300"/>
      <c r="WDH694" s="300"/>
      <c r="WDI694" s="300"/>
      <c r="WDJ694" s="300"/>
      <c r="WDK694" s="300"/>
      <c r="WDL694" s="300"/>
      <c r="WDM694" s="300"/>
      <c r="WDN694" s="300"/>
      <c r="WDO694" s="300"/>
      <c r="WDP694" s="300"/>
      <c r="WDQ694" s="300"/>
      <c r="WDR694" s="300"/>
      <c r="WDS694" s="300"/>
      <c r="WDT694" s="300"/>
      <c r="WDU694" s="300"/>
      <c r="WDV694" s="300"/>
      <c r="WDW694" s="300"/>
      <c r="WDX694" s="300"/>
      <c r="WDY694" s="300"/>
      <c r="WDZ694" s="300"/>
      <c r="WEA694" s="300"/>
      <c r="WEB694" s="300"/>
      <c r="WEC694" s="300"/>
      <c r="WED694" s="300"/>
      <c r="WEE694" s="300"/>
      <c r="WEF694" s="300"/>
      <c r="WEG694" s="300"/>
      <c r="WEH694" s="300"/>
      <c r="WEI694" s="300"/>
      <c r="WEJ694" s="300"/>
      <c r="WEK694" s="300"/>
      <c r="WEL694" s="300"/>
      <c r="WEM694" s="300"/>
      <c r="WEN694" s="300"/>
      <c r="WEO694" s="300"/>
      <c r="WEP694" s="300"/>
      <c r="WEQ694" s="300"/>
      <c r="WER694" s="300"/>
      <c r="WES694" s="300"/>
      <c r="WET694" s="300"/>
      <c r="WEU694" s="300"/>
      <c r="WEV694" s="300"/>
      <c r="WEW694" s="300"/>
      <c r="WEX694" s="300"/>
      <c r="WEY694" s="300"/>
      <c r="WEZ694" s="300"/>
      <c r="WFA694" s="300"/>
      <c r="WFB694" s="300"/>
      <c r="WFC694" s="300"/>
      <c r="WFD694" s="300"/>
      <c r="WFE694" s="300"/>
      <c r="WFF694" s="300"/>
      <c r="WFG694" s="300"/>
      <c r="WFH694" s="300"/>
      <c r="WFI694" s="300"/>
      <c r="WFJ694" s="300"/>
      <c r="WFK694" s="300"/>
      <c r="WFL694" s="300"/>
      <c r="WFM694" s="300"/>
      <c r="WFN694" s="300"/>
      <c r="WFO694" s="300"/>
      <c r="WFP694" s="300"/>
      <c r="WFQ694" s="300"/>
      <c r="WFR694" s="300"/>
      <c r="WFS694" s="300"/>
      <c r="WFT694" s="300"/>
      <c r="WFU694" s="300"/>
      <c r="WFV694" s="300"/>
      <c r="WFW694" s="300"/>
      <c r="WFX694" s="300"/>
      <c r="WFY694" s="300"/>
      <c r="WFZ694" s="300"/>
      <c r="WGA694" s="300"/>
      <c r="WGB694" s="300"/>
      <c r="WGC694" s="300"/>
      <c r="WGD694" s="300"/>
      <c r="WGE694" s="300"/>
      <c r="WGF694" s="300"/>
      <c r="WGG694" s="300"/>
      <c r="WGH694" s="300"/>
      <c r="WGI694" s="300"/>
      <c r="WGJ694" s="300"/>
      <c r="WGK694" s="300"/>
      <c r="WGL694" s="300"/>
      <c r="WGM694" s="300"/>
      <c r="WGN694" s="300"/>
      <c r="WGO694" s="300"/>
      <c r="WGP694" s="300"/>
      <c r="WGQ694" s="300"/>
      <c r="WGR694" s="300"/>
      <c r="WGS694" s="300"/>
      <c r="WGT694" s="300"/>
      <c r="WGU694" s="300"/>
      <c r="WGV694" s="300"/>
      <c r="WGW694" s="300"/>
      <c r="WGX694" s="300"/>
      <c r="WGY694" s="300"/>
      <c r="WGZ694" s="300"/>
      <c r="WHA694" s="300"/>
      <c r="WHB694" s="300"/>
      <c r="WHC694" s="300"/>
      <c r="WHD694" s="300"/>
      <c r="WHE694" s="300"/>
      <c r="WHF694" s="300"/>
      <c r="WHG694" s="300"/>
      <c r="WHH694" s="300"/>
      <c r="WHI694" s="300"/>
      <c r="WHJ694" s="300"/>
      <c r="WHK694" s="300"/>
      <c r="WHL694" s="300"/>
      <c r="WHM694" s="300"/>
      <c r="WHN694" s="300"/>
      <c r="WHO694" s="300"/>
      <c r="WHP694" s="300"/>
      <c r="WHQ694" s="300"/>
      <c r="WHR694" s="300"/>
      <c r="WHS694" s="300"/>
      <c r="WHT694" s="300"/>
      <c r="WHU694" s="300"/>
      <c r="WHV694" s="300"/>
      <c r="WHW694" s="300"/>
      <c r="WHX694" s="300"/>
      <c r="WHY694" s="300"/>
      <c r="WHZ694" s="300"/>
      <c r="WIA694" s="300"/>
      <c r="WIB694" s="300"/>
      <c r="WIC694" s="300"/>
      <c r="WID694" s="300"/>
      <c r="WIE694" s="300"/>
      <c r="WIF694" s="300"/>
      <c r="WIG694" s="300"/>
      <c r="WIH694" s="300"/>
      <c r="WII694" s="300"/>
      <c r="WIJ694" s="300"/>
      <c r="WIK694" s="300"/>
      <c r="WIL694" s="300"/>
      <c r="WIM694" s="300"/>
      <c r="WIN694" s="300"/>
      <c r="WIO694" s="300"/>
      <c r="WIP694" s="300"/>
      <c r="WIQ694" s="300"/>
      <c r="WIR694" s="300"/>
      <c r="WIS694" s="300"/>
      <c r="WIT694" s="300"/>
      <c r="WIU694" s="300"/>
      <c r="WIV694" s="300"/>
      <c r="WIW694" s="300"/>
      <c r="WIX694" s="300"/>
      <c r="WIY694" s="300"/>
      <c r="WIZ694" s="300"/>
      <c r="WJA694" s="300"/>
      <c r="WJB694" s="300"/>
      <c r="WJC694" s="300"/>
      <c r="WJD694" s="300"/>
      <c r="WJE694" s="300"/>
      <c r="WJF694" s="300"/>
      <c r="WJG694" s="300"/>
      <c r="WJH694" s="300"/>
      <c r="WJI694" s="300"/>
      <c r="WJJ694" s="300"/>
      <c r="WJK694" s="300"/>
      <c r="WJL694" s="300"/>
      <c r="WJM694" s="300"/>
      <c r="WJN694" s="300"/>
      <c r="WJO694" s="300"/>
      <c r="WJP694" s="300"/>
      <c r="WJQ694" s="300"/>
      <c r="WJR694" s="300"/>
      <c r="WJS694" s="300"/>
      <c r="WJT694" s="300"/>
      <c r="WJU694" s="300"/>
      <c r="WJV694" s="300"/>
      <c r="WJW694" s="300"/>
      <c r="WJX694" s="300"/>
      <c r="WJY694" s="300"/>
      <c r="WJZ694" s="300"/>
      <c r="WKA694" s="300"/>
      <c r="WKB694" s="300"/>
      <c r="WKC694" s="300"/>
      <c r="WKD694" s="300"/>
      <c r="WKE694" s="300"/>
      <c r="WKF694" s="300"/>
      <c r="WKG694" s="300"/>
      <c r="WKH694" s="300"/>
      <c r="WKI694" s="300"/>
      <c r="WKJ694" s="300"/>
      <c r="WKK694" s="300"/>
      <c r="WKL694" s="300"/>
      <c r="WKM694" s="300"/>
      <c r="WKN694" s="300"/>
      <c r="WKO694" s="300"/>
      <c r="WKP694" s="300"/>
      <c r="WKQ694" s="300"/>
      <c r="WKR694" s="300"/>
      <c r="WKS694" s="300"/>
      <c r="WKT694" s="300"/>
      <c r="WKU694" s="300"/>
      <c r="WKV694" s="300"/>
      <c r="WKW694" s="300"/>
      <c r="WKX694" s="300"/>
      <c r="WKY694" s="300"/>
      <c r="WKZ694" s="300"/>
      <c r="WLA694" s="300"/>
      <c r="WLB694" s="300"/>
      <c r="WLC694" s="300"/>
      <c r="WLD694" s="300"/>
      <c r="WLE694" s="300"/>
      <c r="WLF694" s="300"/>
      <c r="WLG694" s="300"/>
      <c r="WLH694" s="300"/>
      <c r="WLI694" s="300"/>
      <c r="WLJ694" s="300"/>
      <c r="WLK694" s="300"/>
      <c r="WLL694" s="300"/>
      <c r="WLM694" s="300"/>
      <c r="WLN694" s="300"/>
      <c r="WLO694" s="300"/>
      <c r="WLP694" s="300"/>
      <c r="WLQ694" s="300"/>
      <c r="WLR694" s="300"/>
      <c r="WLS694" s="300"/>
      <c r="WLT694" s="300"/>
      <c r="WLU694" s="300"/>
      <c r="WLV694" s="300"/>
      <c r="WLW694" s="300"/>
      <c r="WLX694" s="300"/>
      <c r="WLY694" s="300"/>
      <c r="WLZ694" s="300"/>
      <c r="WMA694" s="300"/>
      <c r="WMB694" s="300"/>
      <c r="WMC694" s="300"/>
      <c r="WMD694" s="300"/>
      <c r="WME694" s="300"/>
      <c r="WMF694" s="300"/>
      <c r="WMG694" s="300"/>
      <c r="WMH694" s="300"/>
      <c r="WMI694" s="300"/>
      <c r="WMJ694" s="300"/>
      <c r="WMK694" s="300"/>
      <c r="WML694" s="300"/>
      <c r="WMM694" s="300"/>
      <c r="WMN694" s="300"/>
      <c r="WMO694" s="300"/>
      <c r="WMP694" s="300"/>
      <c r="WMQ694" s="300"/>
      <c r="WMR694" s="300"/>
      <c r="WMS694" s="300"/>
      <c r="WMT694" s="300"/>
      <c r="WMU694" s="300"/>
      <c r="WMV694" s="300"/>
      <c r="WMW694" s="300"/>
      <c r="WMX694" s="300"/>
      <c r="WMY694" s="300"/>
      <c r="WMZ694" s="300"/>
      <c r="WNA694" s="300"/>
      <c r="WNB694" s="300"/>
      <c r="WNC694" s="300"/>
      <c r="WND694" s="300"/>
      <c r="WNE694" s="300"/>
      <c r="WNF694" s="300"/>
      <c r="WNG694" s="300"/>
      <c r="WNH694" s="300"/>
      <c r="WNI694" s="300"/>
      <c r="WNJ694" s="300"/>
      <c r="WNK694" s="300"/>
      <c r="WNL694" s="300"/>
      <c r="WNM694" s="300"/>
      <c r="WNN694" s="300"/>
      <c r="WNO694" s="300"/>
      <c r="WNP694" s="300"/>
      <c r="WNQ694" s="300"/>
      <c r="WNR694" s="300"/>
      <c r="WNS694" s="300"/>
      <c r="WNT694" s="300"/>
      <c r="WNU694" s="300"/>
      <c r="WNV694" s="300"/>
      <c r="WNW694" s="300"/>
      <c r="WNX694" s="300"/>
      <c r="WNY694" s="300"/>
      <c r="WNZ694" s="300"/>
      <c r="WOA694" s="300"/>
      <c r="WOB694" s="300"/>
      <c r="WOC694" s="300"/>
      <c r="WOD694" s="300"/>
      <c r="WOE694" s="300"/>
      <c r="WOF694" s="300"/>
      <c r="WOG694" s="300"/>
      <c r="WOH694" s="300"/>
      <c r="WOI694" s="300"/>
      <c r="WOJ694" s="300"/>
      <c r="WOK694" s="300"/>
      <c r="WOL694" s="300"/>
      <c r="WOM694" s="300"/>
      <c r="WON694" s="300"/>
      <c r="WOO694" s="300"/>
      <c r="WOP694" s="300"/>
      <c r="WOQ694" s="300"/>
      <c r="WOR694" s="300"/>
      <c r="WOS694" s="300"/>
      <c r="WOT694" s="300"/>
      <c r="WOU694" s="300"/>
      <c r="WOV694" s="300"/>
      <c r="WOW694" s="300"/>
      <c r="WOX694" s="300"/>
      <c r="WOY694" s="300"/>
      <c r="WOZ694" s="300"/>
      <c r="WPA694" s="300"/>
      <c r="WPB694" s="300"/>
      <c r="WPC694" s="300"/>
      <c r="WPD694" s="300"/>
      <c r="WPE694" s="300"/>
      <c r="WPF694" s="300"/>
      <c r="WPG694" s="300"/>
      <c r="WPH694" s="300"/>
      <c r="WPI694" s="300"/>
      <c r="WPJ694" s="300"/>
      <c r="WPK694" s="300"/>
      <c r="WPL694" s="300"/>
      <c r="WPM694" s="300"/>
      <c r="WPN694" s="300"/>
      <c r="WPO694" s="300"/>
      <c r="WPP694" s="300"/>
      <c r="WPQ694" s="300"/>
      <c r="WPR694" s="300"/>
      <c r="WPS694" s="300"/>
      <c r="WPT694" s="300"/>
      <c r="WPU694" s="300"/>
      <c r="WPV694" s="300"/>
      <c r="WPW694" s="300"/>
      <c r="WPX694" s="300"/>
      <c r="WPY694" s="300"/>
      <c r="WPZ694" s="300"/>
      <c r="WQA694" s="300"/>
      <c r="WQB694" s="300"/>
      <c r="WQC694" s="300"/>
      <c r="WQD694" s="300"/>
      <c r="WQE694" s="300"/>
      <c r="WQF694" s="300"/>
      <c r="WQG694" s="300"/>
      <c r="WQH694" s="300"/>
      <c r="WQI694" s="300"/>
      <c r="WQJ694" s="300"/>
      <c r="WQK694" s="300"/>
      <c r="WQL694" s="300"/>
      <c r="WQM694" s="300"/>
      <c r="WQN694" s="300"/>
      <c r="WQO694" s="300"/>
      <c r="WQP694" s="300"/>
      <c r="WQQ694" s="300"/>
      <c r="WQR694" s="300"/>
      <c r="WQS694" s="300"/>
      <c r="WQT694" s="300"/>
      <c r="WQU694" s="300"/>
      <c r="WQV694" s="300"/>
      <c r="WQW694" s="300"/>
      <c r="WQX694" s="300"/>
      <c r="WQY694" s="300"/>
      <c r="WQZ694" s="300"/>
      <c r="WRA694" s="300"/>
      <c r="WRB694" s="300"/>
      <c r="WRC694" s="300"/>
      <c r="WRD694" s="300"/>
      <c r="WRE694" s="300"/>
      <c r="WRF694" s="300"/>
      <c r="WRG694" s="300"/>
      <c r="WRH694" s="300"/>
      <c r="WRI694" s="300"/>
      <c r="WRJ694" s="300"/>
      <c r="WRK694" s="300"/>
      <c r="WRL694" s="300"/>
      <c r="WRM694" s="300"/>
      <c r="WRN694" s="300"/>
      <c r="WRO694" s="300"/>
      <c r="WRP694" s="300"/>
      <c r="WRQ694" s="300"/>
      <c r="WRR694" s="300"/>
      <c r="WRS694" s="300"/>
      <c r="WRT694" s="300"/>
      <c r="WRU694" s="300"/>
      <c r="WRV694" s="300"/>
      <c r="WRW694" s="300"/>
      <c r="WRX694" s="300"/>
      <c r="WRY694" s="300"/>
      <c r="WRZ694" s="300"/>
      <c r="WSA694" s="300"/>
      <c r="WSB694" s="300"/>
      <c r="WSC694" s="300"/>
      <c r="WSD694" s="300"/>
      <c r="WSE694" s="300"/>
      <c r="WSF694" s="300"/>
      <c r="WSG694" s="300"/>
      <c r="WSH694" s="300"/>
      <c r="WSI694" s="300"/>
      <c r="WSJ694" s="300"/>
      <c r="WSK694" s="300"/>
      <c r="WSL694" s="300"/>
      <c r="WSM694" s="300"/>
      <c r="WSN694" s="300"/>
      <c r="WSO694" s="300"/>
      <c r="WSP694" s="300"/>
      <c r="WSQ694" s="300"/>
      <c r="WSR694" s="300"/>
      <c r="WSS694" s="300"/>
      <c r="WST694" s="300"/>
      <c r="WSU694" s="300"/>
      <c r="WSV694" s="300"/>
      <c r="WSW694" s="300"/>
      <c r="WSX694" s="300"/>
      <c r="WSY694" s="300"/>
      <c r="WSZ694" s="300"/>
      <c r="WTA694" s="300"/>
      <c r="WTB694" s="300"/>
      <c r="WTC694" s="300"/>
      <c r="WTD694" s="300"/>
      <c r="WTE694" s="300"/>
      <c r="WTF694" s="300"/>
      <c r="WTG694" s="300"/>
      <c r="WTH694" s="300"/>
      <c r="WTI694" s="300"/>
      <c r="WTJ694" s="300"/>
      <c r="WTK694" s="300"/>
      <c r="WTL694" s="300"/>
      <c r="WTM694" s="300"/>
      <c r="WTN694" s="300"/>
      <c r="WTO694" s="300"/>
      <c r="WTP694" s="300"/>
      <c r="WTQ694" s="300"/>
      <c r="WTR694" s="300"/>
      <c r="WTS694" s="300"/>
      <c r="WTT694" s="300"/>
      <c r="WTU694" s="300"/>
      <c r="WTV694" s="300"/>
      <c r="WTW694" s="300"/>
      <c r="WTX694" s="300"/>
      <c r="WTY694" s="300"/>
      <c r="WTZ694" s="300"/>
      <c r="WUA694" s="300"/>
      <c r="WUB694" s="300"/>
      <c r="WUC694" s="300"/>
      <c r="WUD694" s="300"/>
      <c r="WUE694" s="300"/>
      <c r="WUF694" s="300"/>
      <c r="WUG694" s="300"/>
      <c r="WUH694" s="300"/>
      <c r="WUI694" s="300"/>
      <c r="WUJ694" s="300"/>
      <c r="WUK694" s="300"/>
      <c r="WUL694" s="300"/>
      <c r="WUM694" s="300"/>
      <c r="WUN694" s="300"/>
      <c r="WUO694" s="300"/>
      <c r="WUP694" s="300"/>
      <c r="WUQ694" s="300"/>
      <c r="WUR694" s="300"/>
      <c r="WUS694" s="300"/>
      <c r="WUT694" s="300"/>
      <c r="WUU694" s="300"/>
      <c r="WUV694" s="300"/>
      <c r="WUW694" s="300"/>
      <c r="WUX694" s="300"/>
      <c r="WUY694" s="300"/>
      <c r="WUZ694" s="300"/>
      <c r="WVA694" s="300"/>
      <c r="WVB694" s="300"/>
      <c r="WVC694" s="300"/>
      <c r="WVD694" s="300"/>
      <c r="WVE694" s="300"/>
      <c r="WVF694" s="300"/>
      <c r="WVG694" s="300"/>
      <c r="WVH694" s="300"/>
      <c r="WVI694" s="300"/>
      <c r="WVJ694" s="300"/>
      <c r="WVK694" s="300"/>
      <c r="WVL694" s="300"/>
      <c r="WVM694" s="300"/>
      <c r="WVN694" s="300"/>
      <c r="WVO694" s="300"/>
      <c r="WVP694" s="300"/>
      <c r="WVQ694" s="300"/>
      <c r="WVR694" s="300"/>
      <c r="WVS694" s="300"/>
      <c r="WVT694" s="300"/>
      <c r="WVU694" s="300"/>
      <c r="WVV694" s="300"/>
      <c r="WVW694" s="300"/>
      <c r="WVX694" s="300"/>
      <c r="WVY694" s="300"/>
      <c r="WVZ694" s="300"/>
      <c r="WWA694" s="300"/>
      <c r="WWB694" s="300"/>
      <c r="WWC694" s="300"/>
      <c r="WWD694" s="300"/>
      <c r="WWE694" s="300"/>
      <c r="WWF694" s="300"/>
      <c r="WWG694" s="300"/>
      <c r="WWH694" s="300"/>
      <c r="WWI694" s="300"/>
      <c r="WWJ694" s="300"/>
      <c r="WWK694" s="300"/>
      <c r="WWL694" s="300"/>
      <c r="WWM694" s="300"/>
      <c r="WWN694" s="300"/>
      <c r="WWO694" s="300"/>
      <c r="WWP694" s="300"/>
      <c r="WWQ694" s="300"/>
      <c r="WWR694" s="300"/>
      <c r="WWS694" s="300"/>
      <c r="WWT694" s="300"/>
      <c r="WWU694" s="300"/>
      <c r="WWV694" s="300"/>
      <c r="WWW694" s="300"/>
      <c r="WWX694" s="300"/>
      <c r="WWY694" s="300"/>
      <c r="WWZ694" s="300"/>
      <c r="WXA694" s="300"/>
      <c r="WXB694" s="300"/>
      <c r="WXC694" s="300"/>
      <c r="WXD694" s="300"/>
      <c r="WXE694" s="300"/>
      <c r="WXF694" s="300"/>
      <c r="WXG694" s="300"/>
      <c r="WXH694" s="300"/>
      <c r="WXI694" s="300"/>
      <c r="WXJ694" s="300"/>
      <c r="WXK694" s="300"/>
      <c r="WXL694" s="300"/>
      <c r="WXM694" s="300"/>
      <c r="WXN694" s="300"/>
      <c r="WXO694" s="300"/>
      <c r="WXP694" s="300"/>
      <c r="WXQ694" s="300"/>
      <c r="WXR694" s="300"/>
      <c r="WXS694" s="300"/>
      <c r="WXT694" s="300"/>
      <c r="WXU694" s="300"/>
      <c r="WXV694" s="300"/>
      <c r="WXW694" s="300"/>
      <c r="WXX694" s="300"/>
      <c r="WXY694" s="300"/>
      <c r="WXZ694" s="300"/>
      <c r="WYA694" s="300"/>
      <c r="WYB694" s="300"/>
      <c r="WYC694" s="300"/>
      <c r="WYD694" s="300"/>
      <c r="WYE694" s="300"/>
      <c r="WYF694" s="300"/>
      <c r="WYG694" s="300"/>
      <c r="WYH694" s="300"/>
      <c r="WYI694" s="300"/>
      <c r="WYJ694" s="300"/>
      <c r="WYK694" s="300"/>
      <c r="WYL694" s="300"/>
      <c r="WYM694" s="300"/>
      <c r="WYN694" s="300"/>
      <c r="WYO694" s="300"/>
      <c r="WYP694" s="300"/>
      <c r="WYQ694" s="300"/>
      <c r="WYR694" s="300"/>
      <c r="WYS694" s="300"/>
      <c r="WYT694" s="300"/>
      <c r="WYU694" s="300"/>
      <c r="WYV694" s="300"/>
      <c r="WYW694" s="300"/>
      <c r="WYX694" s="300"/>
      <c r="WYY694" s="300"/>
      <c r="WYZ694" s="300"/>
      <c r="WZA694" s="300"/>
      <c r="WZB694" s="300"/>
      <c r="WZC694" s="300"/>
      <c r="WZD694" s="300"/>
      <c r="WZE694" s="300"/>
      <c r="WZF694" s="300"/>
      <c r="WZG694" s="300"/>
      <c r="WZH694" s="300"/>
      <c r="WZI694" s="300"/>
      <c r="WZJ694" s="300"/>
      <c r="WZK694" s="300"/>
      <c r="WZL694" s="300"/>
      <c r="WZM694" s="300"/>
      <c r="WZN694" s="300"/>
      <c r="WZO694" s="300"/>
      <c r="WZP694" s="300"/>
      <c r="WZQ694" s="300"/>
      <c r="WZR694" s="300"/>
      <c r="WZS694" s="300"/>
      <c r="WZT694" s="300"/>
      <c r="WZU694" s="300"/>
      <c r="WZV694" s="300"/>
      <c r="WZW694" s="300"/>
      <c r="WZX694" s="300"/>
      <c r="WZY694" s="300"/>
      <c r="WZZ694" s="300"/>
      <c r="XAA694" s="300"/>
      <c r="XAB694" s="300"/>
      <c r="XAC694" s="300"/>
      <c r="XAD694" s="300"/>
      <c r="XAE694" s="300"/>
      <c r="XAF694" s="300"/>
      <c r="XAG694" s="300"/>
      <c r="XAH694" s="300"/>
      <c r="XAI694" s="300"/>
      <c r="XAJ694" s="300"/>
      <c r="XAK694" s="300"/>
      <c r="XAL694" s="300"/>
      <c r="XAM694" s="300"/>
      <c r="XAN694" s="300"/>
      <c r="XAO694" s="300"/>
      <c r="XAP694" s="300"/>
      <c r="XAQ694" s="300"/>
      <c r="XAR694" s="300"/>
      <c r="XAS694" s="300"/>
      <c r="XAT694" s="300"/>
      <c r="XAU694" s="300"/>
      <c r="XAV694" s="300"/>
      <c r="XAW694" s="300"/>
      <c r="XAX694" s="300"/>
      <c r="XAY694" s="300"/>
      <c r="XAZ694" s="300"/>
      <c r="XBA694" s="300"/>
      <c r="XBB694" s="300"/>
      <c r="XBC694" s="300"/>
      <c r="XBD694" s="300"/>
      <c r="XBE694" s="300"/>
      <c r="XBF694" s="300"/>
      <c r="XBG694" s="300"/>
      <c r="XBH694" s="300"/>
      <c r="XBI694" s="300"/>
      <c r="XBJ694" s="300"/>
      <c r="XBK694" s="300"/>
      <c r="XBL694" s="300"/>
      <c r="XBM694" s="300"/>
      <c r="XBN694" s="300"/>
      <c r="XBO694" s="300"/>
      <c r="XBP694" s="300"/>
      <c r="XBQ694" s="300"/>
      <c r="XBR694" s="300"/>
      <c r="XBS694" s="300"/>
      <c r="XBT694" s="300"/>
      <c r="XBU694" s="300"/>
      <c r="XBV694" s="300"/>
      <c r="XBW694" s="300"/>
      <c r="XBX694" s="300"/>
      <c r="XBY694" s="300"/>
      <c r="XBZ694" s="300"/>
      <c r="XCA694" s="300"/>
      <c r="XCB694" s="300"/>
      <c r="XCC694" s="300"/>
      <c r="XCD694" s="300"/>
      <c r="XCE694" s="300"/>
      <c r="XCF694" s="300"/>
      <c r="XCG694" s="300"/>
      <c r="XCH694" s="300"/>
      <c r="XCI694" s="300"/>
      <c r="XCJ694" s="300"/>
      <c r="XCK694" s="300"/>
      <c r="XCL694" s="300"/>
      <c r="XCM694" s="300"/>
    </row>
    <row r="695" s="145" customFormat="1" ht="45" customHeight="1" spans="1:24">
      <c r="A695" s="206" t="s">
        <v>566</v>
      </c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="145" customFormat="1" ht="45" customHeight="1" spans="1:24">
      <c r="A696" s="206" t="s">
        <v>2166</v>
      </c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="145" customFormat="1" ht="45" customHeight="1" spans="1:24">
      <c r="A697" s="206" t="s">
        <v>2167</v>
      </c>
      <c r="B697" s="160" t="s">
        <v>2168</v>
      </c>
      <c r="C697" s="160" t="s">
        <v>35</v>
      </c>
      <c r="D697" s="160" t="s">
        <v>569</v>
      </c>
      <c r="E697" s="160" t="s">
        <v>613</v>
      </c>
      <c r="F697" s="160" t="s">
        <v>614</v>
      </c>
      <c r="G697" s="160" t="s">
        <v>56</v>
      </c>
      <c r="H697" s="160" t="s">
        <v>2169</v>
      </c>
      <c r="I697" s="160" t="s">
        <v>2170</v>
      </c>
      <c r="J697" s="160">
        <v>368</v>
      </c>
      <c r="K697" s="160">
        <v>368</v>
      </c>
      <c r="L697" s="229" t="s">
        <v>42</v>
      </c>
      <c r="M697" s="229" t="s">
        <v>42</v>
      </c>
      <c r="N697" s="229" t="s">
        <v>42</v>
      </c>
      <c r="O697" s="229" t="s">
        <v>42</v>
      </c>
      <c r="P697" s="229" t="s">
        <v>42</v>
      </c>
      <c r="Q697" s="160" t="s">
        <v>2171</v>
      </c>
      <c r="R697" s="160" t="s">
        <v>2172</v>
      </c>
      <c r="S697" s="160" t="s">
        <v>42</v>
      </c>
      <c r="T697" s="160" t="s">
        <v>2173</v>
      </c>
      <c r="U697" s="160">
        <v>1745</v>
      </c>
      <c r="V697" s="160" t="s">
        <v>2174</v>
      </c>
      <c r="W697" s="160" t="s">
        <v>2175</v>
      </c>
      <c r="X697" s="160"/>
    </row>
    <row r="698" s="148" customFormat="1" ht="45" customHeight="1" spans="1:16315">
      <c r="A698" s="225"/>
      <c r="B698" s="226" t="s">
        <v>2153</v>
      </c>
      <c r="C698" s="226"/>
      <c r="D698" s="226"/>
      <c r="E698" s="226"/>
      <c r="F698" s="226"/>
      <c r="G698" s="226"/>
      <c r="H698" s="226"/>
      <c r="I698" s="226"/>
      <c r="J698" s="226" t="s">
        <v>2176</v>
      </c>
      <c r="K698" s="226"/>
      <c r="L698" s="235"/>
      <c r="M698" s="235"/>
      <c r="N698" s="235"/>
      <c r="O698" s="235"/>
      <c r="P698" s="235"/>
      <c r="Q698" s="226"/>
      <c r="R698" s="226"/>
      <c r="S698" s="226"/>
      <c r="T698" s="226"/>
      <c r="U698" s="226"/>
      <c r="V698" s="226"/>
      <c r="W698" s="226"/>
      <c r="X698" s="226"/>
      <c r="Y698" s="300"/>
      <c r="Z698" s="300"/>
      <c r="AA698" s="300"/>
      <c r="AB698" s="300"/>
      <c r="AC698" s="300"/>
      <c r="AD698" s="300"/>
      <c r="AE698" s="300"/>
      <c r="AF698" s="300"/>
      <c r="AG698" s="300"/>
      <c r="AH698" s="300"/>
      <c r="AI698" s="300"/>
      <c r="AJ698" s="300"/>
      <c r="AK698" s="300"/>
      <c r="AL698" s="300"/>
      <c r="AM698" s="300"/>
      <c r="AN698" s="300"/>
      <c r="AO698" s="300"/>
      <c r="AP698" s="300"/>
      <c r="AQ698" s="300"/>
      <c r="AR698" s="300"/>
      <c r="AS698" s="300"/>
      <c r="AT698" s="300"/>
      <c r="AU698" s="300"/>
      <c r="AV698" s="300"/>
      <c r="AW698" s="300"/>
      <c r="AX698" s="300"/>
      <c r="AY698" s="300"/>
      <c r="AZ698" s="300"/>
      <c r="BA698" s="300"/>
      <c r="BB698" s="300"/>
      <c r="BC698" s="300"/>
      <c r="BD698" s="300"/>
      <c r="BE698" s="300"/>
      <c r="BF698" s="300"/>
      <c r="BG698" s="300"/>
      <c r="BH698" s="300"/>
      <c r="BI698" s="300"/>
      <c r="BJ698" s="300"/>
      <c r="BK698" s="300"/>
      <c r="BL698" s="300"/>
      <c r="BM698" s="300"/>
      <c r="BN698" s="300"/>
      <c r="BO698" s="300"/>
      <c r="BP698" s="300"/>
      <c r="BQ698" s="300"/>
      <c r="BR698" s="300"/>
      <c r="BS698" s="300"/>
      <c r="BT698" s="300"/>
      <c r="BU698" s="300"/>
      <c r="BV698" s="300"/>
      <c r="BW698" s="300"/>
      <c r="BX698" s="300"/>
      <c r="BY698" s="300"/>
      <c r="BZ698" s="300"/>
      <c r="CA698" s="300"/>
      <c r="CB698" s="300"/>
      <c r="CC698" s="300"/>
      <c r="CD698" s="300"/>
      <c r="CE698" s="300"/>
      <c r="CF698" s="300"/>
      <c r="CG698" s="300"/>
      <c r="CH698" s="300"/>
      <c r="CI698" s="300"/>
      <c r="CJ698" s="300"/>
      <c r="CK698" s="300"/>
      <c r="CL698" s="300"/>
      <c r="CM698" s="300"/>
      <c r="CN698" s="300"/>
      <c r="CO698" s="300"/>
      <c r="CP698" s="300"/>
      <c r="CQ698" s="300"/>
      <c r="CR698" s="300"/>
      <c r="CS698" s="300"/>
      <c r="CT698" s="300"/>
      <c r="CU698" s="300"/>
      <c r="CV698" s="300"/>
      <c r="CW698" s="300"/>
      <c r="CX698" s="300"/>
      <c r="CY698" s="300"/>
      <c r="CZ698" s="300"/>
      <c r="DA698" s="300"/>
      <c r="DB698" s="300"/>
      <c r="DC698" s="300"/>
      <c r="DD698" s="300"/>
      <c r="DE698" s="300"/>
      <c r="DF698" s="300"/>
      <c r="DG698" s="300"/>
      <c r="DH698" s="300"/>
      <c r="DI698" s="300"/>
      <c r="DJ698" s="300"/>
      <c r="DK698" s="300"/>
      <c r="DL698" s="300"/>
      <c r="DM698" s="300"/>
      <c r="DN698" s="300"/>
      <c r="DO698" s="300"/>
      <c r="DP698" s="300"/>
      <c r="DQ698" s="300"/>
      <c r="DR698" s="300"/>
      <c r="DS698" s="300"/>
      <c r="DT698" s="300"/>
      <c r="DU698" s="300"/>
      <c r="DV698" s="300"/>
      <c r="DW698" s="300"/>
      <c r="DX698" s="300"/>
      <c r="DY698" s="300"/>
      <c r="DZ698" s="300"/>
      <c r="EA698" s="300"/>
      <c r="EB698" s="300"/>
      <c r="EC698" s="300"/>
      <c r="ED698" s="300"/>
      <c r="EE698" s="300"/>
      <c r="EF698" s="300"/>
      <c r="EG698" s="300"/>
      <c r="EH698" s="300"/>
      <c r="EI698" s="300"/>
      <c r="EJ698" s="300"/>
      <c r="EK698" s="300"/>
      <c r="EL698" s="300"/>
      <c r="EM698" s="300"/>
      <c r="EN698" s="300"/>
      <c r="EO698" s="300"/>
      <c r="EP698" s="300"/>
      <c r="EQ698" s="300"/>
      <c r="ER698" s="300"/>
      <c r="ES698" s="300"/>
      <c r="ET698" s="300"/>
      <c r="EU698" s="300"/>
      <c r="EV698" s="300"/>
      <c r="EW698" s="300"/>
      <c r="EX698" s="300"/>
      <c r="EY698" s="300"/>
      <c r="EZ698" s="300"/>
      <c r="FA698" s="300"/>
      <c r="FB698" s="300"/>
      <c r="FC698" s="300"/>
      <c r="FD698" s="300"/>
      <c r="FE698" s="300"/>
      <c r="FF698" s="300"/>
      <c r="FG698" s="300"/>
      <c r="FH698" s="300"/>
      <c r="FI698" s="300"/>
      <c r="FJ698" s="300"/>
      <c r="FK698" s="300"/>
      <c r="FL698" s="300"/>
      <c r="FM698" s="300"/>
      <c r="FN698" s="300"/>
      <c r="FO698" s="300"/>
      <c r="FP698" s="300"/>
      <c r="FQ698" s="300"/>
      <c r="FR698" s="300"/>
      <c r="FS698" s="300"/>
      <c r="FT698" s="300"/>
      <c r="FU698" s="300"/>
      <c r="FV698" s="300"/>
      <c r="FW698" s="300"/>
      <c r="FX698" s="300"/>
      <c r="FY698" s="300"/>
      <c r="FZ698" s="300"/>
      <c r="GA698" s="300"/>
      <c r="GB698" s="300"/>
      <c r="GC698" s="300"/>
      <c r="GD698" s="300"/>
      <c r="GE698" s="300"/>
      <c r="GF698" s="300"/>
      <c r="GG698" s="300"/>
      <c r="GH698" s="300"/>
      <c r="GI698" s="300"/>
      <c r="GJ698" s="300"/>
      <c r="GK698" s="300"/>
      <c r="GL698" s="300"/>
      <c r="GM698" s="300"/>
      <c r="GN698" s="300"/>
      <c r="GO698" s="300"/>
      <c r="GP698" s="300"/>
      <c r="GQ698" s="300"/>
      <c r="GR698" s="300"/>
      <c r="GS698" s="300"/>
      <c r="GT698" s="300"/>
      <c r="GU698" s="300"/>
      <c r="GV698" s="300"/>
      <c r="GW698" s="300"/>
      <c r="GX698" s="300"/>
      <c r="GY698" s="300"/>
      <c r="GZ698" s="300"/>
      <c r="HA698" s="300"/>
      <c r="HB698" s="300"/>
      <c r="HC698" s="300"/>
      <c r="HD698" s="300"/>
      <c r="HE698" s="300"/>
      <c r="HF698" s="300"/>
      <c r="HG698" s="300"/>
      <c r="HH698" s="300"/>
      <c r="HI698" s="300"/>
      <c r="HJ698" s="300"/>
      <c r="HK698" s="300"/>
      <c r="HL698" s="300"/>
      <c r="HM698" s="300"/>
      <c r="HN698" s="300"/>
      <c r="HO698" s="300"/>
      <c r="HP698" s="300"/>
      <c r="HQ698" s="300"/>
      <c r="HR698" s="300"/>
      <c r="HS698" s="300"/>
      <c r="HT698" s="300"/>
      <c r="HU698" s="300"/>
      <c r="HV698" s="300"/>
      <c r="HW698" s="300"/>
      <c r="HX698" s="300"/>
      <c r="HY698" s="300"/>
      <c r="HZ698" s="300"/>
      <c r="IA698" s="300"/>
      <c r="IB698" s="300"/>
      <c r="IC698" s="300"/>
      <c r="ID698" s="300"/>
      <c r="IE698" s="300"/>
      <c r="IF698" s="300"/>
      <c r="IG698" s="300"/>
      <c r="IH698" s="300"/>
      <c r="II698" s="300"/>
      <c r="IJ698" s="300"/>
      <c r="IK698" s="300"/>
      <c r="IL698" s="300"/>
      <c r="IM698" s="300"/>
      <c r="IN698" s="300"/>
      <c r="IO698" s="300"/>
      <c r="IP698" s="300"/>
      <c r="IQ698" s="300"/>
      <c r="IR698" s="300"/>
      <c r="IS698" s="300"/>
      <c r="IT698" s="300"/>
      <c r="IU698" s="300"/>
      <c r="IV698" s="300"/>
      <c r="IW698" s="300"/>
      <c r="IX698" s="300"/>
      <c r="IY698" s="300"/>
      <c r="IZ698" s="300"/>
      <c r="JA698" s="300"/>
      <c r="JB698" s="300"/>
      <c r="JC698" s="300"/>
      <c r="JD698" s="300"/>
      <c r="JE698" s="300"/>
      <c r="JF698" s="300"/>
      <c r="JG698" s="300"/>
      <c r="JH698" s="300"/>
      <c r="JI698" s="300"/>
      <c r="JJ698" s="300"/>
      <c r="JK698" s="300"/>
      <c r="JL698" s="300"/>
      <c r="JM698" s="300"/>
      <c r="JN698" s="300"/>
      <c r="JO698" s="300"/>
      <c r="JP698" s="300"/>
      <c r="JQ698" s="300"/>
      <c r="JR698" s="300"/>
      <c r="JS698" s="300"/>
      <c r="JT698" s="300"/>
      <c r="JU698" s="300"/>
      <c r="JV698" s="300"/>
      <c r="JW698" s="300"/>
      <c r="JX698" s="300"/>
      <c r="JY698" s="300"/>
      <c r="JZ698" s="300"/>
      <c r="KA698" s="300"/>
      <c r="KB698" s="300"/>
      <c r="KC698" s="300"/>
      <c r="KD698" s="300"/>
      <c r="KE698" s="300"/>
      <c r="KF698" s="300"/>
      <c r="KG698" s="300"/>
      <c r="KH698" s="300"/>
      <c r="KI698" s="300"/>
      <c r="KJ698" s="300"/>
      <c r="KK698" s="300"/>
      <c r="KL698" s="300"/>
      <c r="KM698" s="300"/>
      <c r="KN698" s="300"/>
      <c r="KO698" s="300"/>
      <c r="KP698" s="300"/>
      <c r="KQ698" s="300"/>
      <c r="KR698" s="300"/>
      <c r="KS698" s="300"/>
      <c r="KT698" s="300"/>
      <c r="KU698" s="300"/>
      <c r="KV698" s="300"/>
      <c r="KW698" s="300"/>
      <c r="KX698" s="300"/>
      <c r="KY698" s="300"/>
      <c r="KZ698" s="300"/>
      <c r="LA698" s="300"/>
      <c r="LB698" s="300"/>
      <c r="LC698" s="300"/>
      <c r="LD698" s="300"/>
      <c r="LE698" s="300"/>
      <c r="LF698" s="300"/>
      <c r="LG698" s="300"/>
      <c r="LH698" s="300"/>
      <c r="LI698" s="300"/>
      <c r="LJ698" s="300"/>
      <c r="LK698" s="300"/>
      <c r="LL698" s="300"/>
      <c r="LM698" s="300"/>
      <c r="LN698" s="300"/>
      <c r="LO698" s="300"/>
      <c r="LP698" s="300"/>
      <c r="LQ698" s="300"/>
      <c r="LR698" s="300"/>
      <c r="LS698" s="300"/>
      <c r="LT698" s="300"/>
      <c r="LU698" s="300"/>
      <c r="LV698" s="300"/>
      <c r="LW698" s="300"/>
      <c r="LX698" s="300"/>
      <c r="LY698" s="300"/>
      <c r="LZ698" s="300"/>
      <c r="MA698" s="300"/>
      <c r="MB698" s="300"/>
      <c r="MC698" s="300"/>
      <c r="MD698" s="300"/>
      <c r="ME698" s="300"/>
      <c r="MF698" s="300"/>
      <c r="MG698" s="300"/>
      <c r="MH698" s="300"/>
      <c r="MI698" s="300"/>
      <c r="MJ698" s="300"/>
      <c r="MK698" s="300"/>
      <c r="ML698" s="300"/>
      <c r="MM698" s="300"/>
      <c r="MN698" s="300"/>
      <c r="MO698" s="300"/>
      <c r="MP698" s="300"/>
      <c r="MQ698" s="300"/>
      <c r="MR698" s="300"/>
      <c r="MS698" s="300"/>
      <c r="MT698" s="300"/>
      <c r="MU698" s="300"/>
      <c r="MV698" s="300"/>
      <c r="MW698" s="300"/>
      <c r="MX698" s="300"/>
      <c r="MY698" s="300"/>
      <c r="MZ698" s="300"/>
      <c r="NA698" s="300"/>
      <c r="NB698" s="300"/>
      <c r="NC698" s="300"/>
      <c r="ND698" s="300"/>
      <c r="NE698" s="300"/>
      <c r="NF698" s="300"/>
      <c r="NG698" s="300"/>
      <c r="NH698" s="300"/>
      <c r="NI698" s="300"/>
      <c r="NJ698" s="300"/>
      <c r="NK698" s="300"/>
      <c r="NL698" s="300"/>
      <c r="NM698" s="300"/>
      <c r="NN698" s="300"/>
      <c r="NO698" s="300"/>
      <c r="NP698" s="300"/>
      <c r="NQ698" s="300"/>
      <c r="NR698" s="300"/>
      <c r="NS698" s="300"/>
      <c r="NT698" s="300"/>
      <c r="NU698" s="300"/>
      <c r="NV698" s="300"/>
      <c r="NW698" s="300"/>
      <c r="NX698" s="300"/>
      <c r="NY698" s="300"/>
      <c r="NZ698" s="300"/>
      <c r="OA698" s="300"/>
      <c r="OB698" s="300"/>
      <c r="OC698" s="300"/>
      <c r="OD698" s="300"/>
      <c r="OE698" s="300"/>
      <c r="OF698" s="300"/>
      <c r="OG698" s="300"/>
      <c r="OH698" s="300"/>
      <c r="OI698" s="300"/>
      <c r="OJ698" s="300"/>
      <c r="OK698" s="300"/>
      <c r="OL698" s="300"/>
      <c r="OM698" s="300"/>
      <c r="ON698" s="300"/>
      <c r="OO698" s="300"/>
      <c r="OP698" s="300"/>
      <c r="OQ698" s="300"/>
      <c r="OR698" s="300"/>
      <c r="OS698" s="300"/>
      <c r="OT698" s="300"/>
      <c r="OU698" s="300"/>
      <c r="OV698" s="300"/>
      <c r="OW698" s="300"/>
      <c r="OX698" s="300"/>
      <c r="OY698" s="300"/>
      <c r="OZ698" s="300"/>
      <c r="PA698" s="300"/>
      <c r="PB698" s="300"/>
      <c r="PC698" s="300"/>
      <c r="PD698" s="300"/>
      <c r="PE698" s="300"/>
      <c r="PF698" s="300"/>
      <c r="PG698" s="300"/>
      <c r="PH698" s="300"/>
      <c r="PI698" s="300"/>
      <c r="PJ698" s="300"/>
      <c r="PK698" s="300"/>
      <c r="PL698" s="300"/>
      <c r="PM698" s="300"/>
      <c r="PN698" s="300"/>
      <c r="PO698" s="300"/>
      <c r="PP698" s="300"/>
      <c r="PQ698" s="300"/>
      <c r="PR698" s="300"/>
      <c r="PS698" s="300"/>
      <c r="PT698" s="300"/>
      <c r="PU698" s="300"/>
      <c r="PV698" s="300"/>
      <c r="PW698" s="300"/>
      <c r="PX698" s="300"/>
      <c r="PY698" s="300"/>
      <c r="PZ698" s="300"/>
      <c r="QA698" s="300"/>
      <c r="QB698" s="300"/>
      <c r="QC698" s="300"/>
      <c r="QD698" s="300"/>
      <c r="QE698" s="300"/>
      <c r="QF698" s="300"/>
      <c r="QG698" s="300"/>
      <c r="QH698" s="300"/>
      <c r="QI698" s="300"/>
      <c r="QJ698" s="300"/>
      <c r="QK698" s="300"/>
      <c r="QL698" s="300"/>
      <c r="QM698" s="300"/>
      <c r="QN698" s="300"/>
      <c r="QO698" s="300"/>
      <c r="QP698" s="300"/>
      <c r="QQ698" s="300"/>
      <c r="QR698" s="300"/>
      <c r="QS698" s="300"/>
      <c r="QT698" s="300"/>
      <c r="QU698" s="300"/>
      <c r="QV698" s="300"/>
      <c r="QW698" s="300"/>
      <c r="QX698" s="300"/>
      <c r="QY698" s="300"/>
      <c r="QZ698" s="300"/>
      <c r="RA698" s="300"/>
      <c r="RB698" s="300"/>
      <c r="RC698" s="300"/>
      <c r="RD698" s="300"/>
      <c r="RE698" s="300"/>
      <c r="RF698" s="300"/>
      <c r="RG698" s="300"/>
      <c r="RH698" s="300"/>
      <c r="RI698" s="300"/>
      <c r="RJ698" s="300"/>
      <c r="RK698" s="300"/>
      <c r="RL698" s="300"/>
      <c r="RM698" s="300"/>
      <c r="RN698" s="300"/>
      <c r="RO698" s="300"/>
      <c r="RP698" s="300"/>
      <c r="RQ698" s="300"/>
      <c r="RR698" s="300"/>
      <c r="RS698" s="300"/>
      <c r="RT698" s="300"/>
      <c r="RU698" s="300"/>
      <c r="RV698" s="300"/>
      <c r="RW698" s="300"/>
      <c r="RX698" s="300"/>
      <c r="RY698" s="300"/>
      <c r="RZ698" s="300"/>
      <c r="SA698" s="300"/>
      <c r="SB698" s="300"/>
      <c r="SC698" s="300"/>
      <c r="SD698" s="300"/>
      <c r="SE698" s="300"/>
      <c r="SF698" s="300"/>
      <c r="SG698" s="300"/>
      <c r="SH698" s="300"/>
      <c r="SI698" s="300"/>
      <c r="SJ698" s="300"/>
      <c r="SK698" s="300"/>
      <c r="SL698" s="300"/>
      <c r="SM698" s="300"/>
      <c r="SN698" s="300"/>
      <c r="SO698" s="300"/>
      <c r="SP698" s="300"/>
      <c r="SQ698" s="300"/>
      <c r="SR698" s="300"/>
      <c r="SS698" s="300"/>
      <c r="ST698" s="300"/>
      <c r="SU698" s="300"/>
      <c r="SV698" s="300"/>
      <c r="SW698" s="300"/>
      <c r="SX698" s="300"/>
      <c r="SY698" s="300"/>
      <c r="SZ698" s="300"/>
      <c r="TA698" s="300"/>
      <c r="TB698" s="300"/>
      <c r="TC698" s="300"/>
      <c r="TD698" s="300"/>
      <c r="TE698" s="300"/>
      <c r="TF698" s="300"/>
      <c r="TG698" s="300"/>
      <c r="TH698" s="300"/>
      <c r="TI698" s="300"/>
      <c r="TJ698" s="300"/>
      <c r="TK698" s="300"/>
      <c r="TL698" s="300"/>
      <c r="TM698" s="300"/>
      <c r="TN698" s="300"/>
      <c r="TO698" s="300"/>
      <c r="TP698" s="300"/>
      <c r="TQ698" s="300"/>
      <c r="TR698" s="300"/>
      <c r="TS698" s="300"/>
      <c r="TT698" s="300"/>
      <c r="TU698" s="300"/>
      <c r="TV698" s="300"/>
      <c r="TW698" s="300"/>
      <c r="TX698" s="300"/>
      <c r="TY698" s="300"/>
      <c r="TZ698" s="300"/>
      <c r="UA698" s="300"/>
      <c r="UB698" s="300"/>
      <c r="UC698" s="300"/>
      <c r="UD698" s="300"/>
      <c r="UE698" s="300"/>
      <c r="UF698" s="300"/>
      <c r="UG698" s="300"/>
      <c r="UH698" s="300"/>
      <c r="UI698" s="300"/>
      <c r="UJ698" s="300"/>
      <c r="UK698" s="300"/>
      <c r="UL698" s="300"/>
      <c r="UM698" s="300"/>
      <c r="UN698" s="300"/>
      <c r="UO698" s="300"/>
      <c r="UP698" s="300"/>
      <c r="UQ698" s="300"/>
      <c r="UR698" s="300"/>
      <c r="US698" s="300"/>
      <c r="UT698" s="300"/>
      <c r="UU698" s="300"/>
      <c r="UV698" s="300"/>
      <c r="UW698" s="300"/>
      <c r="UX698" s="300"/>
      <c r="UY698" s="300"/>
      <c r="UZ698" s="300"/>
      <c r="VA698" s="300"/>
      <c r="VB698" s="300"/>
      <c r="VC698" s="300"/>
      <c r="VD698" s="300"/>
      <c r="VE698" s="300"/>
      <c r="VF698" s="300"/>
      <c r="VG698" s="300"/>
      <c r="VH698" s="300"/>
      <c r="VI698" s="300"/>
      <c r="VJ698" s="300"/>
      <c r="VK698" s="300"/>
      <c r="VL698" s="300"/>
      <c r="VM698" s="300"/>
      <c r="VN698" s="300"/>
      <c r="VO698" s="300"/>
      <c r="VP698" s="300"/>
      <c r="VQ698" s="300"/>
      <c r="VR698" s="300"/>
      <c r="VS698" s="300"/>
      <c r="VT698" s="300"/>
      <c r="VU698" s="300"/>
      <c r="VV698" s="300"/>
      <c r="VW698" s="300"/>
      <c r="VX698" s="300"/>
      <c r="VY698" s="300"/>
      <c r="VZ698" s="300"/>
      <c r="WA698" s="300"/>
      <c r="WB698" s="300"/>
      <c r="WC698" s="300"/>
      <c r="WD698" s="300"/>
      <c r="WE698" s="300"/>
      <c r="WF698" s="300"/>
      <c r="WG698" s="300"/>
      <c r="WH698" s="300"/>
      <c r="WI698" s="300"/>
      <c r="WJ698" s="300"/>
      <c r="WK698" s="300"/>
      <c r="WL698" s="300"/>
      <c r="WM698" s="300"/>
      <c r="WN698" s="300"/>
      <c r="WO698" s="300"/>
      <c r="WP698" s="300"/>
      <c r="WQ698" s="300"/>
      <c r="WR698" s="300"/>
      <c r="WS698" s="300"/>
      <c r="WT698" s="300"/>
      <c r="WU698" s="300"/>
      <c r="WV698" s="300"/>
      <c r="WW698" s="300"/>
      <c r="WX698" s="300"/>
      <c r="WY698" s="300"/>
      <c r="WZ698" s="300"/>
      <c r="XA698" s="300"/>
      <c r="XB698" s="300"/>
      <c r="XC698" s="300"/>
      <c r="XD698" s="300"/>
      <c r="XE698" s="300"/>
      <c r="XF698" s="300"/>
      <c r="XG698" s="300"/>
      <c r="XH698" s="300"/>
      <c r="XI698" s="300"/>
      <c r="XJ698" s="300"/>
      <c r="XK698" s="300"/>
      <c r="XL698" s="300"/>
      <c r="XM698" s="300"/>
      <c r="XN698" s="300"/>
      <c r="XO698" s="300"/>
      <c r="XP698" s="300"/>
      <c r="XQ698" s="300"/>
      <c r="XR698" s="300"/>
      <c r="XS698" s="300"/>
      <c r="XT698" s="300"/>
      <c r="XU698" s="300"/>
      <c r="XV698" s="300"/>
      <c r="XW698" s="300"/>
      <c r="XX698" s="300"/>
      <c r="XY698" s="300"/>
      <c r="XZ698" s="300"/>
      <c r="YA698" s="300"/>
      <c r="YB698" s="300"/>
      <c r="YC698" s="300"/>
      <c r="YD698" s="300"/>
      <c r="YE698" s="300"/>
      <c r="YF698" s="300"/>
      <c r="YG698" s="300"/>
      <c r="YH698" s="300"/>
      <c r="YI698" s="300"/>
      <c r="YJ698" s="300"/>
      <c r="YK698" s="300"/>
      <c r="YL698" s="300"/>
      <c r="YM698" s="300"/>
      <c r="YN698" s="300"/>
      <c r="YO698" s="300"/>
      <c r="YP698" s="300"/>
      <c r="YQ698" s="300"/>
      <c r="YR698" s="300"/>
      <c r="YS698" s="300"/>
      <c r="YT698" s="300"/>
      <c r="YU698" s="300"/>
      <c r="YV698" s="300"/>
      <c r="YW698" s="300"/>
      <c r="YX698" s="300"/>
      <c r="YY698" s="300"/>
      <c r="YZ698" s="300"/>
      <c r="ZA698" s="300"/>
      <c r="ZB698" s="300"/>
      <c r="ZC698" s="300"/>
      <c r="ZD698" s="300"/>
      <c r="ZE698" s="300"/>
      <c r="ZF698" s="300"/>
      <c r="ZG698" s="300"/>
      <c r="ZH698" s="300"/>
      <c r="ZI698" s="300"/>
      <c r="ZJ698" s="300"/>
      <c r="ZK698" s="300"/>
      <c r="ZL698" s="300"/>
      <c r="ZM698" s="300"/>
      <c r="ZN698" s="300"/>
      <c r="ZO698" s="300"/>
      <c r="ZP698" s="300"/>
      <c r="ZQ698" s="300"/>
      <c r="ZR698" s="300"/>
      <c r="ZS698" s="300"/>
      <c r="ZT698" s="300"/>
      <c r="ZU698" s="300"/>
      <c r="ZV698" s="300"/>
      <c r="ZW698" s="300"/>
      <c r="ZX698" s="300"/>
      <c r="ZY698" s="300"/>
      <c r="ZZ698" s="300"/>
      <c r="AAA698" s="300"/>
      <c r="AAB698" s="300"/>
      <c r="AAC698" s="300"/>
      <c r="AAD698" s="300"/>
      <c r="AAE698" s="300"/>
      <c r="AAF698" s="300"/>
      <c r="AAG698" s="300"/>
      <c r="AAH698" s="300"/>
      <c r="AAI698" s="300"/>
      <c r="AAJ698" s="300"/>
      <c r="AAK698" s="300"/>
      <c r="AAL698" s="300"/>
      <c r="AAM698" s="300"/>
      <c r="AAN698" s="300"/>
      <c r="AAO698" s="300"/>
      <c r="AAP698" s="300"/>
      <c r="AAQ698" s="300"/>
      <c r="AAR698" s="300"/>
      <c r="AAS698" s="300"/>
      <c r="AAT698" s="300"/>
      <c r="AAU698" s="300"/>
      <c r="AAV698" s="300"/>
      <c r="AAW698" s="300"/>
      <c r="AAX698" s="300"/>
      <c r="AAY698" s="300"/>
      <c r="AAZ698" s="300"/>
      <c r="ABA698" s="300"/>
      <c r="ABB698" s="300"/>
      <c r="ABC698" s="300"/>
      <c r="ABD698" s="300"/>
      <c r="ABE698" s="300"/>
      <c r="ABF698" s="300"/>
      <c r="ABG698" s="300"/>
      <c r="ABH698" s="300"/>
      <c r="ABI698" s="300"/>
      <c r="ABJ698" s="300"/>
      <c r="ABK698" s="300"/>
      <c r="ABL698" s="300"/>
      <c r="ABM698" s="300"/>
      <c r="ABN698" s="300"/>
      <c r="ABO698" s="300"/>
      <c r="ABP698" s="300"/>
      <c r="ABQ698" s="300"/>
      <c r="ABR698" s="300"/>
      <c r="ABS698" s="300"/>
      <c r="ABT698" s="300"/>
      <c r="ABU698" s="300"/>
      <c r="ABV698" s="300"/>
      <c r="ABW698" s="300"/>
      <c r="ABX698" s="300"/>
      <c r="ABY698" s="300"/>
      <c r="ABZ698" s="300"/>
      <c r="ACA698" s="300"/>
      <c r="ACB698" s="300"/>
      <c r="ACC698" s="300"/>
      <c r="ACD698" s="300"/>
      <c r="ACE698" s="300"/>
      <c r="ACF698" s="300"/>
      <c r="ACG698" s="300"/>
      <c r="ACH698" s="300"/>
      <c r="ACI698" s="300"/>
      <c r="ACJ698" s="300"/>
      <c r="ACK698" s="300"/>
      <c r="ACL698" s="300"/>
      <c r="ACM698" s="300"/>
      <c r="ACN698" s="300"/>
      <c r="ACO698" s="300"/>
      <c r="ACP698" s="300"/>
      <c r="ACQ698" s="300"/>
      <c r="ACR698" s="300"/>
      <c r="ACS698" s="300"/>
      <c r="ACT698" s="300"/>
      <c r="ACU698" s="300"/>
      <c r="ACV698" s="300"/>
      <c r="ACW698" s="300"/>
      <c r="ACX698" s="300"/>
      <c r="ACY698" s="300"/>
      <c r="ACZ698" s="300"/>
      <c r="ADA698" s="300"/>
      <c r="ADB698" s="300"/>
      <c r="ADC698" s="300"/>
      <c r="ADD698" s="300"/>
      <c r="ADE698" s="300"/>
      <c r="ADF698" s="300"/>
      <c r="ADG698" s="300"/>
      <c r="ADH698" s="300"/>
      <c r="ADI698" s="300"/>
      <c r="ADJ698" s="300"/>
      <c r="ADK698" s="300"/>
      <c r="ADL698" s="300"/>
      <c r="ADM698" s="300"/>
      <c r="ADN698" s="300"/>
      <c r="ADO698" s="300"/>
      <c r="ADP698" s="300"/>
      <c r="ADQ698" s="300"/>
      <c r="ADR698" s="300"/>
      <c r="ADS698" s="300"/>
      <c r="ADT698" s="300"/>
      <c r="ADU698" s="300"/>
      <c r="ADV698" s="300"/>
      <c r="ADW698" s="300"/>
      <c r="ADX698" s="300"/>
      <c r="ADY698" s="300"/>
      <c r="ADZ698" s="300"/>
      <c r="AEA698" s="300"/>
      <c r="AEB698" s="300"/>
      <c r="AEC698" s="300"/>
      <c r="AED698" s="300"/>
      <c r="AEE698" s="300"/>
      <c r="AEF698" s="300"/>
      <c r="AEG698" s="300"/>
      <c r="AEH698" s="300"/>
      <c r="AEI698" s="300"/>
      <c r="AEJ698" s="300"/>
      <c r="AEK698" s="300"/>
      <c r="AEL698" s="300"/>
      <c r="AEM698" s="300"/>
      <c r="AEN698" s="300"/>
      <c r="AEO698" s="300"/>
      <c r="AEP698" s="300"/>
      <c r="AEQ698" s="300"/>
      <c r="AER698" s="300"/>
      <c r="AES698" s="300"/>
      <c r="AET698" s="300"/>
      <c r="AEU698" s="300"/>
      <c r="AEV698" s="300"/>
      <c r="AEW698" s="300"/>
      <c r="AEX698" s="300"/>
      <c r="AEY698" s="300"/>
      <c r="AEZ698" s="300"/>
      <c r="AFA698" s="300"/>
      <c r="AFB698" s="300"/>
      <c r="AFC698" s="300"/>
      <c r="AFD698" s="300"/>
      <c r="AFE698" s="300"/>
      <c r="AFF698" s="300"/>
      <c r="AFG698" s="300"/>
      <c r="AFH698" s="300"/>
      <c r="AFI698" s="300"/>
      <c r="AFJ698" s="300"/>
      <c r="AFK698" s="300"/>
      <c r="AFL698" s="300"/>
      <c r="AFM698" s="300"/>
      <c r="AFN698" s="300"/>
      <c r="AFO698" s="300"/>
      <c r="AFP698" s="300"/>
      <c r="AFQ698" s="300"/>
      <c r="AFR698" s="300"/>
      <c r="AFS698" s="300"/>
      <c r="AFT698" s="300"/>
      <c r="AFU698" s="300"/>
      <c r="AFV698" s="300"/>
      <c r="AFW698" s="300"/>
      <c r="AFX698" s="300"/>
      <c r="AFY698" s="300"/>
      <c r="AFZ698" s="300"/>
      <c r="AGA698" s="300"/>
      <c r="AGB698" s="300"/>
      <c r="AGC698" s="300"/>
      <c r="AGD698" s="300"/>
      <c r="AGE698" s="300"/>
      <c r="AGF698" s="300"/>
      <c r="AGG698" s="300"/>
      <c r="AGH698" s="300"/>
      <c r="AGI698" s="300"/>
      <c r="AGJ698" s="300"/>
      <c r="AGK698" s="300"/>
      <c r="AGL698" s="300"/>
      <c r="AGM698" s="300"/>
      <c r="AGN698" s="300"/>
      <c r="AGO698" s="300"/>
      <c r="AGP698" s="300"/>
      <c r="AGQ698" s="300"/>
      <c r="AGR698" s="300"/>
      <c r="AGS698" s="300"/>
      <c r="AGT698" s="300"/>
      <c r="AGU698" s="300"/>
      <c r="AGV698" s="300"/>
      <c r="AGW698" s="300"/>
      <c r="AGX698" s="300"/>
      <c r="AGY698" s="300"/>
      <c r="AGZ698" s="300"/>
      <c r="AHA698" s="300"/>
      <c r="AHB698" s="300"/>
      <c r="AHC698" s="300"/>
      <c r="AHD698" s="300"/>
      <c r="AHE698" s="300"/>
      <c r="AHF698" s="300"/>
      <c r="AHG698" s="300"/>
      <c r="AHH698" s="300"/>
      <c r="AHI698" s="300"/>
      <c r="AHJ698" s="300"/>
      <c r="AHK698" s="300"/>
      <c r="AHL698" s="300"/>
      <c r="AHM698" s="300"/>
      <c r="AHN698" s="300"/>
      <c r="AHO698" s="300"/>
      <c r="AHP698" s="300"/>
      <c r="AHQ698" s="300"/>
      <c r="AHR698" s="300"/>
      <c r="AHS698" s="300"/>
      <c r="AHT698" s="300"/>
      <c r="AHU698" s="300"/>
      <c r="AHV698" s="300"/>
      <c r="AHW698" s="300"/>
      <c r="AHX698" s="300"/>
      <c r="AHY698" s="300"/>
      <c r="AHZ698" s="300"/>
      <c r="AIA698" s="300"/>
      <c r="AIB698" s="300"/>
      <c r="AIC698" s="300"/>
      <c r="AID698" s="300"/>
      <c r="AIE698" s="300"/>
      <c r="AIF698" s="300"/>
      <c r="AIG698" s="300"/>
      <c r="AIH698" s="300"/>
      <c r="AII698" s="300"/>
      <c r="AIJ698" s="300"/>
      <c r="AIK698" s="300"/>
      <c r="AIL698" s="300"/>
      <c r="AIM698" s="300"/>
      <c r="AIN698" s="300"/>
      <c r="AIO698" s="300"/>
      <c r="AIP698" s="300"/>
      <c r="AIQ698" s="300"/>
      <c r="AIR698" s="300"/>
      <c r="AIS698" s="300"/>
      <c r="AIT698" s="300"/>
      <c r="AIU698" s="300"/>
      <c r="AIV698" s="300"/>
      <c r="AIW698" s="300"/>
      <c r="AIX698" s="300"/>
      <c r="AIY698" s="300"/>
      <c r="AIZ698" s="300"/>
      <c r="AJA698" s="300"/>
      <c r="AJB698" s="300"/>
      <c r="AJC698" s="300"/>
      <c r="AJD698" s="300"/>
      <c r="AJE698" s="300"/>
      <c r="AJF698" s="300"/>
      <c r="AJG698" s="300"/>
      <c r="AJH698" s="300"/>
      <c r="AJI698" s="300"/>
      <c r="AJJ698" s="300"/>
      <c r="AJK698" s="300"/>
      <c r="AJL698" s="300"/>
      <c r="AJM698" s="300"/>
      <c r="AJN698" s="300"/>
      <c r="AJO698" s="300"/>
      <c r="AJP698" s="300"/>
      <c r="AJQ698" s="300"/>
      <c r="AJR698" s="300"/>
      <c r="AJS698" s="300"/>
      <c r="AJT698" s="300"/>
      <c r="AJU698" s="300"/>
      <c r="AJV698" s="300"/>
      <c r="AJW698" s="300"/>
      <c r="AJX698" s="300"/>
      <c r="AJY698" s="300"/>
      <c r="AJZ698" s="300"/>
      <c r="AKA698" s="300"/>
      <c r="AKB698" s="300"/>
      <c r="AKC698" s="300"/>
      <c r="AKD698" s="300"/>
      <c r="AKE698" s="300"/>
      <c r="AKF698" s="300"/>
      <c r="AKG698" s="300"/>
      <c r="AKH698" s="300"/>
      <c r="AKI698" s="300"/>
      <c r="AKJ698" s="300"/>
      <c r="AKK698" s="300"/>
      <c r="AKL698" s="300"/>
      <c r="AKM698" s="300"/>
      <c r="AKN698" s="300"/>
      <c r="AKO698" s="300"/>
      <c r="AKP698" s="300"/>
      <c r="AKQ698" s="300"/>
      <c r="AKR698" s="300"/>
      <c r="AKS698" s="300"/>
      <c r="AKT698" s="300"/>
      <c r="AKU698" s="300"/>
      <c r="AKV698" s="300"/>
      <c r="AKW698" s="300"/>
      <c r="AKX698" s="300"/>
      <c r="AKY698" s="300"/>
      <c r="AKZ698" s="300"/>
      <c r="ALA698" s="300"/>
      <c r="ALB698" s="300"/>
      <c r="ALC698" s="300"/>
      <c r="ALD698" s="300"/>
      <c r="ALE698" s="300"/>
      <c r="ALF698" s="300"/>
      <c r="ALG698" s="300"/>
      <c r="ALH698" s="300"/>
      <c r="ALI698" s="300"/>
      <c r="ALJ698" s="300"/>
      <c r="ALK698" s="300"/>
      <c r="ALL698" s="300"/>
      <c r="ALM698" s="300"/>
      <c r="ALN698" s="300"/>
      <c r="ALO698" s="300"/>
      <c r="ALP698" s="300"/>
      <c r="ALQ698" s="300"/>
      <c r="ALR698" s="300"/>
      <c r="ALS698" s="300"/>
      <c r="ALT698" s="300"/>
      <c r="ALU698" s="300"/>
      <c r="ALV698" s="300"/>
      <c r="ALW698" s="300"/>
      <c r="ALX698" s="300"/>
      <c r="ALY698" s="300"/>
      <c r="ALZ698" s="300"/>
      <c r="AMA698" s="300"/>
      <c r="AMB698" s="300"/>
      <c r="AMC698" s="300"/>
      <c r="AMD698" s="300"/>
      <c r="AME698" s="300"/>
      <c r="AMF698" s="300"/>
      <c r="AMG698" s="300"/>
      <c r="AMH698" s="300"/>
      <c r="AMI698" s="300"/>
      <c r="AMJ698" s="300"/>
      <c r="AMK698" s="300"/>
      <c r="AML698" s="300"/>
      <c r="AMM698" s="300"/>
      <c r="AMN698" s="300"/>
      <c r="AMO698" s="300"/>
      <c r="AMP698" s="300"/>
      <c r="AMQ698" s="300"/>
      <c r="AMR698" s="300"/>
      <c r="AMS698" s="300"/>
      <c r="AMT698" s="300"/>
      <c r="AMU698" s="300"/>
      <c r="AMV698" s="300"/>
      <c r="AMW698" s="300"/>
      <c r="AMX698" s="300"/>
      <c r="AMY698" s="300"/>
      <c r="AMZ698" s="300"/>
      <c r="ANA698" s="300"/>
      <c r="ANB698" s="300"/>
      <c r="ANC698" s="300"/>
      <c r="AND698" s="300"/>
      <c r="ANE698" s="300"/>
      <c r="ANF698" s="300"/>
      <c r="ANG698" s="300"/>
      <c r="ANH698" s="300"/>
      <c r="ANI698" s="300"/>
      <c r="ANJ698" s="300"/>
      <c r="ANK698" s="300"/>
      <c r="ANL698" s="300"/>
      <c r="ANM698" s="300"/>
      <c r="ANN698" s="300"/>
      <c r="ANO698" s="300"/>
      <c r="ANP698" s="300"/>
      <c r="ANQ698" s="300"/>
      <c r="ANR698" s="300"/>
      <c r="ANS698" s="300"/>
      <c r="ANT698" s="300"/>
      <c r="ANU698" s="300"/>
      <c r="ANV698" s="300"/>
      <c r="ANW698" s="300"/>
      <c r="ANX698" s="300"/>
      <c r="ANY698" s="300"/>
      <c r="ANZ698" s="300"/>
      <c r="AOA698" s="300"/>
      <c r="AOB698" s="300"/>
      <c r="AOC698" s="300"/>
      <c r="AOD698" s="300"/>
      <c r="AOE698" s="300"/>
      <c r="AOF698" s="300"/>
      <c r="AOG698" s="300"/>
      <c r="AOH698" s="300"/>
      <c r="AOI698" s="300"/>
      <c r="AOJ698" s="300"/>
      <c r="AOK698" s="300"/>
      <c r="AOL698" s="300"/>
      <c r="AOM698" s="300"/>
      <c r="AON698" s="300"/>
      <c r="AOO698" s="300"/>
      <c r="AOP698" s="300"/>
      <c r="AOQ698" s="300"/>
      <c r="AOR698" s="300"/>
      <c r="AOS698" s="300"/>
      <c r="AOT698" s="300"/>
      <c r="AOU698" s="300"/>
      <c r="AOV698" s="300"/>
      <c r="AOW698" s="300"/>
      <c r="AOX698" s="300"/>
      <c r="AOY698" s="300"/>
      <c r="AOZ698" s="300"/>
      <c r="APA698" s="300"/>
      <c r="APB698" s="300"/>
      <c r="APC698" s="300"/>
      <c r="APD698" s="300"/>
      <c r="APE698" s="300"/>
      <c r="APF698" s="300"/>
      <c r="APG698" s="300"/>
      <c r="APH698" s="300"/>
      <c r="API698" s="300"/>
      <c r="APJ698" s="300"/>
      <c r="APK698" s="300"/>
      <c r="APL698" s="300"/>
      <c r="APM698" s="300"/>
      <c r="APN698" s="300"/>
      <c r="APO698" s="300"/>
      <c r="APP698" s="300"/>
      <c r="APQ698" s="300"/>
      <c r="APR698" s="300"/>
      <c r="APS698" s="300"/>
      <c r="APT698" s="300"/>
      <c r="APU698" s="300"/>
      <c r="APV698" s="300"/>
      <c r="APW698" s="300"/>
      <c r="APX698" s="300"/>
      <c r="APY698" s="300"/>
      <c r="APZ698" s="300"/>
      <c r="AQA698" s="300"/>
      <c r="AQB698" s="300"/>
      <c r="AQC698" s="300"/>
      <c r="AQD698" s="300"/>
      <c r="AQE698" s="300"/>
      <c r="AQF698" s="300"/>
      <c r="AQG698" s="300"/>
      <c r="AQH698" s="300"/>
      <c r="AQI698" s="300"/>
      <c r="AQJ698" s="300"/>
      <c r="AQK698" s="300"/>
      <c r="AQL698" s="300"/>
      <c r="AQM698" s="300"/>
      <c r="AQN698" s="300"/>
      <c r="AQO698" s="300"/>
      <c r="AQP698" s="300"/>
      <c r="AQQ698" s="300"/>
      <c r="AQR698" s="300"/>
      <c r="AQS698" s="300"/>
      <c r="AQT698" s="300"/>
      <c r="AQU698" s="300"/>
      <c r="AQV698" s="300"/>
      <c r="AQW698" s="300"/>
      <c r="AQX698" s="300"/>
      <c r="AQY698" s="300"/>
      <c r="AQZ698" s="300"/>
      <c r="ARA698" s="300"/>
      <c r="ARB698" s="300"/>
      <c r="ARC698" s="300"/>
      <c r="ARD698" s="300"/>
      <c r="ARE698" s="300"/>
      <c r="ARF698" s="300"/>
      <c r="ARG698" s="300"/>
      <c r="ARH698" s="300"/>
      <c r="ARI698" s="300"/>
      <c r="ARJ698" s="300"/>
      <c r="ARK698" s="300"/>
      <c r="ARL698" s="300"/>
      <c r="ARM698" s="300"/>
      <c r="ARN698" s="300"/>
      <c r="ARO698" s="300"/>
      <c r="ARP698" s="300"/>
      <c r="ARQ698" s="300"/>
      <c r="ARR698" s="300"/>
      <c r="ARS698" s="300"/>
      <c r="ART698" s="300"/>
      <c r="ARU698" s="300"/>
      <c r="ARV698" s="300"/>
      <c r="ARW698" s="300"/>
      <c r="ARX698" s="300"/>
      <c r="ARY698" s="300"/>
      <c r="ARZ698" s="300"/>
      <c r="ASA698" s="300"/>
      <c r="ASB698" s="300"/>
      <c r="ASC698" s="300"/>
      <c r="ASD698" s="300"/>
      <c r="ASE698" s="300"/>
      <c r="ASF698" s="300"/>
      <c r="ASG698" s="300"/>
      <c r="ASH698" s="300"/>
      <c r="ASI698" s="300"/>
      <c r="ASJ698" s="300"/>
      <c r="ASK698" s="300"/>
      <c r="ASL698" s="300"/>
      <c r="ASM698" s="300"/>
      <c r="ASN698" s="300"/>
      <c r="ASO698" s="300"/>
      <c r="ASP698" s="300"/>
      <c r="ASQ698" s="300"/>
      <c r="ASR698" s="300"/>
      <c r="ASS698" s="300"/>
      <c r="AST698" s="300"/>
      <c r="ASU698" s="300"/>
      <c r="ASV698" s="300"/>
      <c r="ASW698" s="300"/>
      <c r="ASX698" s="300"/>
      <c r="ASY698" s="300"/>
      <c r="ASZ698" s="300"/>
      <c r="ATA698" s="300"/>
      <c r="ATB698" s="300"/>
      <c r="ATC698" s="300"/>
      <c r="ATD698" s="300"/>
      <c r="ATE698" s="300"/>
      <c r="ATF698" s="300"/>
      <c r="ATG698" s="300"/>
      <c r="ATH698" s="300"/>
      <c r="ATI698" s="300"/>
      <c r="ATJ698" s="300"/>
      <c r="ATK698" s="300"/>
      <c r="ATL698" s="300"/>
      <c r="ATM698" s="300"/>
      <c r="ATN698" s="300"/>
      <c r="ATO698" s="300"/>
      <c r="ATP698" s="300"/>
      <c r="ATQ698" s="300"/>
      <c r="ATR698" s="300"/>
      <c r="ATS698" s="300"/>
      <c r="ATT698" s="300"/>
      <c r="ATU698" s="300"/>
      <c r="ATV698" s="300"/>
      <c r="ATW698" s="300"/>
      <c r="ATX698" s="300"/>
      <c r="ATY698" s="300"/>
      <c r="ATZ698" s="300"/>
      <c r="AUA698" s="300"/>
      <c r="AUB698" s="300"/>
      <c r="AUC698" s="300"/>
      <c r="AUD698" s="300"/>
      <c r="AUE698" s="300"/>
      <c r="AUF698" s="300"/>
      <c r="AUG698" s="300"/>
      <c r="AUH698" s="300"/>
      <c r="AUI698" s="300"/>
      <c r="AUJ698" s="300"/>
      <c r="AUK698" s="300"/>
      <c r="AUL698" s="300"/>
      <c r="AUM698" s="300"/>
      <c r="AUN698" s="300"/>
      <c r="AUO698" s="300"/>
      <c r="AUP698" s="300"/>
      <c r="AUQ698" s="300"/>
      <c r="AUR698" s="300"/>
      <c r="AUS698" s="300"/>
      <c r="AUT698" s="300"/>
      <c r="AUU698" s="300"/>
      <c r="AUV698" s="300"/>
      <c r="AUW698" s="300"/>
      <c r="AUX698" s="300"/>
      <c r="AUY698" s="300"/>
      <c r="AUZ698" s="300"/>
      <c r="AVA698" s="300"/>
      <c r="AVB698" s="300"/>
      <c r="AVC698" s="300"/>
      <c r="AVD698" s="300"/>
      <c r="AVE698" s="300"/>
      <c r="AVF698" s="300"/>
      <c r="AVG698" s="300"/>
      <c r="AVH698" s="300"/>
      <c r="AVI698" s="300"/>
      <c r="AVJ698" s="300"/>
      <c r="AVK698" s="300"/>
      <c r="AVL698" s="300"/>
      <c r="AVM698" s="300"/>
      <c r="AVN698" s="300"/>
      <c r="AVO698" s="300"/>
      <c r="AVP698" s="300"/>
      <c r="AVQ698" s="300"/>
      <c r="AVR698" s="300"/>
      <c r="AVS698" s="300"/>
      <c r="AVT698" s="300"/>
      <c r="AVU698" s="300"/>
      <c r="AVV698" s="300"/>
      <c r="AVW698" s="300"/>
      <c r="AVX698" s="300"/>
      <c r="AVY698" s="300"/>
      <c r="AVZ698" s="300"/>
      <c r="AWA698" s="300"/>
      <c r="AWB698" s="300"/>
      <c r="AWC698" s="300"/>
      <c r="AWD698" s="300"/>
      <c r="AWE698" s="300"/>
      <c r="AWF698" s="300"/>
      <c r="AWG698" s="300"/>
      <c r="AWH698" s="300"/>
      <c r="AWI698" s="300"/>
      <c r="AWJ698" s="300"/>
      <c r="AWK698" s="300"/>
      <c r="AWL698" s="300"/>
      <c r="AWM698" s="300"/>
      <c r="AWN698" s="300"/>
      <c r="AWO698" s="300"/>
      <c r="AWP698" s="300"/>
      <c r="AWQ698" s="300"/>
      <c r="AWR698" s="300"/>
      <c r="AWS698" s="300"/>
      <c r="AWT698" s="300"/>
      <c r="AWU698" s="300"/>
      <c r="AWV698" s="300"/>
      <c r="AWW698" s="300"/>
      <c r="AWX698" s="300"/>
      <c r="AWY698" s="300"/>
      <c r="AWZ698" s="300"/>
      <c r="AXA698" s="300"/>
      <c r="AXB698" s="300"/>
      <c r="AXC698" s="300"/>
      <c r="AXD698" s="300"/>
      <c r="AXE698" s="300"/>
      <c r="AXF698" s="300"/>
      <c r="AXG698" s="300"/>
      <c r="AXH698" s="300"/>
      <c r="AXI698" s="300"/>
      <c r="AXJ698" s="300"/>
      <c r="AXK698" s="300"/>
      <c r="AXL698" s="300"/>
      <c r="AXM698" s="300"/>
      <c r="AXN698" s="300"/>
      <c r="AXO698" s="300"/>
      <c r="AXP698" s="300"/>
      <c r="AXQ698" s="300"/>
      <c r="AXR698" s="300"/>
      <c r="AXS698" s="300"/>
      <c r="AXT698" s="300"/>
      <c r="AXU698" s="300"/>
      <c r="AXV698" s="300"/>
      <c r="AXW698" s="300"/>
      <c r="AXX698" s="300"/>
      <c r="AXY698" s="300"/>
      <c r="AXZ698" s="300"/>
      <c r="AYA698" s="300"/>
      <c r="AYB698" s="300"/>
      <c r="AYC698" s="300"/>
      <c r="AYD698" s="300"/>
      <c r="AYE698" s="300"/>
      <c r="AYF698" s="300"/>
      <c r="AYG698" s="300"/>
      <c r="AYH698" s="300"/>
      <c r="AYI698" s="300"/>
      <c r="AYJ698" s="300"/>
      <c r="AYK698" s="300"/>
      <c r="AYL698" s="300"/>
      <c r="AYM698" s="300"/>
      <c r="AYN698" s="300"/>
      <c r="AYO698" s="300"/>
      <c r="AYP698" s="300"/>
      <c r="AYQ698" s="300"/>
      <c r="AYR698" s="300"/>
      <c r="AYS698" s="300"/>
      <c r="AYT698" s="300"/>
      <c r="AYU698" s="300"/>
      <c r="AYV698" s="300"/>
      <c r="AYW698" s="300"/>
      <c r="AYX698" s="300"/>
      <c r="AYY698" s="300"/>
      <c r="AYZ698" s="300"/>
      <c r="AZA698" s="300"/>
      <c r="AZB698" s="300"/>
      <c r="AZC698" s="300"/>
      <c r="AZD698" s="300"/>
      <c r="AZE698" s="300"/>
      <c r="AZF698" s="300"/>
      <c r="AZG698" s="300"/>
      <c r="AZH698" s="300"/>
      <c r="AZI698" s="300"/>
      <c r="AZJ698" s="300"/>
      <c r="AZK698" s="300"/>
      <c r="AZL698" s="300"/>
      <c r="AZM698" s="300"/>
      <c r="AZN698" s="300"/>
      <c r="AZO698" s="300"/>
      <c r="AZP698" s="300"/>
      <c r="AZQ698" s="300"/>
      <c r="AZR698" s="300"/>
      <c r="AZS698" s="300"/>
      <c r="AZT698" s="300"/>
      <c r="AZU698" s="300"/>
      <c r="AZV698" s="300"/>
      <c r="AZW698" s="300"/>
      <c r="AZX698" s="300"/>
      <c r="AZY698" s="300"/>
      <c r="AZZ698" s="300"/>
      <c r="BAA698" s="300"/>
      <c r="BAB698" s="300"/>
      <c r="BAC698" s="300"/>
      <c r="BAD698" s="300"/>
      <c r="BAE698" s="300"/>
      <c r="BAF698" s="300"/>
      <c r="BAG698" s="300"/>
      <c r="BAH698" s="300"/>
      <c r="BAI698" s="300"/>
      <c r="BAJ698" s="300"/>
      <c r="BAK698" s="300"/>
      <c r="BAL698" s="300"/>
      <c r="BAM698" s="300"/>
      <c r="BAN698" s="300"/>
      <c r="BAO698" s="300"/>
      <c r="BAP698" s="300"/>
      <c r="BAQ698" s="300"/>
      <c r="BAR698" s="300"/>
      <c r="BAS698" s="300"/>
      <c r="BAT698" s="300"/>
      <c r="BAU698" s="300"/>
      <c r="BAV698" s="300"/>
      <c r="BAW698" s="300"/>
      <c r="BAX698" s="300"/>
      <c r="BAY698" s="300"/>
      <c r="BAZ698" s="300"/>
      <c r="BBA698" s="300"/>
      <c r="BBB698" s="300"/>
      <c r="BBC698" s="300"/>
      <c r="BBD698" s="300"/>
      <c r="BBE698" s="300"/>
      <c r="BBF698" s="300"/>
      <c r="BBG698" s="300"/>
      <c r="BBH698" s="300"/>
      <c r="BBI698" s="300"/>
      <c r="BBJ698" s="300"/>
      <c r="BBK698" s="300"/>
      <c r="BBL698" s="300"/>
      <c r="BBM698" s="300"/>
      <c r="BBN698" s="300"/>
      <c r="BBO698" s="300"/>
      <c r="BBP698" s="300"/>
      <c r="BBQ698" s="300"/>
      <c r="BBR698" s="300"/>
      <c r="BBS698" s="300"/>
      <c r="BBT698" s="300"/>
      <c r="BBU698" s="300"/>
      <c r="BBV698" s="300"/>
      <c r="BBW698" s="300"/>
      <c r="BBX698" s="300"/>
      <c r="BBY698" s="300"/>
      <c r="BBZ698" s="300"/>
      <c r="BCA698" s="300"/>
      <c r="BCB698" s="300"/>
      <c r="BCC698" s="300"/>
      <c r="BCD698" s="300"/>
      <c r="BCE698" s="300"/>
      <c r="BCF698" s="300"/>
      <c r="BCG698" s="300"/>
      <c r="BCH698" s="300"/>
      <c r="BCI698" s="300"/>
      <c r="BCJ698" s="300"/>
      <c r="BCK698" s="300"/>
      <c r="BCL698" s="300"/>
      <c r="BCM698" s="300"/>
      <c r="BCN698" s="300"/>
      <c r="BCO698" s="300"/>
      <c r="BCP698" s="300"/>
      <c r="BCQ698" s="300"/>
      <c r="BCR698" s="300"/>
      <c r="BCS698" s="300"/>
      <c r="BCT698" s="300"/>
      <c r="BCU698" s="300"/>
      <c r="BCV698" s="300"/>
      <c r="BCW698" s="300"/>
      <c r="BCX698" s="300"/>
      <c r="BCY698" s="300"/>
      <c r="BCZ698" s="300"/>
      <c r="BDA698" s="300"/>
      <c r="BDB698" s="300"/>
      <c r="BDC698" s="300"/>
      <c r="BDD698" s="300"/>
      <c r="BDE698" s="300"/>
      <c r="BDF698" s="300"/>
      <c r="BDG698" s="300"/>
      <c r="BDH698" s="300"/>
      <c r="BDI698" s="300"/>
      <c r="BDJ698" s="300"/>
      <c r="BDK698" s="300"/>
      <c r="BDL698" s="300"/>
      <c r="BDM698" s="300"/>
      <c r="BDN698" s="300"/>
      <c r="BDO698" s="300"/>
      <c r="BDP698" s="300"/>
      <c r="BDQ698" s="300"/>
      <c r="BDR698" s="300"/>
      <c r="BDS698" s="300"/>
      <c r="BDT698" s="300"/>
      <c r="BDU698" s="300"/>
      <c r="BDV698" s="300"/>
      <c r="BDW698" s="300"/>
      <c r="BDX698" s="300"/>
      <c r="BDY698" s="300"/>
      <c r="BDZ698" s="300"/>
      <c r="BEA698" s="300"/>
      <c r="BEB698" s="300"/>
      <c r="BEC698" s="300"/>
      <c r="BED698" s="300"/>
      <c r="BEE698" s="300"/>
      <c r="BEF698" s="300"/>
      <c r="BEG698" s="300"/>
      <c r="BEH698" s="300"/>
      <c r="BEI698" s="300"/>
      <c r="BEJ698" s="300"/>
      <c r="BEK698" s="300"/>
      <c r="BEL698" s="300"/>
      <c r="BEM698" s="300"/>
      <c r="BEN698" s="300"/>
      <c r="BEO698" s="300"/>
      <c r="BEP698" s="300"/>
      <c r="BEQ698" s="300"/>
      <c r="BER698" s="300"/>
      <c r="BES698" s="300"/>
      <c r="BET698" s="300"/>
      <c r="BEU698" s="300"/>
      <c r="BEV698" s="300"/>
      <c r="BEW698" s="300"/>
      <c r="BEX698" s="300"/>
      <c r="BEY698" s="300"/>
      <c r="BEZ698" s="300"/>
      <c r="BFA698" s="300"/>
      <c r="BFB698" s="300"/>
      <c r="BFC698" s="300"/>
      <c r="BFD698" s="300"/>
      <c r="BFE698" s="300"/>
      <c r="BFF698" s="300"/>
      <c r="BFG698" s="300"/>
      <c r="BFH698" s="300"/>
      <c r="BFI698" s="300"/>
      <c r="BFJ698" s="300"/>
      <c r="BFK698" s="300"/>
      <c r="BFL698" s="300"/>
      <c r="BFM698" s="300"/>
      <c r="BFN698" s="300"/>
      <c r="BFO698" s="300"/>
      <c r="BFP698" s="300"/>
      <c r="BFQ698" s="300"/>
      <c r="BFR698" s="300"/>
      <c r="BFS698" s="300"/>
      <c r="BFT698" s="300"/>
      <c r="BFU698" s="300"/>
      <c r="BFV698" s="300"/>
      <c r="BFW698" s="300"/>
      <c r="BFX698" s="300"/>
      <c r="BFY698" s="300"/>
      <c r="BFZ698" s="300"/>
      <c r="BGA698" s="300"/>
      <c r="BGB698" s="300"/>
      <c r="BGC698" s="300"/>
      <c r="BGD698" s="300"/>
      <c r="BGE698" s="300"/>
      <c r="BGF698" s="300"/>
      <c r="BGG698" s="300"/>
      <c r="BGH698" s="300"/>
      <c r="BGI698" s="300"/>
      <c r="BGJ698" s="300"/>
      <c r="BGK698" s="300"/>
      <c r="BGL698" s="300"/>
      <c r="BGM698" s="300"/>
      <c r="BGN698" s="300"/>
      <c r="BGO698" s="300"/>
      <c r="BGP698" s="300"/>
      <c r="BGQ698" s="300"/>
      <c r="BGR698" s="300"/>
      <c r="BGS698" s="300"/>
      <c r="BGT698" s="300"/>
      <c r="BGU698" s="300"/>
      <c r="BGV698" s="300"/>
      <c r="BGW698" s="300"/>
      <c r="BGX698" s="300"/>
      <c r="BGY698" s="300"/>
      <c r="BGZ698" s="300"/>
      <c r="BHA698" s="300"/>
      <c r="BHB698" s="300"/>
      <c r="BHC698" s="300"/>
      <c r="BHD698" s="300"/>
      <c r="BHE698" s="300"/>
      <c r="BHF698" s="300"/>
      <c r="BHG698" s="300"/>
      <c r="BHH698" s="300"/>
      <c r="BHI698" s="300"/>
      <c r="BHJ698" s="300"/>
      <c r="BHK698" s="300"/>
      <c r="BHL698" s="300"/>
      <c r="BHM698" s="300"/>
      <c r="BHN698" s="300"/>
      <c r="BHO698" s="300"/>
      <c r="BHP698" s="300"/>
      <c r="BHQ698" s="300"/>
      <c r="BHR698" s="300"/>
      <c r="BHS698" s="300"/>
      <c r="BHT698" s="300"/>
      <c r="BHU698" s="300"/>
      <c r="BHV698" s="300"/>
      <c r="BHW698" s="300"/>
      <c r="BHX698" s="300"/>
      <c r="BHY698" s="300"/>
      <c r="BHZ698" s="300"/>
      <c r="BIA698" s="300"/>
      <c r="BIB698" s="300"/>
      <c r="BIC698" s="300"/>
      <c r="BID698" s="300"/>
      <c r="BIE698" s="300"/>
      <c r="BIF698" s="300"/>
      <c r="BIG698" s="300"/>
      <c r="BIH698" s="300"/>
      <c r="BII698" s="300"/>
      <c r="BIJ698" s="300"/>
      <c r="BIK698" s="300"/>
      <c r="BIL698" s="300"/>
      <c r="BIM698" s="300"/>
      <c r="BIN698" s="300"/>
      <c r="BIO698" s="300"/>
      <c r="BIP698" s="300"/>
      <c r="BIQ698" s="300"/>
      <c r="BIR698" s="300"/>
      <c r="BIS698" s="300"/>
      <c r="BIT698" s="300"/>
      <c r="BIU698" s="300"/>
      <c r="BIV698" s="300"/>
      <c r="BIW698" s="300"/>
      <c r="BIX698" s="300"/>
      <c r="BIY698" s="300"/>
      <c r="BIZ698" s="300"/>
      <c r="BJA698" s="300"/>
      <c r="BJB698" s="300"/>
      <c r="BJC698" s="300"/>
      <c r="BJD698" s="300"/>
      <c r="BJE698" s="300"/>
      <c r="BJF698" s="300"/>
      <c r="BJG698" s="300"/>
      <c r="BJH698" s="300"/>
      <c r="BJI698" s="300"/>
      <c r="BJJ698" s="300"/>
      <c r="BJK698" s="300"/>
      <c r="BJL698" s="300"/>
      <c r="BJM698" s="300"/>
      <c r="BJN698" s="300"/>
      <c r="BJO698" s="300"/>
      <c r="BJP698" s="300"/>
      <c r="BJQ698" s="300"/>
      <c r="BJR698" s="300"/>
      <c r="BJS698" s="300"/>
      <c r="BJT698" s="300"/>
      <c r="BJU698" s="300"/>
      <c r="BJV698" s="300"/>
      <c r="BJW698" s="300"/>
      <c r="BJX698" s="300"/>
      <c r="BJY698" s="300"/>
      <c r="BJZ698" s="300"/>
      <c r="BKA698" s="300"/>
      <c r="BKB698" s="300"/>
      <c r="BKC698" s="300"/>
      <c r="BKD698" s="300"/>
      <c r="BKE698" s="300"/>
      <c r="BKF698" s="300"/>
      <c r="BKG698" s="300"/>
      <c r="BKH698" s="300"/>
      <c r="BKI698" s="300"/>
      <c r="BKJ698" s="300"/>
      <c r="BKK698" s="300"/>
      <c r="BKL698" s="300"/>
      <c r="BKM698" s="300"/>
      <c r="BKN698" s="300"/>
      <c r="BKO698" s="300"/>
      <c r="BKP698" s="300"/>
      <c r="BKQ698" s="300"/>
      <c r="BKR698" s="300"/>
      <c r="BKS698" s="300"/>
      <c r="BKT698" s="300"/>
      <c r="BKU698" s="300"/>
      <c r="BKV698" s="300"/>
      <c r="BKW698" s="300"/>
      <c r="BKX698" s="300"/>
      <c r="BKY698" s="300"/>
      <c r="BKZ698" s="300"/>
      <c r="BLA698" s="300"/>
      <c r="BLB698" s="300"/>
      <c r="BLC698" s="300"/>
      <c r="BLD698" s="300"/>
      <c r="BLE698" s="300"/>
      <c r="BLF698" s="300"/>
      <c r="BLG698" s="300"/>
      <c r="BLH698" s="300"/>
      <c r="BLI698" s="300"/>
      <c r="BLJ698" s="300"/>
      <c r="BLK698" s="300"/>
      <c r="BLL698" s="300"/>
      <c r="BLM698" s="300"/>
      <c r="BLN698" s="300"/>
      <c r="BLO698" s="300"/>
      <c r="BLP698" s="300"/>
      <c r="BLQ698" s="300"/>
      <c r="BLR698" s="300"/>
      <c r="BLS698" s="300"/>
      <c r="BLT698" s="300"/>
      <c r="BLU698" s="300"/>
      <c r="BLV698" s="300"/>
      <c r="BLW698" s="300"/>
      <c r="BLX698" s="300"/>
      <c r="BLY698" s="300"/>
      <c r="BLZ698" s="300"/>
      <c r="BMA698" s="300"/>
      <c r="BMB698" s="300"/>
      <c r="BMC698" s="300"/>
      <c r="BMD698" s="300"/>
      <c r="BME698" s="300"/>
      <c r="BMF698" s="300"/>
      <c r="BMG698" s="300"/>
      <c r="BMH698" s="300"/>
      <c r="BMI698" s="300"/>
      <c r="BMJ698" s="300"/>
      <c r="BMK698" s="300"/>
      <c r="BML698" s="300"/>
      <c r="BMM698" s="300"/>
      <c r="BMN698" s="300"/>
      <c r="BMO698" s="300"/>
      <c r="BMP698" s="300"/>
      <c r="BMQ698" s="300"/>
      <c r="BMR698" s="300"/>
      <c r="BMS698" s="300"/>
      <c r="BMT698" s="300"/>
      <c r="BMU698" s="300"/>
      <c r="BMV698" s="300"/>
      <c r="BMW698" s="300"/>
      <c r="BMX698" s="300"/>
      <c r="BMY698" s="300"/>
      <c r="BMZ698" s="300"/>
      <c r="BNA698" s="300"/>
      <c r="BNB698" s="300"/>
      <c r="BNC698" s="300"/>
      <c r="BND698" s="300"/>
      <c r="BNE698" s="300"/>
      <c r="BNF698" s="300"/>
      <c r="BNG698" s="300"/>
      <c r="BNH698" s="300"/>
      <c r="BNI698" s="300"/>
      <c r="BNJ698" s="300"/>
      <c r="BNK698" s="300"/>
      <c r="BNL698" s="300"/>
      <c r="BNM698" s="300"/>
      <c r="BNN698" s="300"/>
      <c r="BNO698" s="300"/>
      <c r="BNP698" s="300"/>
      <c r="BNQ698" s="300"/>
      <c r="BNR698" s="300"/>
      <c r="BNS698" s="300"/>
      <c r="BNT698" s="300"/>
      <c r="BNU698" s="300"/>
      <c r="BNV698" s="300"/>
      <c r="BNW698" s="300"/>
      <c r="BNX698" s="300"/>
      <c r="BNY698" s="300"/>
      <c r="BNZ698" s="300"/>
      <c r="BOA698" s="300"/>
      <c r="BOB698" s="300"/>
      <c r="BOC698" s="300"/>
      <c r="BOD698" s="300"/>
      <c r="BOE698" s="300"/>
      <c r="BOF698" s="300"/>
      <c r="BOG698" s="300"/>
      <c r="BOH698" s="300"/>
      <c r="BOI698" s="300"/>
      <c r="BOJ698" s="300"/>
      <c r="BOK698" s="300"/>
      <c r="BOL698" s="300"/>
      <c r="BOM698" s="300"/>
      <c r="BON698" s="300"/>
      <c r="BOO698" s="300"/>
      <c r="BOP698" s="300"/>
      <c r="BOQ698" s="300"/>
      <c r="BOR698" s="300"/>
      <c r="BOS698" s="300"/>
      <c r="BOT698" s="300"/>
      <c r="BOU698" s="300"/>
      <c r="BOV698" s="300"/>
      <c r="BOW698" s="300"/>
      <c r="BOX698" s="300"/>
      <c r="BOY698" s="300"/>
      <c r="BOZ698" s="300"/>
      <c r="BPA698" s="300"/>
      <c r="BPB698" s="300"/>
      <c r="BPC698" s="300"/>
      <c r="BPD698" s="300"/>
      <c r="BPE698" s="300"/>
      <c r="BPF698" s="300"/>
      <c r="BPG698" s="300"/>
      <c r="BPH698" s="300"/>
      <c r="BPI698" s="300"/>
      <c r="BPJ698" s="300"/>
      <c r="BPK698" s="300"/>
      <c r="BPL698" s="300"/>
      <c r="BPM698" s="300"/>
      <c r="BPN698" s="300"/>
      <c r="BPO698" s="300"/>
      <c r="BPP698" s="300"/>
      <c r="BPQ698" s="300"/>
      <c r="BPR698" s="300"/>
      <c r="BPS698" s="300"/>
      <c r="BPT698" s="300"/>
      <c r="BPU698" s="300"/>
      <c r="BPV698" s="300"/>
      <c r="BPW698" s="300"/>
      <c r="BPX698" s="300"/>
      <c r="BPY698" s="300"/>
      <c r="BPZ698" s="300"/>
      <c r="BQA698" s="300"/>
      <c r="BQB698" s="300"/>
      <c r="BQC698" s="300"/>
      <c r="BQD698" s="300"/>
      <c r="BQE698" s="300"/>
      <c r="BQF698" s="300"/>
      <c r="BQG698" s="300"/>
      <c r="BQH698" s="300"/>
      <c r="BQI698" s="300"/>
      <c r="BQJ698" s="300"/>
      <c r="BQK698" s="300"/>
      <c r="BQL698" s="300"/>
      <c r="BQM698" s="300"/>
      <c r="BQN698" s="300"/>
      <c r="BQO698" s="300"/>
      <c r="BQP698" s="300"/>
      <c r="BQQ698" s="300"/>
      <c r="BQR698" s="300"/>
      <c r="BQS698" s="300"/>
      <c r="BQT698" s="300"/>
      <c r="BQU698" s="300"/>
      <c r="BQV698" s="300"/>
      <c r="BQW698" s="300"/>
      <c r="BQX698" s="300"/>
      <c r="BQY698" s="300"/>
      <c r="BQZ698" s="300"/>
      <c r="BRA698" s="300"/>
      <c r="BRB698" s="300"/>
      <c r="BRC698" s="300"/>
      <c r="BRD698" s="300"/>
      <c r="BRE698" s="300"/>
      <c r="BRF698" s="300"/>
      <c r="BRG698" s="300"/>
      <c r="BRH698" s="300"/>
      <c r="BRI698" s="300"/>
      <c r="BRJ698" s="300"/>
      <c r="BRK698" s="300"/>
      <c r="BRL698" s="300"/>
      <c r="BRM698" s="300"/>
      <c r="BRN698" s="300"/>
      <c r="BRO698" s="300"/>
      <c r="BRP698" s="300"/>
      <c r="BRQ698" s="300"/>
      <c r="BRR698" s="300"/>
      <c r="BRS698" s="300"/>
      <c r="BRT698" s="300"/>
      <c r="BRU698" s="300"/>
      <c r="BRV698" s="300"/>
      <c r="BRW698" s="300"/>
      <c r="BRX698" s="300"/>
      <c r="BRY698" s="300"/>
      <c r="BRZ698" s="300"/>
      <c r="BSA698" s="300"/>
      <c r="BSB698" s="300"/>
      <c r="BSC698" s="300"/>
      <c r="BSD698" s="300"/>
      <c r="BSE698" s="300"/>
      <c r="BSF698" s="300"/>
      <c r="BSG698" s="300"/>
      <c r="BSH698" s="300"/>
      <c r="BSI698" s="300"/>
      <c r="BSJ698" s="300"/>
      <c r="BSK698" s="300"/>
      <c r="BSL698" s="300"/>
      <c r="BSM698" s="300"/>
      <c r="BSN698" s="300"/>
      <c r="BSO698" s="300"/>
      <c r="BSP698" s="300"/>
      <c r="BSQ698" s="300"/>
      <c r="BSR698" s="300"/>
      <c r="BSS698" s="300"/>
      <c r="BST698" s="300"/>
      <c r="BSU698" s="300"/>
      <c r="BSV698" s="300"/>
      <c r="BSW698" s="300"/>
      <c r="BSX698" s="300"/>
      <c r="BSY698" s="300"/>
      <c r="BSZ698" s="300"/>
      <c r="BTA698" s="300"/>
      <c r="BTB698" s="300"/>
      <c r="BTC698" s="300"/>
      <c r="BTD698" s="300"/>
      <c r="BTE698" s="300"/>
      <c r="BTF698" s="300"/>
      <c r="BTG698" s="300"/>
      <c r="BTH698" s="300"/>
      <c r="BTI698" s="300"/>
      <c r="BTJ698" s="300"/>
      <c r="BTK698" s="300"/>
      <c r="BTL698" s="300"/>
      <c r="BTM698" s="300"/>
      <c r="BTN698" s="300"/>
      <c r="BTO698" s="300"/>
      <c r="BTP698" s="300"/>
      <c r="BTQ698" s="300"/>
      <c r="BTR698" s="300"/>
      <c r="BTS698" s="300"/>
      <c r="BTT698" s="300"/>
      <c r="BTU698" s="300"/>
      <c r="BTV698" s="300"/>
      <c r="BTW698" s="300"/>
      <c r="BTX698" s="300"/>
      <c r="BTY698" s="300"/>
      <c r="BTZ698" s="300"/>
      <c r="BUA698" s="300"/>
      <c r="BUB698" s="300"/>
      <c r="BUC698" s="300"/>
      <c r="BUD698" s="300"/>
      <c r="BUE698" s="300"/>
      <c r="BUF698" s="300"/>
      <c r="BUG698" s="300"/>
      <c r="BUH698" s="300"/>
      <c r="BUI698" s="300"/>
      <c r="BUJ698" s="300"/>
      <c r="BUK698" s="300"/>
      <c r="BUL698" s="300"/>
      <c r="BUM698" s="300"/>
      <c r="BUN698" s="300"/>
      <c r="BUO698" s="300"/>
      <c r="BUP698" s="300"/>
      <c r="BUQ698" s="300"/>
      <c r="BUR698" s="300"/>
      <c r="BUS698" s="300"/>
      <c r="BUT698" s="300"/>
      <c r="BUU698" s="300"/>
      <c r="BUV698" s="300"/>
      <c r="BUW698" s="300"/>
      <c r="BUX698" s="300"/>
      <c r="BUY698" s="300"/>
      <c r="BUZ698" s="300"/>
      <c r="BVA698" s="300"/>
      <c r="BVB698" s="300"/>
      <c r="BVC698" s="300"/>
      <c r="BVD698" s="300"/>
      <c r="BVE698" s="300"/>
      <c r="BVF698" s="300"/>
      <c r="BVG698" s="300"/>
      <c r="BVH698" s="300"/>
      <c r="BVI698" s="300"/>
      <c r="BVJ698" s="300"/>
      <c r="BVK698" s="300"/>
      <c r="BVL698" s="300"/>
      <c r="BVM698" s="300"/>
      <c r="BVN698" s="300"/>
      <c r="BVO698" s="300"/>
      <c r="BVP698" s="300"/>
      <c r="BVQ698" s="300"/>
      <c r="BVR698" s="300"/>
      <c r="BVS698" s="300"/>
      <c r="BVT698" s="300"/>
      <c r="BVU698" s="300"/>
      <c r="BVV698" s="300"/>
      <c r="BVW698" s="300"/>
      <c r="BVX698" s="300"/>
      <c r="BVY698" s="300"/>
      <c r="BVZ698" s="300"/>
      <c r="BWA698" s="300"/>
      <c r="BWB698" s="300"/>
      <c r="BWC698" s="300"/>
      <c r="BWD698" s="300"/>
      <c r="BWE698" s="300"/>
      <c r="BWF698" s="300"/>
      <c r="BWG698" s="300"/>
      <c r="BWH698" s="300"/>
      <c r="BWI698" s="300"/>
      <c r="BWJ698" s="300"/>
      <c r="BWK698" s="300"/>
      <c r="BWL698" s="300"/>
      <c r="BWM698" s="300"/>
      <c r="BWN698" s="300"/>
      <c r="BWO698" s="300"/>
      <c r="BWP698" s="300"/>
      <c r="BWQ698" s="300"/>
      <c r="BWR698" s="300"/>
      <c r="BWS698" s="300"/>
      <c r="BWT698" s="300"/>
      <c r="BWU698" s="300"/>
      <c r="BWV698" s="300"/>
      <c r="BWW698" s="300"/>
      <c r="BWX698" s="300"/>
      <c r="BWY698" s="300"/>
      <c r="BWZ698" s="300"/>
      <c r="BXA698" s="300"/>
      <c r="BXB698" s="300"/>
      <c r="BXC698" s="300"/>
      <c r="BXD698" s="300"/>
      <c r="BXE698" s="300"/>
      <c r="BXF698" s="300"/>
      <c r="BXG698" s="300"/>
      <c r="BXH698" s="300"/>
      <c r="BXI698" s="300"/>
      <c r="BXJ698" s="300"/>
      <c r="BXK698" s="300"/>
      <c r="BXL698" s="300"/>
      <c r="BXM698" s="300"/>
      <c r="BXN698" s="300"/>
      <c r="BXO698" s="300"/>
      <c r="BXP698" s="300"/>
      <c r="BXQ698" s="300"/>
      <c r="BXR698" s="300"/>
      <c r="BXS698" s="300"/>
      <c r="BXT698" s="300"/>
      <c r="BXU698" s="300"/>
      <c r="BXV698" s="300"/>
      <c r="BXW698" s="300"/>
      <c r="BXX698" s="300"/>
      <c r="BXY698" s="300"/>
      <c r="BXZ698" s="300"/>
      <c r="BYA698" s="300"/>
      <c r="BYB698" s="300"/>
      <c r="BYC698" s="300"/>
      <c r="BYD698" s="300"/>
      <c r="BYE698" s="300"/>
      <c r="BYF698" s="300"/>
      <c r="BYG698" s="300"/>
      <c r="BYH698" s="300"/>
      <c r="BYI698" s="300"/>
      <c r="BYJ698" s="300"/>
      <c r="BYK698" s="300"/>
      <c r="BYL698" s="300"/>
      <c r="BYM698" s="300"/>
      <c r="BYN698" s="300"/>
      <c r="BYO698" s="300"/>
      <c r="BYP698" s="300"/>
      <c r="BYQ698" s="300"/>
      <c r="BYR698" s="300"/>
      <c r="BYS698" s="300"/>
      <c r="BYT698" s="300"/>
      <c r="BYU698" s="300"/>
      <c r="BYV698" s="300"/>
      <c r="BYW698" s="300"/>
      <c r="BYX698" s="300"/>
      <c r="BYY698" s="300"/>
      <c r="BYZ698" s="300"/>
      <c r="BZA698" s="300"/>
      <c r="BZB698" s="300"/>
      <c r="BZC698" s="300"/>
      <c r="BZD698" s="300"/>
      <c r="BZE698" s="300"/>
      <c r="BZF698" s="300"/>
      <c r="BZG698" s="300"/>
      <c r="BZH698" s="300"/>
      <c r="BZI698" s="300"/>
      <c r="BZJ698" s="300"/>
      <c r="BZK698" s="300"/>
      <c r="BZL698" s="300"/>
      <c r="BZM698" s="300"/>
      <c r="BZN698" s="300"/>
      <c r="BZO698" s="300"/>
      <c r="BZP698" s="300"/>
      <c r="BZQ698" s="300"/>
      <c r="BZR698" s="300"/>
      <c r="BZS698" s="300"/>
      <c r="BZT698" s="300"/>
      <c r="BZU698" s="300"/>
      <c r="BZV698" s="300"/>
      <c r="BZW698" s="300"/>
      <c r="BZX698" s="300"/>
      <c r="BZY698" s="300"/>
      <c r="BZZ698" s="300"/>
      <c r="CAA698" s="300"/>
      <c r="CAB698" s="300"/>
      <c r="CAC698" s="300"/>
      <c r="CAD698" s="300"/>
      <c r="CAE698" s="300"/>
      <c r="CAF698" s="300"/>
      <c r="CAG698" s="300"/>
      <c r="CAH698" s="300"/>
      <c r="CAI698" s="300"/>
      <c r="CAJ698" s="300"/>
      <c r="CAK698" s="300"/>
      <c r="CAL698" s="300"/>
      <c r="CAM698" s="300"/>
      <c r="CAN698" s="300"/>
      <c r="CAO698" s="300"/>
      <c r="CAP698" s="300"/>
      <c r="CAQ698" s="300"/>
      <c r="CAR698" s="300"/>
      <c r="CAS698" s="300"/>
      <c r="CAT698" s="300"/>
      <c r="CAU698" s="300"/>
      <c r="CAV698" s="300"/>
      <c r="CAW698" s="300"/>
      <c r="CAX698" s="300"/>
      <c r="CAY698" s="300"/>
      <c r="CAZ698" s="300"/>
      <c r="CBA698" s="300"/>
      <c r="CBB698" s="300"/>
      <c r="CBC698" s="300"/>
      <c r="CBD698" s="300"/>
      <c r="CBE698" s="300"/>
      <c r="CBF698" s="300"/>
      <c r="CBG698" s="300"/>
      <c r="CBH698" s="300"/>
      <c r="CBI698" s="300"/>
      <c r="CBJ698" s="300"/>
      <c r="CBK698" s="300"/>
      <c r="CBL698" s="300"/>
      <c r="CBM698" s="300"/>
      <c r="CBN698" s="300"/>
      <c r="CBO698" s="300"/>
      <c r="CBP698" s="300"/>
      <c r="CBQ698" s="300"/>
      <c r="CBR698" s="300"/>
      <c r="CBS698" s="300"/>
      <c r="CBT698" s="300"/>
      <c r="CBU698" s="300"/>
      <c r="CBV698" s="300"/>
      <c r="CBW698" s="300"/>
      <c r="CBX698" s="300"/>
      <c r="CBY698" s="300"/>
      <c r="CBZ698" s="300"/>
      <c r="CCA698" s="300"/>
      <c r="CCB698" s="300"/>
      <c r="CCC698" s="300"/>
      <c r="CCD698" s="300"/>
      <c r="CCE698" s="300"/>
      <c r="CCF698" s="300"/>
      <c r="CCG698" s="300"/>
      <c r="CCH698" s="300"/>
      <c r="CCI698" s="300"/>
      <c r="CCJ698" s="300"/>
      <c r="CCK698" s="300"/>
      <c r="CCL698" s="300"/>
      <c r="CCM698" s="300"/>
      <c r="CCN698" s="300"/>
      <c r="CCO698" s="300"/>
      <c r="CCP698" s="300"/>
      <c r="CCQ698" s="300"/>
      <c r="CCR698" s="300"/>
      <c r="CCS698" s="300"/>
      <c r="CCT698" s="300"/>
      <c r="CCU698" s="300"/>
      <c r="CCV698" s="300"/>
      <c r="CCW698" s="300"/>
      <c r="CCX698" s="300"/>
      <c r="CCY698" s="300"/>
      <c r="CCZ698" s="300"/>
      <c r="CDA698" s="300"/>
      <c r="CDB698" s="300"/>
      <c r="CDC698" s="300"/>
      <c r="CDD698" s="300"/>
      <c r="CDE698" s="300"/>
      <c r="CDF698" s="300"/>
      <c r="CDG698" s="300"/>
      <c r="CDH698" s="300"/>
      <c r="CDI698" s="300"/>
      <c r="CDJ698" s="300"/>
      <c r="CDK698" s="300"/>
      <c r="CDL698" s="300"/>
      <c r="CDM698" s="300"/>
      <c r="CDN698" s="300"/>
      <c r="CDO698" s="300"/>
      <c r="CDP698" s="300"/>
      <c r="CDQ698" s="300"/>
      <c r="CDR698" s="300"/>
      <c r="CDS698" s="300"/>
      <c r="CDT698" s="300"/>
      <c r="CDU698" s="300"/>
      <c r="CDV698" s="300"/>
      <c r="CDW698" s="300"/>
      <c r="CDX698" s="300"/>
      <c r="CDY698" s="300"/>
      <c r="CDZ698" s="300"/>
      <c r="CEA698" s="300"/>
      <c r="CEB698" s="300"/>
      <c r="CEC698" s="300"/>
      <c r="CED698" s="300"/>
      <c r="CEE698" s="300"/>
      <c r="CEF698" s="300"/>
      <c r="CEG698" s="300"/>
      <c r="CEH698" s="300"/>
      <c r="CEI698" s="300"/>
      <c r="CEJ698" s="300"/>
      <c r="CEK698" s="300"/>
      <c r="CEL698" s="300"/>
      <c r="CEM698" s="300"/>
      <c r="CEN698" s="300"/>
      <c r="CEO698" s="300"/>
      <c r="CEP698" s="300"/>
      <c r="CEQ698" s="300"/>
      <c r="CER698" s="300"/>
      <c r="CES698" s="300"/>
      <c r="CET698" s="300"/>
      <c r="CEU698" s="300"/>
      <c r="CEV698" s="300"/>
      <c r="CEW698" s="300"/>
      <c r="CEX698" s="300"/>
      <c r="CEY698" s="300"/>
      <c r="CEZ698" s="300"/>
      <c r="CFA698" s="300"/>
      <c r="CFB698" s="300"/>
      <c r="CFC698" s="300"/>
      <c r="CFD698" s="300"/>
      <c r="CFE698" s="300"/>
      <c r="CFF698" s="300"/>
      <c r="CFG698" s="300"/>
      <c r="CFH698" s="300"/>
      <c r="CFI698" s="300"/>
      <c r="CFJ698" s="300"/>
      <c r="CFK698" s="300"/>
      <c r="CFL698" s="300"/>
      <c r="CFM698" s="300"/>
      <c r="CFN698" s="300"/>
      <c r="CFO698" s="300"/>
      <c r="CFP698" s="300"/>
      <c r="CFQ698" s="300"/>
      <c r="CFR698" s="300"/>
      <c r="CFS698" s="300"/>
      <c r="CFT698" s="300"/>
      <c r="CFU698" s="300"/>
      <c r="CFV698" s="300"/>
      <c r="CFW698" s="300"/>
      <c r="CFX698" s="300"/>
      <c r="CFY698" s="300"/>
      <c r="CFZ698" s="300"/>
      <c r="CGA698" s="300"/>
      <c r="CGB698" s="300"/>
      <c r="CGC698" s="300"/>
      <c r="CGD698" s="300"/>
      <c r="CGE698" s="300"/>
      <c r="CGF698" s="300"/>
      <c r="CGG698" s="300"/>
      <c r="CGH698" s="300"/>
      <c r="CGI698" s="300"/>
      <c r="CGJ698" s="300"/>
      <c r="CGK698" s="300"/>
      <c r="CGL698" s="300"/>
      <c r="CGM698" s="300"/>
      <c r="CGN698" s="300"/>
      <c r="CGO698" s="300"/>
      <c r="CGP698" s="300"/>
      <c r="CGQ698" s="300"/>
      <c r="CGR698" s="300"/>
      <c r="CGS698" s="300"/>
      <c r="CGT698" s="300"/>
      <c r="CGU698" s="300"/>
      <c r="CGV698" s="300"/>
      <c r="CGW698" s="300"/>
      <c r="CGX698" s="300"/>
      <c r="CGY698" s="300"/>
      <c r="CGZ698" s="300"/>
      <c r="CHA698" s="300"/>
      <c r="CHB698" s="300"/>
      <c r="CHC698" s="300"/>
      <c r="CHD698" s="300"/>
      <c r="CHE698" s="300"/>
      <c r="CHF698" s="300"/>
      <c r="CHG698" s="300"/>
      <c r="CHH698" s="300"/>
      <c r="CHI698" s="300"/>
      <c r="CHJ698" s="300"/>
      <c r="CHK698" s="300"/>
      <c r="CHL698" s="300"/>
      <c r="CHM698" s="300"/>
      <c r="CHN698" s="300"/>
      <c r="CHO698" s="300"/>
      <c r="CHP698" s="300"/>
      <c r="CHQ698" s="300"/>
      <c r="CHR698" s="300"/>
      <c r="CHS698" s="300"/>
      <c r="CHT698" s="300"/>
      <c r="CHU698" s="300"/>
      <c r="CHV698" s="300"/>
      <c r="CHW698" s="300"/>
      <c r="CHX698" s="300"/>
      <c r="CHY698" s="300"/>
      <c r="CHZ698" s="300"/>
      <c r="CIA698" s="300"/>
      <c r="CIB698" s="300"/>
      <c r="CIC698" s="300"/>
      <c r="CID698" s="300"/>
      <c r="CIE698" s="300"/>
      <c r="CIF698" s="300"/>
      <c r="CIG698" s="300"/>
      <c r="CIH698" s="300"/>
      <c r="CII698" s="300"/>
      <c r="CIJ698" s="300"/>
      <c r="CIK698" s="300"/>
      <c r="CIL698" s="300"/>
      <c r="CIM698" s="300"/>
      <c r="CIN698" s="300"/>
      <c r="CIO698" s="300"/>
      <c r="CIP698" s="300"/>
      <c r="CIQ698" s="300"/>
      <c r="CIR698" s="300"/>
      <c r="CIS698" s="300"/>
      <c r="CIT698" s="300"/>
      <c r="CIU698" s="300"/>
      <c r="CIV698" s="300"/>
      <c r="CIW698" s="300"/>
      <c r="CIX698" s="300"/>
      <c r="CIY698" s="300"/>
      <c r="CIZ698" s="300"/>
      <c r="CJA698" s="300"/>
      <c r="CJB698" s="300"/>
      <c r="CJC698" s="300"/>
      <c r="CJD698" s="300"/>
      <c r="CJE698" s="300"/>
      <c r="CJF698" s="300"/>
      <c r="CJG698" s="300"/>
      <c r="CJH698" s="300"/>
      <c r="CJI698" s="300"/>
      <c r="CJJ698" s="300"/>
      <c r="CJK698" s="300"/>
      <c r="CJL698" s="300"/>
      <c r="CJM698" s="300"/>
      <c r="CJN698" s="300"/>
      <c r="CJO698" s="300"/>
      <c r="CJP698" s="300"/>
      <c r="CJQ698" s="300"/>
      <c r="CJR698" s="300"/>
      <c r="CJS698" s="300"/>
      <c r="CJT698" s="300"/>
      <c r="CJU698" s="300"/>
      <c r="CJV698" s="300"/>
      <c r="CJW698" s="300"/>
      <c r="CJX698" s="300"/>
      <c r="CJY698" s="300"/>
      <c r="CJZ698" s="300"/>
      <c r="CKA698" s="300"/>
      <c r="CKB698" s="300"/>
      <c r="CKC698" s="300"/>
      <c r="CKD698" s="300"/>
      <c r="CKE698" s="300"/>
      <c r="CKF698" s="300"/>
      <c r="CKG698" s="300"/>
      <c r="CKH698" s="300"/>
      <c r="CKI698" s="300"/>
      <c r="CKJ698" s="300"/>
      <c r="CKK698" s="300"/>
      <c r="CKL698" s="300"/>
      <c r="CKM698" s="300"/>
      <c r="CKN698" s="300"/>
      <c r="CKO698" s="300"/>
      <c r="CKP698" s="300"/>
      <c r="CKQ698" s="300"/>
      <c r="CKR698" s="300"/>
      <c r="CKS698" s="300"/>
      <c r="CKT698" s="300"/>
      <c r="CKU698" s="300"/>
      <c r="CKV698" s="300"/>
      <c r="CKW698" s="300"/>
      <c r="CKX698" s="300"/>
      <c r="CKY698" s="300"/>
      <c r="CKZ698" s="300"/>
      <c r="CLA698" s="300"/>
      <c r="CLB698" s="300"/>
      <c r="CLC698" s="300"/>
      <c r="CLD698" s="300"/>
      <c r="CLE698" s="300"/>
      <c r="CLF698" s="300"/>
      <c r="CLG698" s="300"/>
      <c r="CLH698" s="300"/>
      <c r="CLI698" s="300"/>
      <c r="CLJ698" s="300"/>
      <c r="CLK698" s="300"/>
      <c r="CLL698" s="300"/>
      <c r="CLM698" s="300"/>
      <c r="CLN698" s="300"/>
      <c r="CLO698" s="300"/>
      <c r="CLP698" s="300"/>
      <c r="CLQ698" s="300"/>
      <c r="CLR698" s="300"/>
      <c r="CLS698" s="300"/>
      <c r="CLT698" s="300"/>
      <c r="CLU698" s="300"/>
      <c r="CLV698" s="300"/>
      <c r="CLW698" s="300"/>
      <c r="CLX698" s="300"/>
      <c r="CLY698" s="300"/>
      <c r="CLZ698" s="300"/>
      <c r="CMA698" s="300"/>
      <c r="CMB698" s="300"/>
      <c r="CMC698" s="300"/>
      <c r="CMD698" s="300"/>
      <c r="CME698" s="300"/>
      <c r="CMF698" s="300"/>
      <c r="CMG698" s="300"/>
      <c r="CMH698" s="300"/>
      <c r="CMI698" s="300"/>
      <c r="CMJ698" s="300"/>
      <c r="CMK698" s="300"/>
      <c r="CML698" s="300"/>
      <c r="CMM698" s="300"/>
      <c r="CMN698" s="300"/>
      <c r="CMO698" s="300"/>
      <c r="CMP698" s="300"/>
      <c r="CMQ698" s="300"/>
      <c r="CMR698" s="300"/>
      <c r="CMS698" s="300"/>
      <c r="CMT698" s="300"/>
      <c r="CMU698" s="300"/>
      <c r="CMV698" s="300"/>
      <c r="CMW698" s="300"/>
      <c r="CMX698" s="300"/>
      <c r="CMY698" s="300"/>
      <c r="CMZ698" s="300"/>
      <c r="CNA698" s="300"/>
      <c r="CNB698" s="300"/>
      <c r="CNC698" s="300"/>
      <c r="CND698" s="300"/>
      <c r="CNE698" s="300"/>
      <c r="CNF698" s="300"/>
      <c r="CNG698" s="300"/>
      <c r="CNH698" s="300"/>
      <c r="CNI698" s="300"/>
      <c r="CNJ698" s="300"/>
      <c r="CNK698" s="300"/>
      <c r="CNL698" s="300"/>
      <c r="CNM698" s="300"/>
      <c r="CNN698" s="300"/>
      <c r="CNO698" s="300"/>
      <c r="CNP698" s="300"/>
      <c r="CNQ698" s="300"/>
      <c r="CNR698" s="300"/>
      <c r="CNS698" s="300"/>
      <c r="CNT698" s="300"/>
      <c r="CNU698" s="300"/>
      <c r="CNV698" s="300"/>
      <c r="CNW698" s="300"/>
      <c r="CNX698" s="300"/>
      <c r="CNY698" s="300"/>
      <c r="CNZ698" s="300"/>
      <c r="COA698" s="300"/>
      <c r="COB698" s="300"/>
      <c r="COC698" s="300"/>
      <c r="COD698" s="300"/>
      <c r="COE698" s="300"/>
      <c r="COF698" s="300"/>
      <c r="COG698" s="300"/>
      <c r="COH698" s="300"/>
      <c r="COI698" s="300"/>
      <c r="COJ698" s="300"/>
      <c r="COK698" s="300"/>
      <c r="COL698" s="300"/>
      <c r="COM698" s="300"/>
      <c r="CON698" s="300"/>
      <c r="COO698" s="300"/>
      <c r="COP698" s="300"/>
      <c r="COQ698" s="300"/>
      <c r="COR698" s="300"/>
      <c r="COS698" s="300"/>
      <c r="COT698" s="300"/>
      <c r="COU698" s="300"/>
      <c r="COV698" s="300"/>
      <c r="COW698" s="300"/>
      <c r="COX698" s="300"/>
      <c r="COY698" s="300"/>
      <c r="COZ698" s="300"/>
      <c r="CPA698" s="300"/>
      <c r="CPB698" s="300"/>
      <c r="CPC698" s="300"/>
      <c r="CPD698" s="300"/>
      <c r="CPE698" s="300"/>
      <c r="CPF698" s="300"/>
      <c r="CPG698" s="300"/>
      <c r="CPH698" s="300"/>
      <c r="CPI698" s="300"/>
      <c r="CPJ698" s="300"/>
      <c r="CPK698" s="300"/>
      <c r="CPL698" s="300"/>
      <c r="CPM698" s="300"/>
      <c r="CPN698" s="300"/>
      <c r="CPO698" s="300"/>
      <c r="CPP698" s="300"/>
      <c r="CPQ698" s="300"/>
      <c r="CPR698" s="300"/>
      <c r="CPS698" s="300"/>
      <c r="CPT698" s="300"/>
      <c r="CPU698" s="300"/>
      <c r="CPV698" s="300"/>
      <c r="CPW698" s="300"/>
      <c r="CPX698" s="300"/>
      <c r="CPY698" s="300"/>
      <c r="CPZ698" s="300"/>
      <c r="CQA698" s="300"/>
      <c r="CQB698" s="300"/>
      <c r="CQC698" s="300"/>
      <c r="CQD698" s="300"/>
      <c r="CQE698" s="300"/>
      <c r="CQF698" s="300"/>
      <c r="CQG698" s="300"/>
      <c r="CQH698" s="300"/>
      <c r="CQI698" s="300"/>
      <c r="CQJ698" s="300"/>
      <c r="CQK698" s="300"/>
      <c r="CQL698" s="300"/>
      <c r="CQM698" s="300"/>
      <c r="CQN698" s="300"/>
      <c r="CQO698" s="300"/>
      <c r="CQP698" s="300"/>
      <c r="CQQ698" s="300"/>
      <c r="CQR698" s="300"/>
      <c r="CQS698" s="300"/>
      <c r="CQT698" s="300"/>
      <c r="CQU698" s="300"/>
      <c r="CQV698" s="300"/>
      <c r="CQW698" s="300"/>
      <c r="CQX698" s="300"/>
      <c r="CQY698" s="300"/>
      <c r="CQZ698" s="300"/>
      <c r="CRA698" s="300"/>
      <c r="CRB698" s="300"/>
      <c r="CRC698" s="300"/>
      <c r="CRD698" s="300"/>
      <c r="CRE698" s="300"/>
      <c r="CRF698" s="300"/>
      <c r="CRG698" s="300"/>
      <c r="CRH698" s="300"/>
      <c r="CRI698" s="300"/>
      <c r="CRJ698" s="300"/>
      <c r="CRK698" s="300"/>
      <c r="CRL698" s="300"/>
      <c r="CRM698" s="300"/>
      <c r="CRN698" s="300"/>
      <c r="CRO698" s="300"/>
      <c r="CRP698" s="300"/>
      <c r="CRQ698" s="300"/>
      <c r="CRR698" s="300"/>
      <c r="CRS698" s="300"/>
      <c r="CRT698" s="300"/>
      <c r="CRU698" s="300"/>
      <c r="CRV698" s="300"/>
      <c r="CRW698" s="300"/>
      <c r="CRX698" s="300"/>
      <c r="CRY698" s="300"/>
      <c r="CRZ698" s="300"/>
      <c r="CSA698" s="300"/>
      <c r="CSB698" s="300"/>
      <c r="CSC698" s="300"/>
      <c r="CSD698" s="300"/>
      <c r="CSE698" s="300"/>
      <c r="CSF698" s="300"/>
      <c r="CSG698" s="300"/>
      <c r="CSH698" s="300"/>
      <c r="CSI698" s="300"/>
      <c r="CSJ698" s="300"/>
      <c r="CSK698" s="300"/>
      <c r="CSL698" s="300"/>
      <c r="CSM698" s="300"/>
      <c r="CSN698" s="300"/>
      <c r="CSO698" s="300"/>
      <c r="CSP698" s="300"/>
      <c r="CSQ698" s="300"/>
      <c r="CSR698" s="300"/>
      <c r="CSS698" s="300"/>
      <c r="CST698" s="300"/>
      <c r="CSU698" s="300"/>
      <c r="CSV698" s="300"/>
      <c r="CSW698" s="300"/>
      <c r="CSX698" s="300"/>
      <c r="CSY698" s="300"/>
      <c r="CSZ698" s="300"/>
      <c r="CTA698" s="300"/>
      <c r="CTB698" s="300"/>
      <c r="CTC698" s="300"/>
      <c r="CTD698" s="300"/>
      <c r="CTE698" s="300"/>
      <c r="CTF698" s="300"/>
      <c r="CTG698" s="300"/>
      <c r="CTH698" s="300"/>
      <c r="CTI698" s="300"/>
      <c r="CTJ698" s="300"/>
      <c r="CTK698" s="300"/>
      <c r="CTL698" s="300"/>
      <c r="CTM698" s="300"/>
      <c r="CTN698" s="300"/>
      <c r="CTO698" s="300"/>
      <c r="CTP698" s="300"/>
      <c r="CTQ698" s="300"/>
      <c r="CTR698" s="300"/>
      <c r="CTS698" s="300"/>
      <c r="CTT698" s="300"/>
      <c r="CTU698" s="300"/>
      <c r="CTV698" s="300"/>
      <c r="CTW698" s="300"/>
      <c r="CTX698" s="300"/>
      <c r="CTY698" s="300"/>
      <c r="CTZ698" s="300"/>
      <c r="CUA698" s="300"/>
      <c r="CUB698" s="300"/>
      <c r="CUC698" s="300"/>
      <c r="CUD698" s="300"/>
      <c r="CUE698" s="300"/>
      <c r="CUF698" s="300"/>
      <c r="CUG698" s="300"/>
      <c r="CUH698" s="300"/>
      <c r="CUI698" s="300"/>
      <c r="CUJ698" s="300"/>
      <c r="CUK698" s="300"/>
      <c r="CUL698" s="300"/>
      <c r="CUM698" s="300"/>
      <c r="CUN698" s="300"/>
      <c r="CUO698" s="300"/>
      <c r="CUP698" s="300"/>
      <c r="CUQ698" s="300"/>
      <c r="CUR698" s="300"/>
      <c r="CUS698" s="300"/>
      <c r="CUT698" s="300"/>
      <c r="CUU698" s="300"/>
      <c r="CUV698" s="300"/>
      <c r="CUW698" s="300"/>
      <c r="CUX698" s="300"/>
      <c r="CUY698" s="300"/>
      <c r="CUZ698" s="300"/>
      <c r="CVA698" s="300"/>
      <c r="CVB698" s="300"/>
      <c r="CVC698" s="300"/>
      <c r="CVD698" s="300"/>
      <c r="CVE698" s="300"/>
      <c r="CVF698" s="300"/>
      <c r="CVG698" s="300"/>
      <c r="CVH698" s="300"/>
      <c r="CVI698" s="300"/>
      <c r="CVJ698" s="300"/>
      <c r="CVK698" s="300"/>
      <c r="CVL698" s="300"/>
      <c r="CVM698" s="300"/>
      <c r="CVN698" s="300"/>
      <c r="CVO698" s="300"/>
      <c r="CVP698" s="300"/>
      <c r="CVQ698" s="300"/>
      <c r="CVR698" s="300"/>
      <c r="CVS698" s="300"/>
      <c r="CVT698" s="300"/>
      <c r="CVU698" s="300"/>
      <c r="CVV698" s="300"/>
      <c r="CVW698" s="300"/>
      <c r="CVX698" s="300"/>
      <c r="CVY698" s="300"/>
      <c r="CVZ698" s="300"/>
      <c r="CWA698" s="300"/>
      <c r="CWB698" s="300"/>
      <c r="CWC698" s="300"/>
      <c r="CWD698" s="300"/>
      <c r="CWE698" s="300"/>
      <c r="CWF698" s="300"/>
      <c r="CWG698" s="300"/>
      <c r="CWH698" s="300"/>
      <c r="CWI698" s="300"/>
      <c r="CWJ698" s="300"/>
      <c r="CWK698" s="300"/>
      <c r="CWL698" s="300"/>
      <c r="CWM698" s="300"/>
      <c r="CWN698" s="300"/>
      <c r="CWO698" s="300"/>
      <c r="CWP698" s="300"/>
      <c r="CWQ698" s="300"/>
      <c r="CWR698" s="300"/>
      <c r="CWS698" s="300"/>
      <c r="CWT698" s="300"/>
      <c r="CWU698" s="300"/>
      <c r="CWV698" s="300"/>
      <c r="CWW698" s="300"/>
      <c r="CWX698" s="300"/>
      <c r="CWY698" s="300"/>
      <c r="CWZ698" s="300"/>
      <c r="CXA698" s="300"/>
      <c r="CXB698" s="300"/>
      <c r="CXC698" s="300"/>
      <c r="CXD698" s="300"/>
      <c r="CXE698" s="300"/>
      <c r="CXF698" s="300"/>
      <c r="CXG698" s="300"/>
      <c r="CXH698" s="300"/>
      <c r="CXI698" s="300"/>
      <c r="CXJ698" s="300"/>
      <c r="CXK698" s="300"/>
      <c r="CXL698" s="300"/>
      <c r="CXM698" s="300"/>
      <c r="CXN698" s="300"/>
      <c r="CXO698" s="300"/>
      <c r="CXP698" s="300"/>
      <c r="CXQ698" s="300"/>
      <c r="CXR698" s="300"/>
      <c r="CXS698" s="300"/>
      <c r="CXT698" s="300"/>
      <c r="CXU698" s="300"/>
      <c r="CXV698" s="300"/>
      <c r="CXW698" s="300"/>
      <c r="CXX698" s="300"/>
      <c r="CXY698" s="300"/>
      <c r="CXZ698" s="300"/>
      <c r="CYA698" s="300"/>
      <c r="CYB698" s="300"/>
      <c r="CYC698" s="300"/>
      <c r="CYD698" s="300"/>
      <c r="CYE698" s="300"/>
      <c r="CYF698" s="300"/>
      <c r="CYG698" s="300"/>
      <c r="CYH698" s="300"/>
      <c r="CYI698" s="300"/>
      <c r="CYJ698" s="300"/>
      <c r="CYK698" s="300"/>
      <c r="CYL698" s="300"/>
      <c r="CYM698" s="300"/>
      <c r="CYN698" s="300"/>
      <c r="CYO698" s="300"/>
      <c r="CYP698" s="300"/>
      <c r="CYQ698" s="300"/>
      <c r="CYR698" s="300"/>
      <c r="CYS698" s="300"/>
      <c r="CYT698" s="300"/>
      <c r="CYU698" s="300"/>
      <c r="CYV698" s="300"/>
      <c r="CYW698" s="300"/>
      <c r="CYX698" s="300"/>
      <c r="CYY698" s="300"/>
      <c r="CYZ698" s="300"/>
      <c r="CZA698" s="300"/>
      <c r="CZB698" s="300"/>
      <c r="CZC698" s="300"/>
      <c r="CZD698" s="300"/>
      <c r="CZE698" s="300"/>
      <c r="CZF698" s="300"/>
      <c r="CZG698" s="300"/>
      <c r="CZH698" s="300"/>
      <c r="CZI698" s="300"/>
      <c r="CZJ698" s="300"/>
      <c r="CZK698" s="300"/>
      <c r="CZL698" s="300"/>
      <c r="CZM698" s="300"/>
      <c r="CZN698" s="300"/>
      <c r="CZO698" s="300"/>
      <c r="CZP698" s="300"/>
      <c r="CZQ698" s="300"/>
      <c r="CZR698" s="300"/>
      <c r="CZS698" s="300"/>
      <c r="CZT698" s="300"/>
      <c r="CZU698" s="300"/>
      <c r="CZV698" s="300"/>
      <c r="CZW698" s="300"/>
      <c r="CZX698" s="300"/>
      <c r="CZY698" s="300"/>
      <c r="CZZ698" s="300"/>
      <c r="DAA698" s="300"/>
      <c r="DAB698" s="300"/>
      <c r="DAC698" s="300"/>
      <c r="DAD698" s="300"/>
      <c r="DAE698" s="300"/>
      <c r="DAF698" s="300"/>
      <c r="DAG698" s="300"/>
      <c r="DAH698" s="300"/>
      <c r="DAI698" s="300"/>
      <c r="DAJ698" s="300"/>
      <c r="DAK698" s="300"/>
      <c r="DAL698" s="300"/>
      <c r="DAM698" s="300"/>
      <c r="DAN698" s="300"/>
      <c r="DAO698" s="300"/>
      <c r="DAP698" s="300"/>
      <c r="DAQ698" s="300"/>
      <c r="DAR698" s="300"/>
      <c r="DAS698" s="300"/>
      <c r="DAT698" s="300"/>
      <c r="DAU698" s="300"/>
      <c r="DAV698" s="300"/>
      <c r="DAW698" s="300"/>
      <c r="DAX698" s="300"/>
      <c r="DAY698" s="300"/>
      <c r="DAZ698" s="300"/>
      <c r="DBA698" s="300"/>
      <c r="DBB698" s="300"/>
      <c r="DBC698" s="300"/>
      <c r="DBD698" s="300"/>
      <c r="DBE698" s="300"/>
      <c r="DBF698" s="300"/>
      <c r="DBG698" s="300"/>
      <c r="DBH698" s="300"/>
      <c r="DBI698" s="300"/>
      <c r="DBJ698" s="300"/>
      <c r="DBK698" s="300"/>
      <c r="DBL698" s="300"/>
      <c r="DBM698" s="300"/>
      <c r="DBN698" s="300"/>
      <c r="DBO698" s="300"/>
      <c r="DBP698" s="300"/>
      <c r="DBQ698" s="300"/>
      <c r="DBR698" s="300"/>
      <c r="DBS698" s="300"/>
      <c r="DBT698" s="300"/>
      <c r="DBU698" s="300"/>
      <c r="DBV698" s="300"/>
      <c r="DBW698" s="300"/>
      <c r="DBX698" s="300"/>
      <c r="DBY698" s="300"/>
      <c r="DBZ698" s="300"/>
      <c r="DCA698" s="300"/>
      <c r="DCB698" s="300"/>
      <c r="DCC698" s="300"/>
      <c r="DCD698" s="300"/>
      <c r="DCE698" s="300"/>
      <c r="DCF698" s="300"/>
      <c r="DCG698" s="300"/>
      <c r="DCH698" s="300"/>
      <c r="DCI698" s="300"/>
      <c r="DCJ698" s="300"/>
      <c r="DCK698" s="300"/>
      <c r="DCL698" s="300"/>
      <c r="DCM698" s="300"/>
      <c r="DCN698" s="300"/>
      <c r="DCO698" s="300"/>
      <c r="DCP698" s="300"/>
      <c r="DCQ698" s="300"/>
      <c r="DCR698" s="300"/>
      <c r="DCS698" s="300"/>
      <c r="DCT698" s="300"/>
      <c r="DCU698" s="300"/>
      <c r="DCV698" s="300"/>
      <c r="DCW698" s="300"/>
      <c r="DCX698" s="300"/>
      <c r="DCY698" s="300"/>
      <c r="DCZ698" s="300"/>
      <c r="DDA698" s="300"/>
      <c r="DDB698" s="300"/>
      <c r="DDC698" s="300"/>
      <c r="DDD698" s="300"/>
      <c r="DDE698" s="300"/>
      <c r="DDF698" s="300"/>
      <c r="DDG698" s="300"/>
      <c r="DDH698" s="300"/>
      <c r="DDI698" s="300"/>
      <c r="DDJ698" s="300"/>
      <c r="DDK698" s="300"/>
      <c r="DDL698" s="300"/>
      <c r="DDM698" s="300"/>
      <c r="DDN698" s="300"/>
      <c r="DDO698" s="300"/>
      <c r="DDP698" s="300"/>
      <c r="DDQ698" s="300"/>
      <c r="DDR698" s="300"/>
      <c r="DDS698" s="300"/>
      <c r="DDT698" s="300"/>
      <c r="DDU698" s="300"/>
      <c r="DDV698" s="300"/>
      <c r="DDW698" s="300"/>
      <c r="DDX698" s="300"/>
      <c r="DDY698" s="300"/>
      <c r="DDZ698" s="300"/>
      <c r="DEA698" s="300"/>
      <c r="DEB698" s="300"/>
      <c r="DEC698" s="300"/>
      <c r="DED698" s="300"/>
      <c r="DEE698" s="300"/>
      <c r="DEF698" s="300"/>
      <c r="DEG698" s="300"/>
      <c r="DEH698" s="300"/>
      <c r="DEI698" s="300"/>
      <c r="DEJ698" s="300"/>
      <c r="DEK698" s="300"/>
      <c r="DEL698" s="300"/>
      <c r="DEM698" s="300"/>
      <c r="DEN698" s="300"/>
      <c r="DEO698" s="300"/>
      <c r="DEP698" s="300"/>
      <c r="DEQ698" s="300"/>
      <c r="DER698" s="300"/>
      <c r="DES698" s="300"/>
      <c r="DET698" s="300"/>
      <c r="DEU698" s="300"/>
      <c r="DEV698" s="300"/>
      <c r="DEW698" s="300"/>
      <c r="DEX698" s="300"/>
      <c r="DEY698" s="300"/>
      <c r="DEZ698" s="300"/>
      <c r="DFA698" s="300"/>
      <c r="DFB698" s="300"/>
      <c r="DFC698" s="300"/>
      <c r="DFD698" s="300"/>
      <c r="DFE698" s="300"/>
      <c r="DFF698" s="300"/>
      <c r="DFG698" s="300"/>
      <c r="DFH698" s="300"/>
      <c r="DFI698" s="300"/>
      <c r="DFJ698" s="300"/>
      <c r="DFK698" s="300"/>
      <c r="DFL698" s="300"/>
      <c r="DFM698" s="300"/>
      <c r="DFN698" s="300"/>
      <c r="DFO698" s="300"/>
      <c r="DFP698" s="300"/>
      <c r="DFQ698" s="300"/>
      <c r="DFR698" s="300"/>
      <c r="DFS698" s="300"/>
      <c r="DFT698" s="300"/>
      <c r="DFU698" s="300"/>
      <c r="DFV698" s="300"/>
      <c r="DFW698" s="300"/>
      <c r="DFX698" s="300"/>
      <c r="DFY698" s="300"/>
      <c r="DFZ698" s="300"/>
      <c r="DGA698" s="300"/>
      <c r="DGB698" s="300"/>
      <c r="DGC698" s="300"/>
      <c r="DGD698" s="300"/>
      <c r="DGE698" s="300"/>
      <c r="DGF698" s="300"/>
      <c r="DGG698" s="300"/>
      <c r="DGH698" s="300"/>
      <c r="DGI698" s="300"/>
      <c r="DGJ698" s="300"/>
      <c r="DGK698" s="300"/>
      <c r="DGL698" s="300"/>
      <c r="DGM698" s="300"/>
      <c r="DGN698" s="300"/>
      <c r="DGO698" s="300"/>
      <c r="DGP698" s="300"/>
      <c r="DGQ698" s="300"/>
      <c r="DGR698" s="300"/>
      <c r="DGS698" s="300"/>
      <c r="DGT698" s="300"/>
      <c r="DGU698" s="300"/>
      <c r="DGV698" s="300"/>
      <c r="DGW698" s="300"/>
      <c r="DGX698" s="300"/>
      <c r="DGY698" s="300"/>
      <c r="DGZ698" s="300"/>
      <c r="DHA698" s="300"/>
      <c r="DHB698" s="300"/>
      <c r="DHC698" s="300"/>
      <c r="DHD698" s="300"/>
      <c r="DHE698" s="300"/>
      <c r="DHF698" s="300"/>
      <c r="DHG698" s="300"/>
      <c r="DHH698" s="300"/>
      <c r="DHI698" s="300"/>
      <c r="DHJ698" s="300"/>
      <c r="DHK698" s="300"/>
      <c r="DHL698" s="300"/>
      <c r="DHM698" s="300"/>
      <c r="DHN698" s="300"/>
      <c r="DHO698" s="300"/>
      <c r="DHP698" s="300"/>
      <c r="DHQ698" s="300"/>
      <c r="DHR698" s="300"/>
      <c r="DHS698" s="300"/>
      <c r="DHT698" s="300"/>
      <c r="DHU698" s="300"/>
      <c r="DHV698" s="300"/>
      <c r="DHW698" s="300"/>
      <c r="DHX698" s="300"/>
      <c r="DHY698" s="300"/>
      <c r="DHZ698" s="300"/>
      <c r="DIA698" s="300"/>
      <c r="DIB698" s="300"/>
      <c r="DIC698" s="300"/>
      <c r="DID698" s="300"/>
      <c r="DIE698" s="300"/>
      <c r="DIF698" s="300"/>
      <c r="DIG698" s="300"/>
      <c r="DIH698" s="300"/>
      <c r="DII698" s="300"/>
      <c r="DIJ698" s="300"/>
      <c r="DIK698" s="300"/>
      <c r="DIL698" s="300"/>
      <c r="DIM698" s="300"/>
      <c r="DIN698" s="300"/>
      <c r="DIO698" s="300"/>
      <c r="DIP698" s="300"/>
      <c r="DIQ698" s="300"/>
      <c r="DIR698" s="300"/>
      <c r="DIS698" s="300"/>
      <c r="DIT698" s="300"/>
      <c r="DIU698" s="300"/>
      <c r="DIV698" s="300"/>
      <c r="DIW698" s="300"/>
      <c r="DIX698" s="300"/>
      <c r="DIY698" s="300"/>
      <c r="DIZ698" s="300"/>
      <c r="DJA698" s="300"/>
      <c r="DJB698" s="300"/>
      <c r="DJC698" s="300"/>
      <c r="DJD698" s="300"/>
      <c r="DJE698" s="300"/>
      <c r="DJF698" s="300"/>
      <c r="DJG698" s="300"/>
      <c r="DJH698" s="300"/>
      <c r="DJI698" s="300"/>
      <c r="DJJ698" s="300"/>
      <c r="DJK698" s="300"/>
      <c r="DJL698" s="300"/>
      <c r="DJM698" s="300"/>
      <c r="DJN698" s="300"/>
      <c r="DJO698" s="300"/>
      <c r="DJP698" s="300"/>
      <c r="DJQ698" s="300"/>
      <c r="DJR698" s="300"/>
      <c r="DJS698" s="300"/>
      <c r="DJT698" s="300"/>
      <c r="DJU698" s="300"/>
      <c r="DJV698" s="300"/>
      <c r="DJW698" s="300"/>
      <c r="DJX698" s="300"/>
      <c r="DJY698" s="300"/>
      <c r="DJZ698" s="300"/>
      <c r="DKA698" s="300"/>
      <c r="DKB698" s="300"/>
      <c r="DKC698" s="300"/>
      <c r="DKD698" s="300"/>
      <c r="DKE698" s="300"/>
      <c r="DKF698" s="300"/>
      <c r="DKG698" s="300"/>
      <c r="DKH698" s="300"/>
      <c r="DKI698" s="300"/>
      <c r="DKJ698" s="300"/>
      <c r="DKK698" s="300"/>
      <c r="DKL698" s="300"/>
      <c r="DKM698" s="300"/>
      <c r="DKN698" s="300"/>
      <c r="DKO698" s="300"/>
      <c r="DKP698" s="300"/>
      <c r="DKQ698" s="300"/>
      <c r="DKR698" s="300"/>
      <c r="DKS698" s="300"/>
      <c r="DKT698" s="300"/>
      <c r="DKU698" s="300"/>
      <c r="DKV698" s="300"/>
      <c r="DKW698" s="300"/>
      <c r="DKX698" s="300"/>
      <c r="DKY698" s="300"/>
      <c r="DKZ698" s="300"/>
      <c r="DLA698" s="300"/>
      <c r="DLB698" s="300"/>
      <c r="DLC698" s="300"/>
      <c r="DLD698" s="300"/>
      <c r="DLE698" s="300"/>
      <c r="DLF698" s="300"/>
      <c r="DLG698" s="300"/>
      <c r="DLH698" s="300"/>
      <c r="DLI698" s="300"/>
      <c r="DLJ698" s="300"/>
      <c r="DLK698" s="300"/>
      <c r="DLL698" s="300"/>
      <c r="DLM698" s="300"/>
      <c r="DLN698" s="300"/>
      <c r="DLO698" s="300"/>
      <c r="DLP698" s="300"/>
      <c r="DLQ698" s="300"/>
      <c r="DLR698" s="300"/>
      <c r="DLS698" s="300"/>
      <c r="DLT698" s="300"/>
      <c r="DLU698" s="300"/>
      <c r="DLV698" s="300"/>
      <c r="DLW698" s="300"/>
      <c r="DLX698" s="300"/>
      <c r="DLY698" s="300"/>
      <c r="DLZ698" s="300"/>
      <c r="DMA698" s="300"/>
      <c r="DMB698" s="300"/>
      <c r="DMC698" s="300"/>
      <c r="DMD698" s="300"/>
      <c r="DME698" s="300"/>
      <c r="DMF698" s="300"/>
      <c r="DMG698" s="300"/>
      <c r="DMH698" s="300"/>
      <c r="DMI698" s="300"/>
      <c r="DMJ698" s="300"/>
      <c r="DMK698" s="300"/>
      <c r="DML698" s="300"/>
      <c r="DMM698" s="300"/>
      <c r="DMN698" s="300"/>
      <c r="DMO698" s="300"/>
      <c r="DMP698" s="300"/>
      <c r="DMQ698" s="300"/>
      <c r="DMR698" s="300"/>
      <c r="DMS698" s="300"/>
      <c r="DMT698" s="300"/>
      <c r="DMU698" s="300"/>
      <c r="DMV698" s="300"/>
      <c r="DMW698" s="300"/>
      <c r="DMX698" s="300"/>
      <c r="DMY698" s="300"/>
      <c r="DMZ698" s="300"/>
      <c r="DNA698" s="300"/>
      <c r="DNB698" s="300"/>
      <c r="DNC698" s="300"/>
      <c r="DND698" s="300"/>
      <c r="DNE698" s="300"/>
      <c r="DNF698" s="300"/>
      <c r="DNG698" s="300"/>
      <c r="DNH698" s="300"/>
      <c r="DNI698" s="300"/>
      <c r="DNJ698" s="300"/>
      <c r="DNK698" s="300"/>
      <c r="DNL698" s="300"/>
      <c r="DNM698" s="300"/>
      <c r="DNN698" s="300"/>
      <c r="DNO698" s="300"/>
      <c r="DNP698" s="300"/>
      <c r="DNQ698" s="300"/>
      <c r="DNR698" s="300"/>
      <c r="DNS698" s="300"/>
      <c r="DNT698" s="300"/>
      <c r="DNU698" s="300"/>
      <c r="DNV698" s="300"/>
      <c r="DNW698" s="300"/>
      <c r="DNX698" s="300"/>
      <c r="DNY698" s="300"/>
      <c r="DNZ698" s="300"/>
      <c r="DOA698" s="300"/>
      <c r="DOB698" s="300"/>
      <c r="DOC698" s="300"/>
      <c r="DOD698" s="300"/>
      <c r="DOE698" s="300"/>
      <c r="DOF698" s="300"/>
      <c r="DOG698" s="300"/>
      <c r="DOH698" s="300"/>
      <c r="DOI698" s="300"/>
      <c r="DOJ698" s="300"/>
      <c r="DOK698" s="300"/>
      <c r="DOL698" s="300"/>
      <c r="DOM698" s="300"/>
      <c r="DON698" s="300"/>
      <c r="DOO698" s="300"/>
      <c r="DOP698" s="300"/>
      <c r="DOQ698" s="300"/>
      <c r="DOR698" s="300"/>
      <c r="DOS698" s="300"/>
      <c r="DOT698" s="300"/>
      <c r="DOU698" s="300"/>
      <c r="DOV698" s="300"/>
      <c r="DOW698" s="300"/>
      <c r="DOX698" s="300"/>
      <c r="DOY698" s="300"/>
      <c r="DOZ698" s="300"/>
      <c r="DPA698" s="300"/>
      <c r="DPB698" s="300"/>
      <c r="DPC698" s="300"/>
      <c r="DPD698" s="300"/>
      <c r="DPE698" s="300"/>
      <c r="DPF698" s="300"/>
      <c r="DPG698" s="300"/>
      <c r="DPH698" s="300"/>
      <c r="DPI698" s="300"/>
      <c r="DPJ698" s="300"/>
      <c r="DPK698" s="300"/>
      <c r="DPL698" s="300"/>
      <c r="DPM698" s="300"/>
      <c r="DPN698" s="300"/>
      <c r="DPO698" s="300"/>
      <c r="DPP698" s="300"/>
      <c r="DPQ698" s="300"/>
      <c r="DPR698" s="300"/>
      <c r="DPS698" s="300"/>
      <c r="DPT698" s="300"/>
      <c r="DPU698" s="300"/>
      <c r="DPV698" s="300"/>
      <c r="DPW698" s="300"/>
      <c r="DPX698" s="300"/>
      <c r="DPY698" s="300"/>
      <c r="DPZ698" s="300"/>
      <c r="DQA698" s="300"/>
      <c r="DQB698" s="300"/>
      <c r="DQC698" s="300"/>
      <c r="DQD698" s="300"/>
      <c r="DQE698" s="300"/>
      <c r="DQF698" s="300"/>
      <c r="DQG698" s="300"/>
      <c r="DQH698" s="300"/>
      <c r="DQI698" s="300"/>
      <c r="DQJ698" s="300"/>
      <c r="DQK698" s="300"/>
      <c r="DQL698" s="300"/>
      <c r="DQM698" s="300"/>
      <c r="DQN698" s="300"/>
      <c r="DQO698" s="300"/>
      <c r="DQP698" s="300"/>
      <c r="DQQ698" s="300"/>
      <c r="DQR698" s="300"/>
      <c r="DQS698" s="300"/>
      <c r="DQT698" s="300"/>
      <c r="DQU698" s="300"/>
      <c r="DQV698" s="300"/>
      <c r="DQW698" s="300"/>
      <c r="DQX698" s="300"/>
      <c r="DQY698" s="300"/>
      <c r="DQZ698" s="300"/>
      <c r="DRA698" s="300"/>
      <c r="DRB698" s="300"/>
      <c r="DRC698" s="300"/>
      <c r="DRD698" s="300"/>
      <c r="DRE698" s="300"/>
      <c r="DRF698" s="300"/>
      <c r="DRG698" s="300"/>
      <c r="DRH698" s="300"/>
      <c r="DRI698" s="300"/>
      <c r="DRJ698" s="300"/>
      <c r="DRK698" s="300"/>
      <c r="DRL698" s="300"/>
      <c r="DRM698" s="300"/>
      <c r="DRN698" s="300"/>
      <c r="DRO698" s="300"/>
      <c r="DRP698" s="300"/>
      <c r="DRQ698" s="300"/>
      <c r="DRR698" s="300"/>
      <c r="DRS698" s="300"/>
      <c r="DRT698" s="300"/>
      <c r="DRU698" s="300"/>
      <c r="DRV698" s="300"/>
      <c r="DRW698" s="300"/>
      <c r="DRX698" s="300"/>
      <c r="DRY698" s="300"/>
      <c r="DRZ698" s="300"/>
      <c r="DSA698" s="300"/>
      <c r="DSB698" s="300"/>
      <c r="DSC698" s="300"/>
      <c r="DSD698" s="300"/>
      <c r="DSE698" s="300"/>
      <c r="DSF698" s="300"/>
      <c r="DSG698" s="300"/>
      <c r="DSH698" s="300"/>
      <c r="DSI698" s="300"/>
      <c r="DSJ698" s="300"/>
      <c r="DSK698" s="300"/>
      <c r="DSL698" s="300"/>
      <c r="DSM698" s="300"/>
      <c r="DSN698" s="300"/>
      <c r="DSO698" s="300"/>
      <c r="DSP698" s="300"/>
      <c r="DSQ698" s="300"/>
      <c r="DSR698" s="300"/>
      <c r="DSS698" s="300"/>
      <c r="DST698" s="300"/>
      <c r="DSU698" s="300"/>
      <c r="DSV698" s="300"/>
      <c r="DSW698" s="300"/>
      <c r="DSX698" s="300"/>
      <c r="DSY698" s="300"/>
      <c r="DSZ698" s="300"/>
      <c r="DTA698" s="300"/>
      <c r="DTB698" s="300"/>
      <c r="DTC698" s="300"/>
      <c r="DTD698" s="300"/>
      <c r="DTE698" s="300"/>
      <c r="DTF698" s="300"/>
      <c r="DTG698" s="300"/>
      <c r="DTH698" s="300"/>
      <c r="DTI698" s="300"/>
      <c r="DTJ698" s="300"/>
      <c r="DTK698" s="300"/>
      <c r="DTL698" s="300"/>
      <c r="DTM698" s="300"/>
      <c r="DTN698" s="300"/>
      <c r="DTO698" s="300"/>
      <c r="DTP698" s="300"/>
      <c r="DTQ698" s="300"/>
      <c r="DTR698" s="300"/>
      <c r="DTS698" s="300"/>
      <c r="DTT698" s="300"/>
      <c r="DTU698" s="300"/>
      <c r="DTV698" s="300"/>
      <c r="DTW698" s="300"/>
      <c r="DTX698" s="300"/>
      <c r="DTY698" s="300"/>
      <c r="DTZ698" s="300"/>
      <c r="DUA698" s="300"/>
      <c r="DUB698" s="300"/>
      <c r="DUC698" s="300"/>
      <c r="DUD698" s="300"/>
      <c r="DUE698" s="300"/>
      <c r="DUF698" s="300"/>
      <c r="DUG698" s="300"/>
      <c r="DUH698" s="300"/>
      <c r="DUI698" s="300"/>
      <c r="DUJ698" s="300"/>
      <c r="DUK698" s="300"/>
      <c r="DUL698" s="300"/>
      <c r="DUM698" s="300"/>
      <c r="DUN698" s="300"/>
      <c r="DUO698" s="300"/>
      <c r="DUP698" s="300"/>
      <c r="DUQ698" s="300"/>
      <c r="DUR698" s="300"/>
      <c r="DUS698" s="300"/>
      <c r="DUT698" s="300"/>
      <c r="DUU698" s="300"/>
      <c r="DUV698" s="300"/>
      <c r="DUW698" s="300"/>
      <c r="DUX698" s="300"/>
      <c r="DUY698" s="300"/>
      <c r="DUZ698" s="300"/>
      <c r="DVA698" s="300"/>
      <c r="DVB698" s="300"/>
      <c r="DVC698" s="300"/>
      <c r="DVD698" s="300"/>
      <c r="DVE698" s="300"/>
      <c r="DVF698" s="300"/>
      <c r="DVG698" s="300"/>
      <c r="DVH698" s="300"/>
      <c r="DVI698" s="300"/>
      <c r="DVJ698" s="300"/>
      <c r="DVK698" s="300"/>
      <c r="DVL698" s="300"/>
      <c r="DVM698" s="300"/>
      <c r="DVN698" s="300"/>
      <c r="DVO698" s="300"/>
      <c r="DVP698" s="300"/>
      <c r="DVQ698" s="300"/>
      <c r="DVR698" s="300"/>
      <c r="DVS698" s="300"/>
      <c r="DVT698" s="300"/>
      <c r="DVU698" s="300"/>
      <c r="DVV698" s="300"/>
      <c r="DVW698" s="300"/>
      <c r="DVX698" s="300"/>
      <c r="DVY698" s="300"/>
      <c r="DVZ698" s="300"/>
      <c r="DWA698" s="300"/>
      <c r="DWB698" s="300"/>
      <c r="DWC698" s="300"/>
      <c r="DWD698" s="300"/>
      <c r="DWE698" s="300"/>
      <c r="DWF698" s="300"/>
      <c r="DWG698" s="300"/>
      <c r="DWH698" s="300"/>
      <c r="DWI698" s="300"/>
      <c r="DWJ698" s="300"/>
      <c r="DWK698" s="300"/>
      <c r="DWL698" s="300"/>
      <c r="DWM698" s="300"/>
      <c r="DWN698" s="300"/>
      <c r="DWO698" s="300"/>
      <c r="DWP698" s="300"/>
      <c r="DWQ698" s="300"/>
      <c r="DWR698" s="300"/>
      <c r="DWS698" s="300"/>
      <c r="DWT698" s="300"/>
      <c r="DWU698" s="300"/>
      <c r="DWV698" s="300"/>
      <c r="DWW698" s="300"/>
      <c r="DWX698" s="300"/>
      <c r="DWY698" s="300"/>
      <c r="DWZ698" s="300"/>
      <c r="DXA698" s="300"/>
      <c r="DXB698" s="300"/>
      <c r="DXC698" s="300"/>
      <c r="DXD698" s="300"/>
      <c r="DXE698" s="300"/>
      <c r="DXF698" s="300"/>
      <c r="DXG698" s="300"/>
      <c r="DXH698" s="300"/>
      <c r="DXI698" s="300"/>
      <c r="DXJ698" s="300"/>
      <c r="DXK698" s="300"/>
      <c r="DXL698" s="300"/>
      <c r="DXM698" s="300"/>
      <c r="DXN698" s="300"/>
      <c r="DXO698" s="300"/>
      <c r="DXP698" s="300"/>
      <c r="DXQ698" s="300"/>
      <c r="DXR698" s="300"/>
      <c r="DXS698" s="300"/>
      <c r="DXT698" s="300"/>
      <c r="DXU698" s="300"/>
      <c r="DXV698" s="300"/>
      <c r="DXW698" s="300"/>
      <c r="DXX698" s="300"/>
      <c r="DXY698" s="300"/>
      <c r="DXZ698" s="300"/>
      <c r="DYA698" s="300"/>
      <c r="DYB698" s="300"/>
      <c r="DYC698" s="300"/>
      <c r="DYD698" s="300"/>
      <c r="DYE698" s="300"/>
      <c r="DYF698" s="300"/>
      <c r="DYG698" s="300"/>
      <c r="DYH698" s="300"/>
      <c r="DYI698" s="300"/>
      <c r="DYJ698" s="300"/>
      <c r="DYK698" s="300"/>
      <c r="DYL698" s="300"/>
      <c r="DYM698" s="300"/>
      <c r="DYN698" s="300"/>
      <c r="DYO698" s="300"/>
      <c r="DYP698" s="300"/>
      <c r="DYQ698" s="300"/>
      <c r="DYR698" s="300"/>
      <c r="DYS698" s="300"/>
      <c r="DYT698" s="300"/>
      <c r="DYU698" s="300"/>
      <c r="DYV698" s="300"/>
      <c r="DYW698" s="300"/>
      <c r="DYX698" s="300"/>
      <c r="DYY698" s="300"/>
      <c r="DYZ698" s="300"/>
      <c r="DZA698" s="300"/>
      <c r="DZB698" s="300"/>
      <c r="DZC698" s="300"/>
      <c r="DZD698" s="300"/>
      <c r="DZE698" s="300"/>
      <c r="DZF698" s="300"/>
      <c r="DZG698" s="300"/>
      <c r="DZH698" s="300"/>
      <c r="DZI698" s="300"/>
      <c r="DZJ698" s="300"/>
      <c r="DZK698" s="300"/>
      <c r="DZL698" s="300"/>
      <c r="DZM698" s="300"/>
      <c r="DZN698" s="300"/>
      <c r="DZO698" s="300"/>
      <c r="DZP698" s="300"/>
      <c r="DZQ698" s="300"/>
      <c r="DZR698" s="300"/>
      <c r="DZS698" s="300"/>
      <c r="DZT698" s="300"/>
      <c r="DZU698" s="300"/>
      <c r="DZV698" s="300"/>
      <c r="DZW698" s="300"/>
      <c r="DZX698" s="300"/>
      <c r="DZY698" s="300"/>
      <c r="DZZ698" s="300"/>
      <c r="EAA698" s="300"/>
      <c r="EAB698" s="300"/>
      <c r="EAC698" s="300"/>
      <c r="EAD698" s="300"/>
      <c r="EAE698" s="300"/>
      <c r="EAF698" s="300"/>
      <c r="EAG698" s="300"/>
      <c r="EAH698" s="300"/>
      <c r="EAI698" s="300"/>
      <c r="EAJ698" s="300"/>
      <c r="EAK698" s="300"/>
      <c r="EAL698" s="300"/>
      <c r="EAM698" s="300"/>
      <c r="EAN698" s="300"/>
      <c r="EAO698" s="300"/>
      <c r="EAP698" s="300"/>
      <c r="EAQ698" s="300"/>
      <c r="EAR698" s="300"/>
      <c r="EAS698" s="300"/>
      <c r="EAT698" s="300"/>
      <c r="EAU698" s="300"/>
      <c r="EAV698" s="300"/>
      <c r="EAW698" s="300"/>
      <c r="EAX698" s="300"/>
      <c r="EAY698" s="300"/>
      <c r="EAZ698" s="300"/>
      <c r="EBA698" s="300"/>
      <c r="EBB698" s="300"/>
      <c r="EBC698" s="300"/>
      <c r="EBD698" s="300"/>
      <c r="EBE698" s="300"/>
      <c r="EBF698" s="300"/>
      <c r="EBG698" s="300"/>
      <c r="EBH698" s="300"/>
      <c r="EBI698" s="300"/>
      <c r="EBJ698" s="300"/>
      <c r="EBK698" s="300"/>
      <c r="EBL698" s="300"/>
      <c r="EBM698" s="300"/>
      <c r="EBN698" s="300"/>
      <c r="EBO698" s="300"/>
      <c r="EBP698" s="300"/>
      <c r="EBQ698" s="300"/>
      <c r="EBR698" s="300"/>
      <c r="EBS698" s="300"/>
      <c r="EBT698" s="300"/>
      <c r="EBU698" s="300"/>
      <c r="EBV698" s="300"/>
      <c r="EBW698" s="300"/>
      <c r="EBX698" s="300"/>
      <c r="EBY698" s="300"/>
      <c r="EBZ698" s="300"/>
      <c r="ECA698" s="300"/>
      <c r="ECB698" s="300"/>
      <c r="ECC698" s="300"/>
      <c r="ECD698" s="300"/>
      <c r="ECE698" s="300"/>
      <c r="ECF698" s="300"/>
      <c r="ECG698" s="300"/>
      <c r="ECH698" s="300"/>
      <c r="ECI698" s="300"/>
      <c r="ECJ698" s="300"/>
      <c r="ECK698" s="300"/>
      <c r="ECL698" s="300"/>
      <c r="ECM698" s="300"/>
      <c r="ECN698" s="300"/>
      <c r="ECO698" s="300"/>
      <c r="ECP698" s="300"/>
      <c r="ECQ698" s="300"/>
      <c r="ECR698" s="300"/>
      <c r="ECS698" s="300"/>
      <c r="ECT698" s="300"/>
      <c r="ECU698" s="300"/>
      <c r="ECV698" s="300"/>
      <c r="ECW698" s="300"/>
      <c r="ECX698" s="300"/>
      <c r="ECY698" s="300"/>
      <c r="ECZ698" s="300"/>
      <c r="EDA698" s="300"/>
      <c r="EDB698" s="300"/>
      <c r="EDC698" s="300"/>
      <c r="EDD698" s="300"/>
      <c r="EDE698" s="300"/>
      <c r="EDF698" s="300"/>
      <c r="EDG698" s="300"/>
      <c r="EDH698" s="300"/>
      <c r="EDI698" s="300"/>
      <c r="EDJ698" s="300"/>
      <c r="EDK698" s="300"/>
      <c r="EDL698" s="300"/>
      <c r="EDM698" s="300"/>
      <c r="EDN698" s="300"/>
      <c r="EDO698" s="300"/>
      <c r="EDP698" s="300"/>
      <c r="EDQ698" s="300"/>
      <c r="EDR698" s="300"/>
      <c r="EDS698" s="300"/>
      <c r="EDT698" s="300"/>
      <c r="EDU698" s="300"/>
      <c r="EDV698" s="300"/>
      <c r="EDW698" s="300"/>
      <c r="EDX698" s="300"/>
      <c r="EDY698" s="300"/>
      <c r="EDZ698" s="300"/>
      <c r="EEA698" s="300"/>
      <c r="EEB698" s="300"/>
      <c r="EEC698" s="300"/>
      <c r="EED698" s="300"/>
      <c r="EEE698" s="300"/>
      <c r="EEF698" s="300"/>
      <c r="EEG698" s="300"/>
      <c r="EEH698" s="300"/>
      <c r="EEI698" s="300"/>
      <c r="EEJ698" s="300"/>
      <c r="EEK698" s="300"/>
      <c r="EEL698" s="300"/>
      <c r="EEM698" s="300"/>
      <c r="EEN698" s="300"/>
      <c r="EEO698" s="300"/>
      <c r="EEP698" s="300"/>
      <c r="EEQ698" s="300"/>
      <c r="EER698" s="300"/>
      <c r="EES698" s="300"/>
      <c r="EET698" s="300"/>
      <c r="EEU698" s="300"/>
      <c r="EEV698" s="300"/>
      <c r="EEW698" s="300"/>
      <c r="EEX698" s="300"/>
      <c r="EEY698" s="300"/>
      <c r="EEZ698" s="300"/>
      <c r="EFA698" s="300"/>
      <c r="EFB698" s="300"/>
      <c r="EFC698" s="300"/>
      <c r="EFD698" s="300"/>
      <c r="EFE698" s="300"/>
      <c r="EFF698" s="300"/>
      <c r="EFG698" s="300"/>
      <c r="EFH698" s="300"/>
      <c r="EFI698" s="300"/>
      <c r="EFJ698" s="300"/>
      <c r="EFK698" s="300"/>
      <c r="EFL698" s="300"/>
      <c r="EFM698" s="300"/>
      <c r="EFN698" s="300"/>
      <c r="EFO698" s="300"/>
      <c r="EFP698" s="300"/>
      <c r="EFQ698" s="300"/>
      <c r="EFR698" s="300"/>
      <c r="EFS698" s="300"/>
      <c r="EFT698" s="300"/>
      <c r="EFU698" s="300"/>
      <c r="EFV698" s="300"/>
      <c r="EFW698" s="300"/>
      <c r="EFX698" s="300"/>
      <c r="EFY698" s="300"/>
      <c r="EFZ698" s="300"/>
      <c r="EGA698" s="300"/>
      <c r="EGB698" s="300"/>
      <c r="EGC698" s="300"/>
      <c r="EGD698" s="300"/>
      <c r="EGE698" s="300"/>
      <c r="EGF698" s="300"/>
      <c r="EGG698" s="300"/>
      <c r="EGH698" s="300"/>
      <c r="EGI698" s="300"/>
      <c r="EGJ698" s="300"/>
      <c r="EGK698" s="300"/>
      <c r="EGL698" s="300"/>
      <c r="EGM698" s="300"/>
      <c r="EGN698" s="300"/>
      <c r="EGO698" s="300"/>
      <c r="EGP698" s="300"/>
      <c r="EGQ698" s="300"/>
      <c r="EGR698" s="300"/>
      <c r="EGS698" s="300"/>
      <c r="EGT698" s="300"/>
      <c r="EGU698" s="300"/>
      <c r="EGV698" s="300"/>
      <c r="EGW698" s="300"/>
      <c r="EGX698" s="300"/>
      <c r="EGY698" s="300"/>
      <c r="EGZ698" s="300"/>
      <c r="EHA698" s="300"/>
      <c r="EHB698" s="300"/>
      <c r="EHC698" s="300"/>
      <c r="EHD698" s="300"/>
      <c r="EHE698" s="300"/>
      <c r="EHF698" s="300"/>
      <c r="EHG698" s="300"/>
      <c r="EHH698" s="300"/>
      <c r="EHI698" s="300"/>
      <c r="EHJ698" s="300"/>
      <c r="EHK698" s="300"/>
      <c r="EHL698" s="300"/>
      <c r="EHM698" s="300"/>
      <c r="EHN698" s="300"/>
      <c r="EHO698" s="300"/>
      <c r="EHP698" s="300"/>
      <c r="EHQ698" s="300"/>
      <c r="EHR698" s="300"/>
      <c r="EHS698" s="300"/>
      <c r="EHT698" s="300"/>
      <c r="EHU698" s="300"/>
      <c r="EHV698" s="300"/>
      <c r="EHW698" s="300"/>
      <c r="EHX698" s="300"/>
      <c r="EHY698" s="300"/>
      <c r="EHZ698" s="300"/>
      <c r="EIA698" s="300"/>
      <c r="EIB698" s="300"/>
      <c r="EIC698" s="300"/>
      <c r="EID698" s="300"/>
      <c r="EIE698" s="300"/>
      <c r="EIF698" s="300"/>
      <c r="EIG698" s="300"/>
      <c r="EIH698" s="300"/>
      <c r="EII698" s="300"/>
      <c r="EIJ698" s="300"/>
      <c r="EIK698" s="300"/>
      <c r="EIL698" s="300"/>
      <c r="EIM698" s="300"/>
      <c r="EIN698" s="300"/>
      <c r="EIO698" s="300"/>
      <c r="EIP698" s="300"/>
      <c r="EIQ698" s="300"/>
      <c r="EIR698" s="300"/>
      <c r="EIS698" s="300"/>
      <c r="EIT698" s="300"/>
      <c r="EIU698" s="300"/>
      <c r="EIV698" s="300"/>
      <c r="EIW698" s="300"/>
      <c r="EIX698" s="300"/>
      <c r="EIY698" s="300"/>
      <c r="EIZ698" s="300"/>
      <c r="EJA698" s="300"/>
      <c r="EJB698" s="300"/>
      <c r="EJC698" s="300"/>
      <c r="EJD698" s="300"/>
      <c r="EJE698" s="300"/>
      <c r="EJF698" s="300"/>
      <c r="EJG698" s="300"/>
      <c r="EJH698" s="300"/>
      <c r="EJI698" s="300"/>
      <c r="EJJ698" s="300"/>
      <c r="EJK698" s="300"/>
      <c r="EJL698" s="300"/>
      <c r="EJM698" s="300"/>
      <c r="EJN698" s="300"/>
      <c r="EJO698" s="300"/>
      <c r="EJP698" s="300"/>
      <c r="EJQ698" s="300"/>
      <c r="EJR698" s="300"/>
      <c r="EJS698" s="300"/>
      <c r="EJT698" s="300"/>
      <c r="EJU698" s="300"/>
      <c r="EJV698" s="300"/>
      <c r="EJW698" s="300"/>
      <c r="EJX698" s="300"/>
      <c r="EJY698" s="300"/>
      <c r="EJZ698" s="300"/>
      <c r="EKA698" s="300"/>
      <c r="EKB698" s="300"/>
      <c r="EKC698" s="300"/>
      <c r="EKD698" s="300"/>
      <c r="EKE698" s="300"/>
      <c r="EKF698" s="300"/>
      <c r="EKG698" s="300"/>
      <c r="EKH698" s="300"/>
      <c r="EKI698" s="300"/>
      <c r="EKJ698" s="300"/>
      <c r="EKK698" s="300"/>
      <c r="EKL698" s="300"/>
      <c r="EKM698" s="300"/>
      <c r="EKN698" s="300"/>
      <c r="EKO698" s="300"/>
      <c r="EKP698" s="300"/>
      <c r="EKQ698" s="300"/>
      <c r="EKR698" s="300"/>
      <c r="EKS698" s="300"/>
      <c r="EKT698" s="300"/>
      <c r="EKU698" s="300"/>
      <c r="EKV698" s="300"/>
      <c r="EKW698" s="300"/>
      <c r="EKX698" s="300"/>
      <c r="EKY698" s="300"/>
      <c r="EKZ698" s="300"/>
      <c r="ELA698" s="300"/>
      <c r="ELB698" s="300"/>
      <c r="ELC698" s="300"/>
      <c r="ELD698" s="300"/>
      <c r="ELE698" s="300"/>
      <c r="ELF698" s="300"/>
      <c r="ELG698" s="300"/>
      <c r="ELH698" s="300"/>
      <c r="ELI698" s="300"/>
      <c r="ELJ698" s="300"/>
      <c r="ELK698" s="300"/>
      <c r="ELL698" s="300"/>
      <c r="ELM698" s="300"/>
      <c r="ELN698" s="300"/>
      <c r="ELO698" s="300"/>
      <c r="ELP698" s="300"/>
      <c r="ELQ698" s="300"/>
      <c r="ELR698" s="300"/>
      <c r="ELS698" s="300"/>
      <c r="ELT698" s="300"/>
      <c r="ELU698" s="300"/>
      <c r="ELV698" s="300"/>
      <c r="ELW698" s="300"/>
      <c r="ELX698" s="300"/>
      <c r="ELY698" s="300"/>
      <c r="ELZ698" s="300"/>
      <c r="EMA698" s="300"/>
      <c r="EMB698" s="300"/>
      <c r="EMC698" s="300"/>
      <c r="EMD698" s="300"/>
      <c r="EME698" s="300"/>
      <c r="EMF698" s="300"/>
      <c r="EMG698" s="300"/>
      <c r="EMH698" s="300"/>
      <c r="EMI698" s="300"/>
      <c r="EMJ698" s="300"/>
      <c r="EMK698" s="300"/>
      <c r="EML698" s="300"/>
      <c r="EMM698" s="300"/>
      <c r="EMN698" s="300"/>
      <c r="EMO698" s="300"/>
      <c r="EMP698" s="300"/>
      <c r="EMQ698" s="300"/>
      <c r="EMR698" s="300"/>
      <c r="EMS698" s="300"/>
      <c r="EMT698" s="300"/>
      <c r="EMU698" s="300"/>
      <c r="EMV698" s="300"/>
      <c r="EMW698" s="300"/>
      <c r="EMX698" s="300"/>
      <c r="EMY698" s="300"/>
      <c r="EMZ698" s="300"/>
      <c r="ENA698" s="300"/>
      <c r="ENB698" s="300"/>
      <c r="ENC698" s="300"/>
      <c r="END698" s="300"/>
      <c r="ENE698" s="300"/>
      <c r="ENF698" s="300"/>
      <c r="ENG698" s="300"/>
      <c r="ENH698" s="300"/>
      <c r="ENI698" s="300"/>
      <c r="ENJ698" s="300"/>
      <c r="ENK698" s="300"/>
      <c r="ENL698" s="300"/>
      <c r="ENM698" s="300"/>
      <c r="ENN698" s="300"/>
      <c r="ENO698" s="300"/>
      <c r="ENP698" s="300"/>
      <c r="ENQ698" s="300"/>
      <c r="ENR698" s="300"/>
      <c r="ENS698" s="300"/>
      <c r="ENT698" s="300"/>
      <c r="ENU698" s="300"/>
      <c r="ENV698" s="300"/>
      <c r="ENW698" s="300"/>
      <c r="ENX698" s="300"/>
      <c r="ENY698" s="300"/>
      <c r="ENZ698" s="300"/>
      <c r="EOA698" s="300"/>
      <c r="EOB698" s="300"/>
      <c r="EOC698" s="300"/>
      <c r="EOD698" s="300"/>
      <c r="EOE698" s="300"/>
      <c r="EOF698" s="300"/>
      <c r="EOG698" s="300"/>
      <c r="EOH698" s="300"/>
      <c r="EOI698" s="300"/>
      <c r="EOJ698" s="300"/>
      <c r="EOK698" s="300"/>
      <c r="EOL698" s="300"/>
      <c r="EOM698" s="300"/>
      <c r="EON698" s="300"/>
      <c r="EOO698" s="300"/>
      <c r="EOP698" s="300"/>
      <c r="EOQ698" s="300"/>
      <c r="EOR698" s="300"/>
      <c r="EOS698" s="300"/>
      <c r="EOT698" s="300"/>
      <c r="EOU698" s="300"/>
      <c r="EOV698" s="300"/>
      <c r="EOW698" s="300"/>
      <c r="EOX698" s="300"/>
      <c r="EOY698" s="300"/>
      <c r="EOZ698" s="300"/>
      <c r="EPA698" s="300"/>
      <c r="EPB698" s="300"/>
      <c r="EPC698" s="300"/>
      <c r="EPD698" s="300"/>
      <c r="EPE698" s="300"/>
      <c r="EPF698" s="300"/>
      <c r="EPG698" s="300"/>
      <c r="EPH698" s="300"/>
      <c r="EPI698" s="300"/>
      <c r="EPJ698" s="300"/>
      <c r="EPK698" s="300"/>
      <c r="EPL698" s="300"/>
      <c r="EPM698" s="300"/>
      <c r="EPN698" s="300"/>
      <c r="EPO698" s="300"/>
      <c r="EPP698" s="300"/>
      <c r="EPQ698" s="300"/>
      <c r="EPR698" s="300"/>
      <c r="EPS698" s="300"/>
      <c r="EPT698" s="300"/>
      <c r="EPU698" s="300"/>
      <c r="EPV698" s="300"/>
      <c r="EPW698" s="300"/>
      <c r="EPX698" s="300"/>
      <c r="EPY698" s="300"/>
      <c r="EPZ698" s="300"/>
      <c r="EQA698" s="300"/>
      <c r="EQB698" s="300"/>
      <c r="EQC698" s="300"/>
      <c r="EQD698" s="300"/>
      <c r="EQE698" s="300"/>
      <c r="EQF698" s="300"/>
      <c r="EQG698" s="300"/>
      <c r="EQH698" s="300"/>
      <c r="EQI698" s="300"/>
      <c r="EQJ698" s="300"/>
      <c r="EQK698" s="300"/>
      <c r="EQL698" s="300"/>
      <c r="EQM698" s="300"/>
      <c r="EQN698" s="300"/>
      <c r="EQO698" s="300"/>
      <c r="EQP698" s="300"/>
      <c r="EQQ698" s="300"/>
      <c r="EQR698" s="300"/>
      <c r="EQS698" s="300"/>
      <c r="EQT698" s="300"/>
      <c r="EQU698" s="300"/>
      <c r="EQV698" s="300"/>
      <c r="EQW698" s="300"/>
      <c r="EQX698" s="300"/>
      <c r="EQY698" s="300"/>
      <c r="EQZ698" s="300"/>
      <c r="ERA698" s="300"/>
      <c r="ERB698" s="300"/>
      <c r="ERC698" s="300"/>
      <c r="ERD698" s="300"/>
      <c r="ERE698" s="300"/>
      <c r="ERF698" s="300"/>
      <c r="ERG698" s="300"/>
      <c r="ERH698" s="300"/>
      <c r="ERI698" s="300"/>
      <c r="ERJ698" s="300"/>
      <c r="ERK698" s="300"/>
      <c r="ERL698" s="300"/>
      <c r="ERM698" s="300"/>
      <c r="ERN698" s="300"/>
      <c r="ERO698" s="300"/>
      <c r="ERP698" s="300"/>
      <c r="ERQ698" s="300"/>
      <c r="ERR698" s="300"/>
      <c r="ERS698" s="300"/>
      <c r="ERT698" s="300"/>
      <c r="ERU698" s="300"/>
      <c r="ERV698" s="300"/>
      <c r="ERW698" s="300"/>
      <c r="ERX698" s="300"/>
      <c r="ERY698" s="300"/>
      <c r="ERZ698" s="300"/>
      <c r="ESA698" s="300"/>
      <c r="ESB698" s="300"/>
      <c r="ESC698" s="300"/>
      <c r="ESD698" s="300"/>
      <c r="ESE698" s="300"/>
      <c r="ESF698" s="300"/>
      <c r="ESG698" s="300"/>
      <c r="ESH698" s="300"/>
      <c r="ESI698" s="300"/>
      <c r="ESJ698" s="300"/>
      <c r="ESK698" s="300"/>
      <c r="ESL698" s="300"/>
      <c r="ESM698" s="300"/>
      <c r="ESN698" s="300"/>
      <c r="ESO698" s="300"/>
      <c r="ESP698" s="300"/>
      <c r="ESQ698" s="300"/>
      <c r="ESR698" s="300"/>
      <c r="ESS698" s="300"/>
      <c r="EST698" s="300"/>
      <c r="ESU698" s="300"/>
      <c r="ESV698" s="300"/>
      <c r="ESW698" s="300"/>
      <c r="ESX698" s="300"/>
      <c r="ESY698" s="300"/>
      <c r="ESZ698" s="300"/>
      <c r="ETA698" s="300"/>
      <c r="ETB698" s="300"/>
      <c r="ETC698" s="300"/>
      <c r="ETD698" s="300"/>
      <c r="ETE698" s="300"/>
      <c r="ETF698" s="300"/>
      <c r="ETG698" s="300"/>
      <c r="ETH698" s="300"/>
      <c r="ETI698" s="300"/>
      <c r="ETJ698" s="300"/>
      <c r="ETK698" s="300"/>
      <c r="ETL698" s="300"/>
      <c r="ETM698" s="300"/>
      <c r="ETN698" s="300"/>
      <c r="ETO698" s="300"/>
      <c r="ETP698" s="300"/>
      <c r="ETQ698" s="300"/>
      <c r="ETR698" s="300"/>
      <c r="ETS698" s="300"/>
      <c r="ETT698" s="300"/>
      <c r="ETU698" s="300"/>
      <c r="ETV698" s="300"/>
      <c r="ETW698" s="300"/>
      <c r="ETX698" s="300"/>
      <c r="ETY698" s="300"/>
      <c r="ETZ698" s="300"/>
      <c r="EUA698" s="300"/>
      <c r="EUB698" s="300"/>
      <c r="EUC698" s="300"/>
      <c r="EUD698" s="300"/>
      <c r="EUE698" s="300"/>
      <c r="EUF698" s="300"/>
      <c r="EUG698" s="300"/>
      <c r="EUH698" s="300"/>
      <c r="EUI698" s="300"/>
      <c r="EUJ698" s="300"/>
      <c r="EUK698" s="300"/>
      <c r="EUL698" s="300"/>
      <c r="EUM698" s="300"/>
      <c r="EUN698" s="300"/>
      <c r="EUO698" s="300"/>
      <c r="EUP698" s="300"/>
      <c r="EUQ698" s="300"/>
      <c r="EUR698" s="300"/>
      <c r="EUS698" s="300"/>
      <c r="EUT698" s="300"/>
      <c r="EUU698" s="300"/>
      <c r="EUV698" s="300"/>
      <c r="EUW698" s="300"/>
      <c r="EUX698" s="300"/>
      <c r="EUY698" s="300"/>
      <c r="EUZ698" s="300"/>
      <c r="EVA698" s="300"/>
      <c r="EVB698" s="300"/>
      <c r="EVC698" s="300"/>
      <c r="EVD698" s="300"/>
      <c r="EVE698" s="300"/>
      <c r="EVF698" s="300"/>
      <c r="EVG698" s="300"/>
      <c r="EVH698" s="300"/>
      <c r="EVI698" s="300"/>
      <c r="EVJ698" s="300"/>
      <c r="EVK698" s="300"/>
      <c r="EVL698" s="300"/>
      <c r="EVM698" s="300"/>
      <c r="EVN698" s="300"/>
      <c r="EVO698" s="300"/>
      <c r="EVP698" s="300"/>
      <c r="EVQ698" s="300"/>
      <c r="EVR698" s="300"/>
      <c r="EVS698" s="300"/>
      <c r="EVT698" s="300"/>
      <c r="EVU698" s="300"/>
      <c r="EVV698" s="300"/>
      <c r="EVW698" s="300"/>
      <c r="EVX698" s="300"/>
      <c r="EVY698" s="300"/>
      <c r="EVZ698" s="300"/>
      <c r="EWA698" s="300"/>
      <c r="EWB698" s="300"/>
      <c r="EWC698" s="300"/>
      <c r="EWD698" s="300"/>
      <c r="EWE698" s="300"/>
      <c r="EWF698" s="300"/>
      <c r="EWG698" s="300"/>
      <c r="EWH698" s="300"/>
      <c r="EWI698" s="300"/>
      <c r="EWJ698" s="300"/>
      <c r="EWK698" s="300"/>
      <c r="EWL698" s="300"/>
      <c r="EWM698" s="300"/>
      <c r="EWN698" s="300"/>
      <c r="EWO698" s="300"/>
      <c r="EWP698" s="300"/>
      <c r="EWQ698" s="300"/>
      <c r="EWR698" s="300"/>
      <c r="EWS698" s="300"/>
      <c r="EWT698" s="300"/>
      <c r="EWU698" s="300"/>
      <c r="EWV698" s="300"/>
      <c r="EWW698" s="300"/>
      <c r="EWX698" s="300"/>
      <c r="EWY698" s="300"/>
      <c r="EWZ698" s="300"/>
      <c r="EXA698" s="300"/>
      <c r="EXB698" s="300"/>
      <c r="EXC698" s="300"/>
      <c r="EXD698" s="300"/>
      <c r="EXE698" s="300"/>
      <c r="EXF698" s="300"/>
      <c r="EXG698" s="300"/>
      <c r="EXH698" s="300"/>
      <c r="EXI698" s="300"/>
      <c r="EXJ698" s="300"/>
      <c r="EXK698" s="300"/>
      <c r="EXL698" s="300"/>
      <c r="EXM698" s="300"/>
      <c r="EXN698" s="300"/>
      <c r="EXO698" s="300"/>
      <c r="EXP698" s="300"/>
      <c r="EXQ698" s="300"/>
      <c r="EXR698" s="300"/>
      <c r="EXS698" s="300"/>
      <c r="EXT698" s="300"/>
      <c r="EXU698" s="300"/>
      <c r="EXV698" s="300"/>
      <c r="EXW698" s="300"/>
      <c r="EXX698" s="300"/>
      <c r="EXY698" s="300"/>
      <c r="EXZ698" s="300"/>
      <c r="EYA698" s="300"/>
      <c r="EYB698" s="300"/>
      <c r="EYC698" s="300"/>
      <c r="EYD698" s="300"/>
      <c r="EYE698" s="300"/>
      <c r="EYF698" s="300"/>
      <c r="EYG698" s="300"/>
      <c r="EYH698" s="300"/>
      <c r="EYI698" s="300"/>
      <c r="EYJ698" s="300"/>
      <c r="EYK698" s="300"/>
      <c r="EYL698" s="300"/>
      <c r="EYM698" s="300"/>
      <c r="EYN698" s="300"/>
      <c r="EYO698" s="300"/>
      <c r="EYP698" s="300"/>
      <c r="EYQ698" s="300"/>
      <c r="EYR698" s="300"/>
      <c r="EYS698" s="300"/>
      <c r="EYT698" s="300"/>
      <c r="EYU698" s="300"/>
      <c r="EYV698" s="300"/>
      <c r="EYW698" s="300"/>
      <c r="EYX698" s="300"/>
      <c r="EYY698" s="300"/>
      <c r="EYZ698" s="300"/>
      <c r="EZA698" s="300"/>
      <c r="EZB698" s="300"/>
      <c r="EZC698" s="300"/>
      <c r="EZD698" s="300"/>
      <c r="EZE698" s="300"/>
      <c r="EZF698" s="300"/>
      <c r="EZG698" s="300"/>
      <c r="EZH698" s="300"/>
      <c r="EZI698" s="300"/>
      <c r="EZJ698" s="300"/>
      <c r="EZK698" s="300"/>
      <c r="EZL698" s="300"/>
      <c r="EZM698" s="300"/>
      <c r="EZN698" s="300"/>
      <c r="EZO698" s="300"/>
      <c r="EZP698" s="300"/>
      <c r="EZQ698" s="300"/>
      <c r="EZR698" s="300"/>
      <c r="EZS698" s="300"/>
      <c r="EZT698" s="300"/>
      <c r="EZU698" s="300"/>
      <c r="EZV698" s="300"/>
      <c r="EZW698" s="300"/>
      <c r="EZX698" s="300"/>
      <c r="EZY698" s="300"/>
      <c r="EZZ698" s="300"/>
      <c r="FAA698" s="300"/>
      <c r="FAB698" s="300"/>
      <c r="FAC698" s="300"/>
      <c r="FAD698" s="300"/>
      <c r="FAE698" s="300"/>
      <c r="FAF698" s="300"/>
      <c r="FAG698" s="300"/>
      <c r="FAH698" s="300"/>
      <c r="FAI698" s="300"/>
      <c r="FAJ698" s="300"/>
      <c r="FAK698" s="300"/>
      <c r="FAL698" s="300"/>
      <c r="FAM698" s="300"/>
      <c r="FAN698" s="300"/>
      <c r="FAO698" s="300"/>
      <c r="FAP698" s="300"/>
      <c r="FAQ698" s="300"/>
      <c r="FAR698" s="300"/>
      <c r="FAS698" s="300"/>
      <c r="FAT698" s="300"/>
      <c r="FAU698" s="300"/>
      <c r="FAV698" s="300"/>
      <c r="FAW698" s="300"/>
      <c r="FAX698" s="300"/>
      <c r="FAY698" s="300"/>
      <c r="FAZ698" s="300"/>
      <c r="FBA698" s="300"/>
      <c r="FBB698" s="300"/>
      <c r="FBC698" s="300"/>
      <c r="FBD698" s="300"/>
      <c r="FBE698" s="300"/>
      <c r="FBF698" s="300"/>
      <c r="FBG698" s="300"/>
      <c r="FBH698" s="300"/>
      <c r="FBI698" s="300"/>
      <c r="FBJ698" s="300"/>
      <c r="FBK698" s="300"/>
      <c r="FBL698" s="300"/>
      <c r="FBM698" s="300"/>
      <c r="FBN698" s="300"/>
      <c r="FBO698" s="300"/>
      <c r="FBP698" s="300"/>
      <c r="FBQ698" s="300"/>
      <c r="FBR698" s="300"/>
      <c r="FBS698" s="300"/>
      <c r="FBT698" s="300"/>
      <c r="FBU698" s="300"/>
      <c r="FBV698" s="300"/>
      <c r="FBW698" s="300"/>
      <c r="FBX698" s="300"/>
      <c r="FBY698" s="300"/>
      <c r="FBZ698" s="300"/>
      <c r="FCA698" s="300"/>
      <c r="FCB698" s="300"/>
      <c r="FCC698" s="300"/>
      <c r="FCD698" s="300"/>
      <c r="FCE698" s="300"/>
      <c r="FCF698" s="300"/>
      <c r="FCG698" s="300"/>
      <c r="FCH698" s="300"/>
      <c r="FCI698" s="300"/>
      <c r="FCJ698" s="300"/>
      <c r="FCK698" s="300"/>
      <c r="FCL698" s="300"/>
      <c r="FCM698" s="300"/>
      <c r="FCN698" s="300"/>
      <c r="FCO698" s="300"/>
      <c r="FCP698" s="300"/>
      <c r="FCQ698" s="300"/>
      <c r="FCR698" s="300"/>
      <c r="FCS698" s="300"/>
      <c r="FCT698" s="300"/>
      <c r="FCU698" s="300"/>
      <c r="FCV698" s="300"/>
      <c r="FCW698" s="300"/>
      <c r="FCX698" s="300"/>
      <c r="FCY698" s="300"/>
      <c r="FCZ698" s="300"/>
      <c r="FDA698" s="300"/>
      <c r="FDB698" s="300"/>
      <c r="FDC698" s="300"/>
      <c r="FDD698" s="300"/>
      <c r="FDE698" s="300"/>
      <c r="FDF698" s="300"/>
      <c r="FDG698" s="300"/>
      <c r="FDH698" s="300"/>
      <c r="FDI698" s="300"/>
      <c r="FDJ698" s="300"/>
      <c r="FDK698" s="300"/>
      <c r="FDL698" s="300"/>
      <c r="FDM698" s="300"/>
      <c r="FDN698" s="300"/>
      <c r="FDO698" s="300"/>
      <c r="FDP698" s="300"/>
      <c r="FDQ698" s="300"/>
      <c r="FDR698" s="300"/>
      <c r="FDS698" s="300"/>
      <c r="FDT698" s="300"/>
      <c r="FDU698" s="300"/>
      <c r="FDV698" s="300"/>
      <c r="FDW698" s="300"/>
      <c r="FDX698" s="300"/>
      <c r="FDY698" s="300"/>
      <c r="FDZ698" s="300"/>
      <c r="FEA698" s="300"/>
      <c r="FEB698" s="300"/>
      <c r="FEC698" s="300"/>
      <c r="FED698" s="300"/>
      <c r="FEE698" s="300"/>
      <c r="FEF698" s="300"/>
      <c r="FEG698" s="300"/>
      <c r="FEH698" s="300"/>
      <c r="FEI698" s="300"/>
      <c r="FEJ698" s="300"/>
      <c r="FEK698" s="300"/>
      <c r="FEL698" s="300"/>
      <c r="FEM698" s="300"/>
      <c r="FEN698" s="300"/>
      <c r="FEO698" s="300"/>
      <c r="FEP698" s="300"/>
      <c r="FEQ698" s="300"/>
      <c r="FER698" s="300"/>
      <c r="FES698" s="300"/>
      <c r="FET698" s="300"/>
      <c r="FEU698" s="300"/>
      <c r="FEV698" s="300"/>
      <c r="FEW698" s="300"/>
      <c r="FEX698" s="300"/>
      <c r="FEY698" s="300"/>
      <c r="FEZ698" s="300"/>
      <c r="FFA698" s="300"/>
      <c r="FFB698" s="300"/>
      <c r="FFC698" s="300"/>
      <c r="FFD698" s="300"/>
      <c r="FFE698" s="300"/>
      <c r="FFF698" s="300"/>
      <c r="FFG698" s="300"/>
      <c r="FFH698" s="300"/>
      <c r="FFI698" s="300"/>
      <c r="FFJ698" s="300"/>
      <c r="FFK698" s="300"/>
      <c r="FFL698" s="300"/>
      <c r="FFM698" s="300"/>
      <c r="FFN698" s="300"/>
      <c r="FFO698" s="300"/>
      <c r="FFP698" s="300"/>
      <c r="FFQ698" s="300"/>
      <c r="FFR698" s="300"/>
      <c r="FFS698" s="300"/>
      <c r="FFT698" s="300"/>
      <c r="FFU698" s="300"/>
      <c r="FFV698" s="300"/>
      <c r="FFW698" s="300"/>
      <c r="FFX698" s="300"/>
      <c r="FFY698" s="300"/>
      <c r="FFZ698" s="300"/>
      <c r="FGA698" s="300"/>
      <c r="FGB698" s="300"/>
      <c r="FGC698" s="300"/>
      <c r="FGD698" s="300"/>
      <c r="FGE698" s="300"/>
      <c r="FGF698" s="300"/>
      <c r="FGG698" s="300"/>
      <c r="FGH698" s="300"/>
      <c r="FGI698" s="300"/>
      <c r="FGJ698" s="300"/>
      <c r="FGK698" s="300"/>
      <c r="FGL698" s="300"/>
      <c r="FGM698" s="300"/>
      <c r="FGN698" s="300"/>
      <c r="FGO698" s="300"/>
      <c r="FGP698" s="300"/>
      <c r="FGQ698" s="300"/>
      <c r="FGR698" s="300"/>
      <c r="FGS698" s="300"/>
      <c r="FGT698" s="300"/>
      <c r="FGU698" s="300"/>
      <c r="FGV698" s="300"/>
      <c r="FGW698" s="300"/>
      <c r="FGX698" s="300"/>
      <c r="FGY698" s="300"/>
      <c r="FGZ698" s="300"/>
      <c r="FHA698" s="300"/>
      <c r="FHB698" s="300"/>
      <c r="FHC698" s="300"/>
      <c r="FHD698" s="300"/>
      <c r="FHE698" s="300"/>
      <c r="FHF698" s="300"/>
      <c r="FHG698" s="300"/>
      <c r="FHH698" s="300"/>
      <c r="FHI698" s="300"/>
      <c r="FHJ698" s="300"/>
      <c r="FHK698" s="300"/>
      <c r="FHL698" s="300"/>
      <c r="FHM698" s="300"/>
      <c r="FHN698" s="300"/>
      <c r="FHO698" s="300"/>
      <c r="FHP698" s="300"/>
      <c r="FHQ698" s="300"/>
      <c r="FHR698" s="300"/>
      <c r="FHS698" s="300"/>
      <c r="FHT698" s="300"/>
      <c r="FHU698" s="300"/>
      <c r="FHV698" s="300"/>
      <c r="FHW698" s="300"/>
      <c r="FHX698" s="300"/>
      <c r="FHY698" s="300"/>
      <c r="FHZ698" s="300"/>
      <c r="FIA698" s="300"/>
      <c r="FIB698" s="300"/>
      <c r="FIC698" s="300"/>
      <c r="FID698" s="300"/>
      <c r="FIE698" s="300"/>
      <c r="FIF698" s="300"/>
      <c r="FIG698" s="300"/>
      <c r="FIH698" s="300"/>
      <c r="FII698" s="300"/>
      <c r="FIJ698" s="300"/>
      <c r="FIK698" s="300"/>
      <c r="FIL698" s="300"/>
      <c r="FIM698" s="300"/>
      <c r="FIN698" s="300"/>
      <c r="FIO698" s="300"/>
      <c r="FIP698" s="300"/>
      <c r="FIQ698" s="300"/>
      <c r="FIR698" s="300"/>
      <c r="FIS698" s="300"/>
      <c r="FIT698" s="300"/>
      <c r="FIU698" s="300"/>
      <c r="FIV698" s="300"/>
      <c r="FIW698" s="300"/>
      <c r="FIX698" s="300"/>
      <c r="FIY698" s="300"/>
      <c r="FIZ698" s="300"/>
      <c r="FJA698" s="300"/>
      <c r="FJB698" s="300"/>
      <c r="FJC698" s="300"/>
      <c r="FJD698" s="300"/>
      <c r="FJE698" s="300"/>
      <c r="FJF698" s="300"/>
      <c r="FJG698" s="300"/>
      <c r="FJH698" s="300"/>
      <c r="FJI698" s="300"/>
      <c r="FJJ698" s="300"/>
      <c r="FJK698" s="300"/>
      <c r="FJL698" s="300"/>
      <c r="FJM698" s="300"/>
      <c r="FJN698" s="300"/>
      <c r="FJO698" s="300"/>
      <c r="FJP698" s="300"/>
      <c r="FJQ698" s="300"/>
      <c r="FJR698" s="300"/>
      <c r="FJS698" s="300"/>
      <c r="FJT698" s="300"/>
      <c r="FJU698" s="300"/>
      <c r="FJV698" s="300"/>
      <c r="FJW698" s="300"/>
      <c r="FJX698" s="300"/>
      <c r="FJY698" s="300"/>
      <c r="FJZ698" s="300"/>
      <c r="FKA698" s="300"/>
      <c r="FKB698" s="300"/>
      <c r="FKC698" s="300"/>
      <c r="FKD698" s="300"/>
      <c r="FKE698" s="300"/>
      <c r="FKF698" s="300"/>
      <c r="FKG698" s="300"/>
      <c r="FKH698" s="300"/>
      <c r="FKI698" s="300"/>
      <c r="FKJ698" s="300"/>
      <c r="FKK698" s="300"/>
      <c r="FKL698" s="300"/>
      <c r="FKM698" s="300"/>
      <c r="FKN698" s="300"/>
      <c r="FKO698" s="300"/>
      <c r="FKP698" s="300"/>
      <c r="FKQ698" s="300"/>
      <c r="FKR698" s="300"/>
      <c r="FKS698" s="300"/>
      <c r="FKT698" s="300"/>
      <c r="FKU698" s="300"/>
      <c r="FKV698" s="300"/>
      <c r="FKW698" s="300"/>
      <c r="FKX698" s="300"/>
      <c r="FKY698" s="300"/>
      <c r="FKZ698" s="300"/>
      <c r="FLA698" s="300"/>
      <c r="FLB698" s="300"/>
      <c r="FLC698" s="300"/>
      <c r="FLD698" s="300"/>
      <c r="FLE698" s="300"/>
      <c r="FLF698" s="300"/>
      <c r="FLG698" s="300"/>
      <c r="FLH698" s="300"/>
      <c r="FLI698" s="300"/>
      <c r="FLJ698" s="300"/>
      <c r="FLK698" s="300"/>
      <c r="FLL698" s="300"/>
      <c r="FLM698" s="300"/>
      <c r="FLN698" s="300"/>
      <c r="FLO698" s="300"/>
      <c r="FLP698" s="300"/>
      <c r="FLQ698" s="300"/>
      <c r="FLR698" s="300"/>
      <c r="FLS698" s="300"/>
      <c r="FLT698" s="300"/>
      <c r="FLU698" s="300"/>
      <c r="FLV698" s="300"/>
      <c r="FLW698" s="300"/>
      <c r="FLX698" s="300"/>
      <c r="FLY698" s="300"/>
      <c r="FLZ698" s="300"/>
      <c r="FMA698" s="300"/>
      <c r="FMB698" s="300"/>
      <c r="FMC698" s="300"/>
      <c r="FMD698" s="300"/>
      <c r="FME698" s="300"/>
      <c r="FMF698" s="300"/>
      <c r="FMG698" s="300"/>
      <c r="FMH698" s="300"/>
      <c r="FMI698" s="300"/>
      <c r="FMJ698" s="300"/>
      <c r="FMK698" s="300"/>
      <c r="FML698" s="300"/>
      <c r="FMM698" s="300"/>
      <c r="FMN698" s="300"/>
      <c r="FMO698" s="300"/>
      <c r="FMP698" s="300"/>
      <c r="FMQ698" s="300"/>
      <c r="FMR698" s="300"/>
      <c r="FMS698" s="300"/>
      <c r="FMT698" s="300"/>
      <c r="FMU698" s="300"/>
      <c r="FMV698" s="300"/>
      <c r="FMW698" s="300"/>
      <c r="FMX698" s="300"/>
      <c r="FMY698" s="300"/>
      <c r="FMZ698" s="300"/>
      <c r="FNA698" s="300"/>
      <c r="FNB698" s="300"/>
      <c r="FNC698" s="300"/>
      <c r="FND698" s="300"/>
      <c r="FNE698" s="300"/>
      <c r="FNF698" s="300"/>
      <c r="FNG698" s="300"/>
      <c r="FNH698" s="300"/>
      <c r="FNI698" s="300"/>
      <c r="FNJ698" s="300"/>
      <c r="FNK698" s="300"/>
      <c r="FNL698" s="300"/>
      <c r="FNM698" s="300"/>
      <c r="FNN698" s="300"/>
      <c r="FNO698" s="300"/>
      <c r="FNP698" s="300"/>
      <c r="FNQ698" s="300"/>
      <c r="FNR698" s="300"/>
      <c r="FNS698" s="300"/>
      <c r="FNT698" s="300"/>
      <c r="FNU698" s="300"/>
      <c r="FNV698" s="300"/>
      <c r="FNW698" s="300"/>
      <c r="FNX698" s="300"/>
      <c r="FNY698" s="300"/>
      <c r="FNZ698" s="300"/>
      <c r="FOA698" s="300"/>
      <c r="FOB698" s="300"/>
      <c r="FOC698" s="300"/>
      <c r="FOD698" s="300"/>
      <c r="FOE698" s="300"/>
      <c r="FOF698" s="300"/>
      <c r="FOG698" s="300"/>
      <c r="FOH698" s="300"/>
      <c r="FOI698" s="300"/>
      <c r="FOJ698" s="300"/>
      <c r="FOK698" s="300"/>
      <c r="FOL698" s="300"/>
      <c r="FOM698" s="300"/>
      <c r="FON698" s="300"/>
      <c r="FOO698" s="300"/>
      <c r="FOP698" s="300"/>
      <c r="FOQ698" s="300"/>
      <c r="FOR698" s="300"/>
      <c r="FOS698" s="300"/>
      <c r="FOT698" s="300"/>
      <c r="FOU698" s="300"/>
      <c r="FOV698" s="300"/>
      <c r="FOW698" s="300"/>
      <c r="FOX698" s="300"/>
      <c r="FOY698" s="300"/>
      <c r="FOZ698" s="300"/>
      <c r="FPA698" s="300"/>
      <c r="FPB698" s="300"/>
      <c r="FPC698" s="300"/>
      <c r="FPD698" s="300"/>
      <c r="FPE698" s="300"/>
      <c r="FPF698" s="300"/>
      <c r="FPG698" s="300"/>
      <c r="FPH698" s="300"/>
      <c r="FPI698" s="300"/>
      <c r="FPJ698" s="300"/>
      <c r="FPK698" s="300"/>
      <c r="FPL698" s="300"/>
      <c r="FPM698" s="300"/>
      <c r="FPN698" s="300"/>
      <c r="FPO698" s="300"/>
      <c r="FPP698" s="300"/>
      <c r="FPQ698" s="300"/>
      <c r="FPR698" s="300"/>
      <c r="FPS698" s="300"/>
      <c r="FPT698" s="300"/>
      <c r="FPU698" s="300"/>
      <c r="FPV698" s="300"/>
      <c r="FPW698" s="300"/>
      <c r="FPX698" s="300"/>
      <c r="FPY698" s="300"/>
      <c r="FPZ698" s="300"/>
      <c r="FQA698" s="300"/>
      <c r="FQB698" s="300"/>
      <c r="FQC698" s="300"/>
      <c r="FQD698" s="300"/>
      <c r="FQE698" s="300"/>
      <c r="FQF698" s="300"/>
      <c r="FQG698" s="300"/>
      <c r="FQH698" s="300"/>
      <c r="FQI698" s="300"/>
      <c r="FQJ698" s="300"/>
      <c r="FQK698" s="300"/>
      <c r="FQL698" s="300"/>
      <c r="FQM698" s="300"/>
      <c r="FQN698" s="300"/>
      <c r="FQO698" s="300"/>
      <c r="FQP698" s="300"/>
      <c r="FQQ698" s="300"/>
      <c r="FQR698" s="300"/>
      <c r="FQS698" s="300"/>
      <c r="FQT698" s="300"/>
      <c r="FQU698" s="300"/>
      <c r="FQV698" s="300"/>
      <c r="FQW698" s="300"/>
      <c r="FQX698" s="300"/>
      <c r="FQY698" s="300"/>
      <c r="FQZ698" s="300"/>
      <c r="FRA698" s="300"/>
      <c r="FRB698" s="300"/>
      <c r="FRC698" s="300"/>
      <c r="FRD698" s="300"/>
      <c r="FRE698" s="300"/>
      <c r="FRF698" s="300"/>
      <c r="FRG698" s="300"/>
      <c r="FRH698" s="300"/>
      <c r="FRI698" s="300"/>
      <c r="FRJ698" s="300"/>
      <c r="FRK698" s="300"/>
      <c r="FRL698" s="300"/>
      <c r="FRM698" s="300"/>
      <c r="FRN698" s="300"/>
      <c r="FRO698" s="300"/>
      <c r="FRP698" s="300"/>
      <c r="FRQ698" s="300"/>
      <c r="FRR698" s="300"/>
      <c r="FRS698" s="300"/>
      <c r="FRT698" s="300"/>
      <c r="FRU698" s="300"/>
      <c r="FRV698" s="300"/>
      <c r="FRW698" s="300"/>
      <c r="FRX698" s="300"/>
      <c r="FRY698" s="300"/>
      <c r="FRZ698" s="300"/>
      <c r="FSA698" s="300"/>
      <c r="FSB698" s="300"/>
      <c r="FSC698" s="300"/>
      <c r="FSD698" s="300"/>
      <c r="FSE698" s="300"/>
      <c r="FSF698" s="300"/>
      <c r="FSG698" s="300"/>
      <c r="FSH698" s="300"/>
      <c r="FSI698" s="300"/>
      <c r="FSJ698" s="300"/>
      <c r="FSK698" s="300"/>
      <c r="FSL698" s="300"/>
      <c r="FSM698" s="300"/>
      <c r="FSN698" s="300"/>
      <c r="FSO698" s="300"/>
      <c r="FSP698" s="300"/>
      <c r="FSQ698" s="300"/>
      <c r="FSR698" s="300"/>
      <c r="FSS698" s="300"/>
      <c r="FST698" s="300"/>
      <c r="FSU698" s="300"/>
      <c r="FSV698" s="300"/>
      <c r="FSW698" s="300"/>
      <c r="FSX698" s="300"/>
      <c r="FSY698" s="300"/>
      <c r="FSZ698" s="300"/>
      <c r="FTA698" s="300"/>
      <c r="FTB698" s="300"/>
      <c r="FTC698" s="300"/>
      <c r="FTD698" s="300"/>
      <c r="FTE698" s="300"/>
      <c r="FTF698" s="300"/>
      <c r="FTG698" s="300"/>
      <c r="FTH698" s="300"/>
      <c r="FTI698" s="300"/>
      <c r="FTJ698" s="300"/>
      <c r="FTK698" s="300"/>
      <c r="FTL698" s="300"/>
      <c r="FTM698" s="300"/>
      <c r="FTN698" s="300"/>
      <c r="FTO698" s="300"/>
      <c r="FTP698" s="300"/>
      <c r="FTQ698" s="300"/>
      <c r="FTR698" s="300"/>
      <c r="FTS698" s="300"/>
      <c r="FTT698" s="300"/>
      <c r="FTU698" s="300"/>
      <c r="FTV698" s="300"/>
      <c r="FTW698" s="300"/>
      <c r="FTX698" s="300"/>
      <c r="FTY698" s="300"/>
      <c r="FTZ698" s="300"/>
      <c r="FUA698" s="300"/>
      <c r="FUB698" s="300"/>
      <c r="FUC698" s="300"/>
      <c r="FUD698" s="300"/>
      <c r="FUE698" s="300"/>
      <c r="FUF698" s="300"/>
      <c r="FUG698" s="300"/>
      <c r="FUH698" s="300"/>
      <c r="FUI698" s="300"/>
      <c r="FUJ698" s="300"/>
      <c r="FUK698" s="300"/>
      <c r="FUL698" s="300"/>
      <c r="FUM698" s="300"/>
      <c r="FUN698" s="300"/>
      <c r="FUO698" s="300"/>
      <c r="FUP698" s="300"/>
      <c r="FUQ698" s="300"/>
      <c r="FUR698" s="300"/>
      <c r="FUS698" s="300"/>
      <c r="FUT698" s="300"/>
      <c r="FUU698" s="300"/>
      <c r="FUV698" s="300"/>
      <c r="FUW698" s="300"/>
      <c r="FUX698" s="300"/>
      <c r="FUY698" s="300"/>
      <c r="FUZ698" s="300"/>
      <c r="FVA698" s="300"/>
      <c r="FVB698" s="300"/>
      <c r="FVC698" s="300"/>
      <c r="FVD698" s="300"/>
      <c r="FVE698" s="300"/>
      <c r="FVF698" s="300"/>
      <c r="FVG698" s="300"/>
      <c r="FVH698" s="300"/>
      <c r="FVI698" s="300"/>
      <c r="FVJ698" s="300"/>
      <c r="FVK698" s="300"/>
      <c r="FVL698" s="300"/>
      <c r="FVM698" s="300"/>
      <c r="FVN698" s="300"/>
      <c r="FVO698" s="300"/>
      <c r="FVP698" s="300"/>
      <c r="FVQ698" s="300"/>
      <c r="FVR698" s="300"/>
      <c r="FVS698" s="300"/>
      <c r="FVT698" s="300"/>
      <c r="FVU698" s="300"/>
      <c r="FVV698" s="300"/>
      <c r="FVW698" s="300"/>
      <c r="FVX698" s="300"/>
      <c r="FVY698" s="300"/>
      <c r="FVZ698" s="300"/>
      <c r="FWA698" s="300"/>
      <c r="FWB698" s="300"/>
      <c r="FWC698" s="300"/>
      <c r="FWD698" s="300"/>
      <c r="FWE698" s="300"/>
      <c r="FWF698" s="300"/>
      <c r="FWG698" s="300"/>
      <c r="FWH698" s="300"/>
      <c r="FWI698" s="300"/>
      <c r="FWJ698" s="300"/>
      <c r="FWK698" s="300"/>
      <c r="FWL698" s="300"/>
      <c r="FWM698" s="300"/>
      <c r="FWN698" s="300"/>
      <c r="FWO698" s="300"/>
      <c r="FWP698" s="300"/>
      <c r="FWQ698" s="300"/>
      <c r="FWR698" s="300"/>
      <c r="FWS698" s="300"/>
      <c r="FWT698" s="300"/>
      <c r="FWU698" s="300"/>
      <c r="FWV698" s="300"/>
      <c r="FWW698" s="300"/>
      <c r="FWX698" s="300"/>
      <c r="FWY698" s="300"/>
      <c r="FWZ698" s="300"/>
      <c r="FXA698" s="300"/>
      <c r="FXB698" s="300"/>
      <c r="FXC698" s="300"/>
      <c r="FXD698" s="300"/>
      <c r="FXE698" s="300"/>
      <c r="FXF698" s="300"/>
      <c r="FXG698" s="300"/>
      <c r="FXH698" s="300"/>
      <c r="FXI698" s="300"/>
      <c r="FXJ698" s="300"/>
      <c r="FXK698" s="300"/>
      <c r="FXL698" s="300"/>
      <c r="FXM698" s="300"/>
      <c r="FXN698" s="300"/>
      <c r="FXO698" s="300"/>
      <c r="FXP698" s="300"/>
      <c r="FXQ698" s="300"/>
      <c r="FXR698" s="300"/>
      <c r="FXS698" s="300"/>
      <c r="FXT698" s="300"/>
      <c r="FXU698" s="300"/>
      <c r="FXV698" s="300"/>
      <c r="FXW698" s="300"/>
      <c r="FXX698" s="300"/>
      <c r="FXY698" s="300"/>
      <c r="FXZ698" s="300"/>
      <c r="FYA698" s="300"/>
      <c r="FYB698" s="300"/>
      <c r="FYC698" s="300"/>
      <c r="FYD698" s="300"/>
      <c r="FYE698" s="300"/>
      <c r="FYF698" s="300"/>
      <c r="FYG698" s="300"/>
      <c r="FYH698" s="300"/>
      <c r="FYI698" s="300"/>
      <c r="FYJ698" s="300"/>
      <c r="FYK698" s="300"/>
      <c r="FYL698" s="300"/>
      <c r="FYM698" s="300"/>
      <c r="FYN698" s="300"/>
      <c r="FYO698" s="300"/>
      <c r="FYP698" s="300"/>
      <c r="FYQ698" s="300"/>
      <c r="FYR698" s="300"/>
      <c r="FYS698" s="300"/>
      <c r="FYT698" s="300"/>
      <c r="FYU698" s="300"/>
      <c r="FYV698" s="300"/>
      <c r="FYW698" s="300"/>
      <c r="FYX698" s="300"/>
      <c r="FYY698" s="300"/>
      <c r="FYZ698" s="300"/>
      <c r="FZA698" s="300"/>
      <c r="FZB698" s="300"/>
      <c r="FZC698" s="300"/>
      <c r="FZD698" s="300"/>
      <c r="FZE698" s="300"/>
      <c r="FZF698" s="300"/>
      <c r="FZG698" s="300"/>
      <c r="FZH698" s="300"/>
      <c r="FZI698" s="300"/>
      <c r="FZJ698" s="300"/>
      <c r="FZK698" s="300"/>
      <c r="FZL698" s="300"/>
      <c r="FZM698" s="300"/>
      <c r="FZN698" s="300"/>
      <c r="FZO698" s="300"/>
      <c r="FZP698" s="300"/>
      <c r="FZQ698" s="300"/>
      <c r="FZR698" s="300"/>
      <c r="FZS698" s="300"/>
      <c r="FZT698" s="300"/>
      <c r="FZU698" s="300"/>
      <c r="FZV698" s="300"/>
      <c r="FZW698" s="300"/>
      <c r="FZX698" s="300"/>
      <c r="FZY698" s="300"/>
      <c r="FZZ698" s="300"/>
      <c r="GAA698" s="300"/>
      <c r="GAB698" s="300"/>
      <c r="GAC698" s="300"/>
      <c r="GAD698" s="300"/>
      <c r="GAE698" s="300"/>
      <c r="GAF698" s="300"/>
      <c r="GAG698" s="300"/>
      <c r="GAH698" s="300"/>
      <c r="GAI698" s="300"/>
      <c r="GAJ698" s="300"/>
      <c r="GAK698" s="300"/>
      <c r="GAL698" s="300"/>
      <c r="GAM698" s="300"/>
      <c r="GAN698" s="300"/>
      <c r="GAO698" s="300"/>
      <c r="GAP698" s="300"/>
      <c r="GAQ698" s="300"/>
      <c r="GAR698" s="300"/>
      <c r="GAS698" s="300"/>
      <c r="GAT698" s="300"/>
      <c r="GAU698" s="300"/>
      <c r="GAV698" s="300"/>
      <c r="GAW698" s="300"/>
      <c r="GAX698" s="300"/>
      <c r="GAY698" s="300"/>
      <c r="GAZ698" s="300"/>
      <c r="GBA698" s="300"/>
      <c r="GBB698" s="300"/>
      <c r="GBC698" s="300"/>
      <c r="GBD698" s="300"/>
      <c r="GBE698" s="300"/>
      <c r="GBF698" s="300"/>
      <c r="GBG698" s="300"/>
      <c r="GBH698" s="300"/>
      <c r="GBI698" s="300"/>
      <c r="GBJ698" s="300"/>
      <c r="GBK698" s="300"/>
      <c r="GBL698" s="300"/>
      <c r="GBM698" s="300"/>
      <c r="GBN698" s="300"/>
      <c r="GBO698" s="300"/>
      <c r="GBP698" s="300"/>
      <c r="GBQ698" s="300"/>
      <c r="GBR698" s="300"/>
      <c r="GBS698" s="300"/>
      <c r="GBT698" s="300"/>
      <c r="GBU698" s="300"/>
      <c r="GBV698" s="300"/>
      <c r="GBW698" s="300"/>
      <c r="GBX698" s="300"/>
      <c r="GBY698" s="300"/>
      <c r="GBZ698" s="300"/>
      <c r="GCA698" s="300"/>
      <c r="GCB698" s="300"/>
      <c r="GCC698" s="300"/>
      <c r="GCD698" s="300"/>
      <c r="GCE698" s="300"/>
      <c r="GCF698" s="300"/>
      <c r="GCG698" s="300"/>
      <c r="GCH698" s="300"/>
      <c r="GCI698" s="300"/>
      <c r="GCJ698" s="300"/>
      <c r="GCK698" s="300"/>
      <c r="GCL698" s="300"/>
      <c r="GCM698" s="300"/>
      <c r="GCN698" s="300"/>
      <c r="GCO698" s="300"/>
      <c r="GCP698" s="300"/>
      <c r="GCQ698" s="300"/>
      <c r="GCR698" s="300"/>
      <c r="GCS698" s="300"/>
      <c r="GCT698" s="300"/>
      <c r="GCU698" s="300"/>
      <c r="GCV698" s="300"/>
      <c r="GCW698" s="300"/>
      <c r="GCX698" s="300"/>
      <c r="GCY698" s="300"/>
      <c r="GCZ698" s="300"/>
      <c r="GDA698" s="300"/>
      <c r="GDB698" s="300"/>
      <c r="GDC698" s="300"/>
      <c r="GDD698" s="300"/>
      <c r="GDE698" s="300"/>
      <c r="GDF698" s="300"/>
      <c r="GDG698" s="300"/>
      <c r="GDH698" s="300"/>
      <c r="GDI698" s="300"/>
      <c r="GDJ698" s="300"/>
      <c r="GDK698" s="300"/>
      <c r="GDL698" s="300"/>
      <c r="GDM698" s="300"/>
      <c r="GDN698" s="300"/>
      <c r="GDO698" s="300"/>
      <c r="GDP698" s="300"/>
      <c r="GDQ698" s="300"/>
      <c r="GDR698" s="300"/>
      <c r="GDS698" s="300"/>
      <c r="GDT698" s="300"/>
      <c r="GDU698" s="300"/>
      <c r="GDV698" s="300"/>
      <c r="GDW698" s="300"/>
      <c r="GDX698" s="300"/>
      <c r="GDY698" s="300"/>
      <c r="GDZ698" s="300"/>
      <c r="GEA698" s="300"/>
      <c r="GEB698" s="300"/>
      <c r="GEC698" s="300"/>
      <c r="GED698" s="300"/>
      <c r="GEE698" s="300"/>
      <c r="GEF698" s="300"/>
      <c r="GEG698" s="300"/>
      <c r="GEH698" s="300"/>
      <c r="GEI698" s="300"/>
      <c r="GEJ698" s="300"/>
      <c r="GEK698" s="300"/>
      <c r="GEL698" s="300"/>
      <c r="GEM698" s="300"/>
      <c r="GEN698" s="300"/>
      <c r="GEO698" s="300"/>
      <c r="GEP698" s="300"/>
      <c r="GEQ698" s="300"/>
      <c r="GER698" s="300"/>
      <c r="GES698" s="300"/>
      <c r="GET698" s="300"/>
      <c r="GEU698" s="300"/>
      <c r="GEV698" s="300"/>
      <c r="GEW698" s="300"/>
      <c r="GEX698" s="300"/>
      <c r="GEY698" s="300"/>
      <c r="GEZ698" s="300"/>
      <c r="GFA698" s="300"/>
      <c r="GFB698" s="300"/>
      <c r="GFC698" s="300"/>
      <c r="GFD698" s="300"/>
      <c r="GFE698" s="300"/>
      <c r="GFF698" s="300"/>
      <c r="GFG698" s="300"/>
      <c r="GFH698" s="300"/>
      <c r="GFI698" s="300"/>
      <c r="GFJ698" s="300"/>
      <c r="GFK698" s="300"/>
      <c r="GFL698" s="300"/>
      <c r="GFM698" s="300"/>
      <c r="GFN698" s="300"/>
      <c r="GFO698" s="300"/>
      <c r="GFP698" s="300"/>
      <c r="GFQ698" s="300"/>
      <c r="GFR698" s="300"/>
      <c r="GFS698" s="300"/>
      <c r="GFT698" s="300"/>
      <c r="GFU698" s="300"/>
      <c r="GFV698" s="300"/>
      <c r="GFW698" s="300"/>
      <c r="GFX698" s="300"/>
      <c r="GFY698" s="300"/>
      <c r="GFZ698" s="300"/>
      <c r="GGA698" s="300"/>
      <c r="GGB698" s="300"/>
      <c r="GGC698" s="300"/>
      <c r="GGD698" s="300"/>
      <c r="GGE698" s="300"/>
      <c r="GGF698" s="300"/>
      <c r="GGG698" s="300"/>
      <c r="GGH698" s="300"/>
      <c r="GGI698" s="300"/>
      <c r="GGJ698" s="300"/>
      <c r="GGK698" s="300"/>
      <c r="GGL698" s="300"/>
      <c r="GGM698" s="300"/>
      <c r="GGN698" s="300"/>
      <c r="GGO698" s="300"/>
      <c r="GGP698" s="300"/>
      <c r="GGQ698" s="300"/>
      <c r="GGR698" s="300"/>
      <c r="GGS698" s="300"/>
      <c r="GGT698" s="300"/>
      <c r="GGU698" s="300"/>
      <c r="GGV698" s="300"/>
      <c r="GGW698" s="300"/>
      <c r="GGX698" s="300"/>
      <c r="GGY698" s="300"/>
      <c r="GGZ698" s="300"/>
      <c r="GHA698" s="300"/>
      <c r="GHB698" s="300"/>
      <c r="GHC698" s="300"/>
      <c r="GHD698" s="300"/>
      <c r="GHE698" s="300"/>
      <c r="GHF698" s="300"/>
      <c r="GHG698" s="300"/>
      <c r="GHH698" s="300"/>
      <c r="GHI698" s="300"/>
      <c r="GHJ698" s="300"/>
      <c r="GHK698" s="300"/>
      <c r="GHL698" s="300"/>
      <c r="GHM698" s="300"/>
      <c r="GHN698" s="300"/>
      <c r="GHO698" s="300"/>
      <c r="GHP698" s="300"/>
      <c r="GHQ698" s="300"/>
      <c r="GHR698" s="300"/>
      <c r="GHS698" s="300"/>
      <c r="GHT698" s="300"/>
      <c r="GHU698" s="300"/>
      <c r="GHV698" s="300"/>
      <c r="GHW698" s="300"/>
      <c r="GHX698" s="300"/>
      <c r="GHY698" s="300"/>
      <c r="GHZ698" s="300"/>
      <c r="GIA698" s="300"/>
      <c r="GIB698" s="300"/>
      <c r="GIC698" s="300"/>
      <c r="GID698" s="300"/>
      <c r="GIE698" s="300"/>
      <c r="GIF698" s="300"/>
      <c r="GIG698" s="300"/>
      <c r="GIH698" s="300"/>
      <c r="GII698" s="300"/>
      <c r="GIJ698" s="300"/>
      <c r="GIK698" s="300"/>
      <c r="GIL698" s="300"/>
      <c r="GIM698" s="300"/>
      <c r="GIN698" s="300"/>
      <c r="GIO698" s="300"/>
      <c r="GIP698" s="300"/>
      <c r="GIQ698" s="300"/>
      <c r="GIR698" s="300"/>
      <c r="GIS698" s="300"/>
      <c r="GIT698" s="300"/>
      <c r="GIU698" s="300"/>
      <c r="GIV698" s="300"/>
      <c r="GIW698" s="300"/>
      <c r="GIX698" s="300"/>
      <c r="GIY698" s="300"/>
      <c r="GIZ698" s="300"/>
      <c r="GJA698" s="300"/>
      <c r="GJB698" s="300"/>
      <c r="GJC698" s="300"/>
      <c r="GJD698" s="300"/>
      <c r="GJE698" s="300"/>
      <c r="GJF698" s="300"/>
      <c r="GJG698" s="300"/>
      <c r="GJH698" s="300"/>
      <c r="GJI698" s="300"/>
      <c r="GJJ698" s="300"/>
      <c r="GJK698" s="300"/>
      <c r="GJL698" s="300"/>
      <c r="GJM698" s="300"/>
      <c r="GJN698" s="300"/>
      <c r="GJO698" s="300"/>
      <c r="GJP698" s="300"/>
      <c r="GJQ698" s="300"/>
      <c r="GJR698" s="300"/>
      <c r="GJS698" s="300"/>
      <c r="GJT698" s="300"/>
      <c r="GJU698" s="300"/>
      <c r="GJV698" s="300"/>
      <c r="GJW698" s="300"/>
      <c r="GJX698" s="300"/>
      <c r="GJY698" s="300"/>
      <c r="GJZ698" s="300"/>
      <c r="GKA698" s="300"/>
      <c r="GKB698" s="300"/>
      <c r="GKC698" s="300"/>
      <c r="GKD698" s="300"/>
      <c r="GKE698" s="300"/>
      <c r="GKF698" s="300"/>
      <c r="GKG698" s="300"/>
      <c r="GKH698" s="300"/>
      <c r="GKI698" s="300"/>
      <c r="GKJ698" s="300"/>
      <c r="GKK698" s="300"/>
      <c r="GKL698" s="300"/>
      <c r="GKM698" s="300"/>
      <c r="GKN698" s="300"/>
      <c r="GKO698" s="300"/>
      <c r="GKP698" s="300"/>
      <c r="GKQ698" s="300"/>
      <c r="GKR698" s="300"/>
      <c r="GKS698" s="300"/>
      <c r="GKT698" s="300"/>
      <c r="GKU698" s="300"/>
      <c r="GKV698" s="300"/>
      <c r="GKW698" s="300"/>
      <c r="GKX698" s="300"/>
      <c r="GKY698" s="300"/>
      <c r="GKZ698" s="300"/>
      <c r="GLA698" s="300"/>
      <c r="GLB698" s="300"/>
      <c r="GLC698" s="300"/>
      <c r="GLD698" s="300"/>
      <c r="GLE698" s="300"/>
      <c r="GLF698" s="300"/>
      <c r="GLG698" s="300"/>
      <c r="GLH698" s="300"/>
      <c r="GLI698" s="300"/>
      <c r="GLJ698" s="300"/>
      <c r="GLK698" s="300"/>
      <c r="GLL698" s="300"/>
      <c r="GLM698" s="300"/>
      <c r="GLN698" s="300"/>
      <c r="GLO698" s="300"/>
      <c r="GLP698" s="300"/>
      <c r="GLQ698" s="300"/>
      <c r="GLR698" s="300"/>
      <c r="GLS698" s="300"/>
      <c r="GLT698" s="300"/>
      <c r="GLU698" s="300"/>
      <c r="GLV698" s="300"/>
      <c r="GLW698" s="300"/>
      <c r="GLX698" s="300"/>
      <c r="GLY698" s="300"/>
      <c r="GLZ698" s="300"/>
      <c r="GMA698" s="300"/>
      <c r="GMB698" s="300"/>
      <c r="GMC698" s="300"/>
      <c r="GMD698" s="300"/>
      <c r="GME698" s="300"/>
      <c r="GMF698" s="300"/>
      <c r="GMG698" s="300"/>
      <c r="GMH698" s="300"/>
      <c r="GMI698" s="300"/>
      <c r="GMJ698" s="300"/>
      <c r="GMK698" s="300"/>
      <c r="GML698" s="300"/>
      <c r="GMM698" s="300"/>
      <c r="GMN698" s="300"/>
      <c r="GMO698" s="300"/>
      <c r="GMP698" s="300"/>
      <c r="GMQ698" s="300"/>
      <c r="GMR698" s="300"/>
      <c r="GMS698" s="300"/>
      <c r="GMT698" s="300"/>
      <c r="GMU698" s="300"/>
      <c r="GMV698" s="300"/>
      <c r="GMW698" s="300"/>
      <c r="GMX698" s="300"/>
      <c r="GMY698" s="300"/>
      <c r="GMZ698" s="300"/>
      <c r="GNA698" s="300"/>
      <c r="GNB698" s="300"/>
      <c r="GNC698" s="300"/>
      <c r="GND698" s="300"/>
      <c r="GNE698" s="300"/>
      <c r="GNF698" s="300"/>
      <c r="GNG698" s="300"/>
      <c r="GNH698" s="300"/>
      <c r="GNI698" s="300"/>
      <c r="GNJ698" s="300"/>
      <c r="GNK698" s="300"/>
      <c r="GNL698" s="300"/>
      <c r="GNM698" s="300"/>
      <c r="GNN698" s="300"/>
      <c r="GNO698" s="300"/>
      <c r="GNP698" s="300"/>
      <c r="GNQ698" s="300"/>
      <c r="GNR698" s="300"/>
      <c r="GNS698" s="300"/>
      <c r="GNT698" s="300"/>
      <c r="GNU698" s="300"/>
      <c r="GNV698" s="300"/>
      <c r="GNW698" s="300"/>
      <c r="GNX698" s="300"/>
      <c r="GNY698" s="300"/>
      <c r="GNZ698" s="300"/>
      <c r="GOA698" s="300"/>
      <c r="GOB698" s="300"/>
      <c r="GOC698" s="300"/>
      <c r="GOD698" s="300"/>
      <c r="GOE698" s="300"/>
      <c r="GOF698" s="300"/>
      <c r="GOG698" s="300"/>
      <c r="GOH698" s="300"/>
      <c r="GOI698" s="300"/>
      <c r="GOJ698" s="300"/>
      <c r="GOK698" s="300"/>
      <c r="GOL698" s="300"/>
      <c r="GOM698" s="300"/>
      <c r="GON698" s="300"/>
      <c r="GOO698" s="300"/>
      <c r="GOP698" s="300"/>
      <c r="GOQ698" s="300"/>
      <c r="GOR698" s="300"/>
      <c r="GOS698" s="300"/>
      <c r="GOT698" s="300"/>
      <c r="GOU698" s="300"/>
      <c r="GOV698" s="300"/>
      <c r="GOW698" s="300"/>
      <c r="GOX698" s="300"/>
      <c r="GOY698" s="300"/>
      <c r="GOZ698" s="300"/>
      <c r="GPA698" s="300"/>
      <c r="GPB698" s="300"/>
      <c r="GPC698" s="300"/>
      <c r="GPD698" s="300"/>
      <c r="GPE698" s="300"/>
      <c r="GPF698" s="300"/>
      <c r="GPG698" s="300"/>
      <c r="GPH698" s="300"/>
      <c r="GPI698" s="300"/>
      <c r="GPJ698" s="300"/>
      <c r="GPK698" s="300"/>
      <c r="GPL698" s="300"/>
      <c r="GPM698" s="300"/>
      <c r="GPN698" s="300"/>
      <c r="GPO698" s="300"/>
      <c r="GPP698" s="300"/>
      <c r="GPQ698" s="300"/>
      <c r="GPR698" s="300"/>
      <c r="GPS698" s="300"/>
      <c r="GPT698" s="300"/>
      <c r="GPU698" s="300"/>
      <c r="GPV698" s="300"/>
      <c r="GPW698" s="300"/>
      <c r="GPX698" s="300"/>
      <c r="GPY698" s="300"/>
      <c r="GPZ698" s="300"/>
      <c r="GQA698" s="300"/>
      <c r="GQB698" s="300"/>
      <c r="GQC698" s="300"/>
      <c r="GQD698" s="300"/>
      <c r="GQE698" s="300"/>
      <c r="GQF698" s="300"/>
      <c r="GQG698" s="300"/>
      <c r="GQH698" s="300"/>
      <c r="GQI698" s="300"/>
      <c r="GQJ698" s="300"/>
      <c r="GQK698" s="300"/>
      <c r="GQL698" s="300"/>
      <c r="GQM698" s="300"/>
      <c r="GQN698" s="300"/>
      <c r="GQO698" s="300"/>
      <c r="GQP698" s="300"/>
      <c r="GQQ698" s="300"/>
      <c r="GQR698" s="300"/>
      <c r="GQS698" s="300"/>
      <c r="GQT698" s="300"/>
      <c r="GQU698" s="300"/>
      <c r="GQV698" s="300"/>
      <c r="GQW698" s="300"/>
      <c r="GQX698" s="300"/>
      <c r="GQY698" s="300"/>
      <c r="GQZ698" s="300"/>
      <c r="GRA698" s="300"/>
      <c r="GRB698" s="300"/>
      <c r="GRC698" s="300"/>
      <c r="GRD698" s="300"/>
      <c r="GRE698" s="300"/>
      <c r="GRF698" s="300"/>
      <c r="GRG698" s="300"/>
      <c r="GRH698" s="300"/>
      <c r="GRI698" s="300"/>
      <c r="GRJ698" s="300"/>
      <c r="GRK698" s="300"/>
      <c r="GRL698" s="300"/>
      <c r="GRM698" s="300"/>
      <c r="GRN698" s="300"/>
      <c r="GRO698" s="300"/>
      <c r="GRP698" s="300"/>
      <c r="GRQ698" s="300"/>
      <c r="GRR698" s="300"/>
      <c r="GRS698" s="300"/>
      <c r="GRT698" s="300"/>
      <c r="GRU698" s="300"/>
      <c r="GRV698" s="300"/>
      <c r="GRW698" s="300"/>
      <c r="GRX698" s="300"/>
      <c r="GRY698" s="300"/>
      <c r="GRZ698" s="300"/>
      <c r="GSA698" s="300"/>
      <c r="GSB698" s="300"/>
      <c r="GSC698" s="300"/>
      <c r="GSD698" s="300"/>
      <c r="GSE698" s="300"/>
      <c r="GSF698" s="300"/>
      <c r="GSG698" s="300"/>
      <c r="GSH698" s="300"/>
      <c r="GSI698" s="300"/>
      <c r="GSJ698" s="300"/>
      <c r="GSK698" s="300"/>
      <c r="GSL698" s="300"/>
      <c r="GSM698" s="300"/>
      <c r="GSN698" s="300"/>
      <c r="GSO698" s="300"/>
      <c r="GSP698" s="300"/>
      <c r="GSQ698" s="300"/>
      <c r="GSR698" s="300"/>
      <c r="GSS698" s="300"/>
      <c r="GST698" s="300"/>
      <c r="GSU698" s="300"/>
      <c r="GSV698" s="300"/>
      <c r="GSW698" s="300"/>
      <c r="GSX698" s="300"/>
      <c r="GSY698" s="300"/>
      <c r="GSZ698" s="300"/>
      <c r="GTA698" s="300"/>
      <c r="GTB698" s="300"/>
      <c r="GTC698" s="300"/>
      <c r="GTD698" s="300"/>
      <c r="GTE698" s="300"/>
      <c r="GTF698" s="300"/>
      <c r="GTG698" s="300"/>
      <c r="GTH698" s="300"/>
      <c r="GTI698" s="300"/>
      <c r="GTJ698" s="300"/>
      <c r="GTK698" s="300"/>
      <c r="GTL698" s="300"/>
      <c r="GTM698" s="300"/>
      <c r="GTN698" s="300"/>
      <c r="GTO698" s="300"/>
      <c r="GTP698" s="300"/>
      <c r="GTQ698" s="300"/>
      <c r="GTR698" s="300"/>
      <c r="GTS698" s="300"/>
      <c r="GTT698" s="300"/>
      <c r="GTU698" s="300"/>
      <c r="GTV698" s="300"/>
      <c r="GTW698" s="300"/>
      <c r="GTX698" s="300"/>
      <c r="GTY698" s="300"/>
      <c r="GTZ698" s="300"/>
      <c r="GUA698" s="300"/>
      <c r="GUB698" s="300"/>
      <c r="GUC698" s="300"/>
      <c r="GUD698" s="300"/>
      <c r="GUE698" s="300"/>
      <c r="GUF698" s="300"/>
      <c r="GUG698" s="300"/>
      <c r="GUH698" s="300"/>
      <c r="GUI698" s="300"/>
      <c r="GUJ698" s="300"/>
      <c r="GUK698" s="300"/>
      <c r="GUL698" s="300"/>
      <c r="GUM698" s="300"/>
      <c r="GUN698" s="300"/>
      <c r="GUO698" s="300"/>
      <c r="GUP698" s="300"/>
      <c r="GUQ698" s="300"/>
      <c r="GUR698" s="300"/>
      <c r="GUS698" s="300"/>
      <c r="GUT698" s="300"/>
      <c r="GUU698" s="300"/>
      <c r="GUV698" s="300"/>
      <c r="GUW698" s="300"/>
      <c r="GUX698" s="300"/>
      <c r="GUY698" s="300"/>
      <c r="GUZ698" s="300"/>
      <c r="GVA698" s="300"/>
      <c r="GVB698" s="300"/>
      <c r="GVC698" s="300"/>
      <c r="GVD698" s="300"/>
      <c r="GVE698" s="300"/>
      <c r="GVF698" s="300"/>
      <c r="GVG698" s="300"/>
      <c r="GVH698" s="300"/>
      <c r="GVI698" s="300"/>
      <c r="GVJ698" s="300"/>
      <c r="GVK698" s="300"/>
      <c r="GVL698" s="300"/>
      <c r="GVM698" s="300"/>
      <c r="GVN698" s="300"/>
      <c r="GVO698" s="300"/>
      <c r="GVP698" s="300"/>
      <c r="GVQ698" s="300"/>
      <c r="GVR698" s="300"/>
      <c r="GVS698" s="300"/>
      <c r="GVT698" s="300"/>
      <c r="GVU698" s="300"/>
      <c r="GVV698" s="300"/>
      <c r="GVW698" s="300"/>
      <c r="GVX698" s="300"/>
      <c r="GVY698" s="300"/>
      <c r="GVZ698" s="300"/>
      <c r="GWA698" s="300"/>
      <c r="GWB698" s="300"/>
      <c r="GWC698" s="300"/>
      <c r="GWD698" s="300"/>
      <c r="GWE698" s="300"/>
      <c r="GWF698" s="300"/>
      <c r="GWG698" s="300"/>
      <c r="GWH698" s="300"/>
      <c r="GWI698" s="300"/>
      <c r="GWJ698" s="300"/>
      <c r="GWK698" s="300"/>
      <c r="GWL698" s="300"/>
      <c r="GWM698" s="300"/>
      <c r="GWN698" s="300"/>
      <c r="GWO698" s="300"/>
      <c r="GWP698" s="300"/>
      <c r="GWQ698" s="300"/>
      <c r="GWR698" s="300"/>
      <c r="GWS698" s="300"/>
      <c r="GWT698" s="300"/>
      <c r="GWU698" s="300"/>
      <c r="GWV698" s="300"/>
      <c r="GWW698" s="300"/>
      <c r="GWX698" s="300"/>
      <c r="GWY698" s="300"/>
      <c r="GWZ698" s="300"/>
      <c r="GXA698" s="300"/>
      <c r="GXB698" s="300"/>
      <c r="GXC698" s="300"/>
      <c r="GXD698" s="300"/>
      <c r="GXE698" s="300"/>
      <c r="GXF698" s="300"/>
      <c r="GXG698" s="300"/>
      <c r="GXH698" s="300"/>
      <c r="GXI698" s="300"/>
      <c r="GXJ698" s="300"/>
      <c r="GXK698" s="300"/>
      <c r="GXL698" s="300"/>
      <c r="GXM698" s="300"/>
      <c r="GXN698" s="300"/>
      <c r="GXO698" s="300"/>
      <c r="GXP698" s="300"/>
      <c r="GXQ698" s="300"/>
      <c r="GXR698" s="300"/>
      <c r="GXS698" s="300"/>
      <c r="GXT698" s="300"/>
      <c r="GXU698" s="300"/>
      <c r="GXV698" s="300"/>
      <c r="GXW698" s="300"/>
      <c r="GXX698" s="300"/>
      <c r="GXY698" s="300"/>
      <c r="GXZ698" s="300"/>
      <c r="GYA698" s="300"/>
      <c r="GYB698" s="300"/>
      <c r="GYC698" s="300"/>
      <c r="GYD698" s="300"/>
      <c r="GYE698" s="300"/>
      <c r="GYF698" s="300"/>
      <c r="GYG698" s="300"/>
      <c r="GYH698" s="300"/>
      <c r="GYI698" s="300"/>
      <c r="GYJ698" s="300"/>
      <c r="GYK698" s="300"/>
      <c r="GYL698" s="300"/>
      <c r="GYM698" s="300"/>
      <c r="GYN698" s="300"/>
      <c r="GYO698" s="300"/>
      <c r="GYP698" s="300"/>
      <c r="GYQ698" s="300"/>
      <c r="GYR698" s="300"/>
      <c r="GYS698" s="300"/>
      <c r="GYT698" s="300"/>
      <c r="GYU698" s="300"/>
      <c r="GYV698" s="300"/>
      <c r="GYW698" s="300"/>
      <c r="GYX698" s="300"/>
      <c r="GYY698" s="300"/>
      <c r="GYZ698" s="300"/>
      <c r="GZA698" s="300"/>
      <c r="GZB698" s="300"/>
      <c r="GZC698" s="300"/>
      <c r="GZD698" s="300"/>
      <c r="GZE698" s="300"/>
      <c r="GZF698" s="300"/>
      <c r="GZG698" s="300"/>
      <c r="GZH698" s="300"/>
      <c r="GZI698" s="300"/>
      <c r="GZJ698" s="300"/>
      <c r="GZK698" s="300"/>
      <c r="GZL698" s="300"/>
      <c r="GZM698" s="300"/>
      <c r="GZN698" s="300"/>
      <c r="GZO698" s="300"/>
      <c r="GZP698" s="300"/>
      <c r="GZQ698" s="300"/>
      <c r="GZR698" s="300"/>
      <c r="GZS698" s="300"/>
      <c r="GZT698" s="300"/>
      <c r="GZU698" s="300"/>
      <c r="GZV698" s="300"/>
      <c r="GZW698" s="300"/>
      <c r="GZX698" s="300"/>
      <c r="GZY698" s="300"/>
      <c r="GZZ698" s="300"/>
      <c r="HAA698" s="300"/>
      <c r="HAB698" s="300"/>
      <c r="HAC698" s="300"/>
      <c r="HAD698" s="300"/>
      <c r="HAE698" s="300"/>
      <c r="HAF698" s="300"/>
      <c r="HAG698" s="300"/>
      <c r="HAH698" s="300"/>
      <c r="HAI698" s="300"/>
      <c r="HAJ698" s="300"/>
      <c r="HAK698" s="300"/>
      <c r="HAL698" s="300"/>
      <c r="HAM698" s="300"/>
      <c r="HAN698" s="300"/>
      <c r="HAO698" s="300"/>
      <c r="HAP698" s="300"/>
      <c r="HAQ698" s="300"/>
      <c r="HAR698" s="300"/>
      <c r="HAS698" s="300"/>
      <c r="HAT698" s="300"/>
      <c r="HAU698" s="300"/>
      <c r="HAV698" s="300"/>
      <c r="HAW698" s="300"/>
      <c r="HAX698" s="300"/>
      <c r="HAY698" s="300"/>
      <c r="HAZ698" s="300"/>
      <c r="HBA698" s="300"/>
      <c r="HBB698" s="300"/>
      <c r="HBC698" s="300"/>
      <c r="HBD698" s="300"/>
      <c r="HBE698" s="300"/>
      <c r="HBF698" s="300"/>
      <c r="HBG698" s="300"/>
      <c r="HBH698" s="300"/>
      <c r="HBI698" s="300"/>
      <c r="HBJ698" s="300"/>
      <c r="HBK698" s="300"/>
      <c r="HBL698" s="300"/>
      <c r="HBM698" s="300"/>
      <c r="HBN698" s="300"/>
      <c r="HBO698" s="300"/>
      <c r="HBP698" s="300"/>
      <c r="HBQ698" s="300"/>
      <c r="HBR698" s="300"/>
      <c r="HBS698" s="300"/>
      <c r="HBT698" s="300"/>
      <c r="HBU698" s="300"/>
      <c r="HBV698" s="300"/>
      <c r="HBW698" s="300"/>
      <c r="HBX698" s="300"/>
      <c r="HBY698" s="300"/>
      <c r="HBZ698" s="300"/>
      <c r="HCA698" s="300"/>
      <c r="HCB698" s="300"/>
      <c r="HCC698" s="300"/>
      <c r="HCD698" s="300"/>
      <c r="HCE698" s="300"/>
      <c r="HCF698" s="300"/>
      <c r="HCG698" s="300"/>
      <c r="HCH698" s="300"/>
      <c r="HCI698" s="300"/>
      <c r="HCJ698" s="300"/>
      <c r="HCK698" s="300"/>
      <c r="HCL698" s="300"/>
      <c r="HCM698" s="300"/>
      <c r="HCN698" s="300"/>
      <c r="HCO698" s="300"/>
      <c r="HCP698" s="300"/>
      <c r="HCQ698" s="300"/>
      <c r="HCR698" s="300"/>
      <c r="HCS698" s="300"/>
      <c r="HCT698" s="300"/>
      <c r="HCU698" s="300"/>
      <c r="HCV698" s="300"/>
      <c r="HCW698" s="300"/>
      <c r="HCX698" s="300"/>
      <c r="HCY698" s="300"/>
      <c r="HCZ698" s="300"/>
      <c r="HDA698" s="300"/>
      <c r="HDB698" s="300"/>
      <c r="HDC698" s="300"/>
      <c r="HDD698" s="300"/>
      <c r="HDE698" s="300"/>
      <c r="HDF698" s="300"/>
      <c r="HDG698" s="300"/>
      <c r="HDH698" s="300"/>
      <c r="HDI698" s="300"/>
      <c r="HDJ698" s="300"/>
      <c r="HDK698" s="300"/>
      <c r="HDL698" s="300"/>
      <c r="HDM698" s="300"/>
      <c r="HDN698" s="300"/>
      <c r="HDO698" s="300"/>
      <c r="HDP698" s="300"/>
      <c r="HDQ698" s="300"/>
      <c r="HDR698" s="300"/>
      <c r="HDS698" s="300"/>
      <c r="HDT698" s="300"/>
      <c r="HDU698" s="300"/>
      <c r="HDV698" s="300"/>
      <c r="HDW698" s="300"/>
      <c r="HDX698" s="300"/>
      <c r="HDY698" s="300"/>
      <c r="HDZ698" s="300"/>
      <c r="HEA698" s="300"/>
      <c r="HEB698" s="300"/>
      <c r="HEC698" s="300"/>
      <c r="HED698" s="300"/>
      <c r="HEE698" s="300"/>
      <c r="HEF698" s="300"/>
      <c r="HEG698" s="300"/>
      <c r="HEH698" s="300"/>
      <c r="HEI698" s="300"/>
      <c r="HEJ698" s="300"/>
      <c r="HEK698" s="300"/>
      <c r="HEL698" s="300"/>
      <c r="HEM698" s="300"/>
      <c r="HEN698" s="300"/>
      <c r="HEO698" s="300"/>
      <c r="HEP698" s="300"/>
      <c r="HEQ698" s="300"/>
      <c r="HER698" s="300"/>
      <c r="HES698" s="300"/>
      <c r="HET698" s="300"/>
      <c r="HEU698" s="300"/>
      <c r="HEV698" s="300"/>
      <c r="HEW698" s="300"/>
      <c r="HEX698" s="300"/>
      <c r="HEY698" s="300"/>
      <c r="HEZ698" s="300"/>
      <c r="HFA698" s="300"/>
      <c r="HFB698" s="300"/>
      <c r="HFC698" s="300"/>
      <c r="HFD698" s="300"/>
      <c r="HFE698" s="300"/>
      <c r="HFF698" s="300"/>
      <c r="HFG698" s="300"/>
      <c r="HFH698" s="300"/>
      <c r="HFI698" s="300"/>
      <c r="HFJ698" s="300"/>
      <c r="HFK698" s="300"/>
      <c r="HFL698" s="300"/>
      <c r="HFM698" s="300"/>
      <c r="HFN698" s="300"/>
      <c r="HFO698" s="300"/>
      <c r="HFP698" s="300"/>
      <c r="HFQ698" s="300"/>
      <c r="HFR698" s="300"/>
      <c r="HFS698" s="300"/>
      <c r="HFT698" s="300"/>
      <c r="HFU698" s="300"/>
      <c r="HFV698" s="300"/>
      <c r="HFW698" s="300"/>
      <c r="HFX698" s="300"/>
      <c r="HFY698" s="300"/>
      <c r="HFZ698" s="300"/>
      <c r="HGA698" s="300"/>
      <c r="HGB698" s="300"/>
      <c r="HGC698" s="300"/>
      <c r="HGD698" s="300"/>
      <c r="HGE698" s="300"/>
      <c r="HGF698" s="300"/>
      <c r="HGG698" s="300"/>
      <c r="HGH698" s="300"/>
      <c r="HGI698" s="300"/>
      <c r="HGJ698" s="300"/>
      <c r="HGK698" s="300"/>
      <c r="HGL698" s="300"/>
      <c r="HGM698" s="300"/>
      <c r="HGN698" s="300"/>
      <c r="HGO698" s="300"/>
      <c r="HGP698" s="300"/>
      <c r="HGQ698" s="300"/>
      <c r="HGR698" s="300"/>
      <c r="HGS698" s="300"/>
      <c r="HGT698" s="300"/>
      <c r="HGU698" s="300"/>
      <c r="HGV698" s="300"/>
      <c r="HGW698" s="300"/>
      <c r="HGX698" s="300"/>
      <c r="HGY698" s="300"/>
      <c r="HGZ698" s="300"/>
      <c r="HHA698" s="300"/>
      <c r="HHB698" s="300"/>
      <c r="HHC698" s="300"/>
      <c r="HHD698" s="300"/>
      <c r="HHE698" s="300"/>
      <c r="HHF698" s="300"/>
      <c r="HHG698" s="300"/>
      <c r="HHH698" s="300"/>
      <c r="HHI698" s="300"/>
      <c r="HHJ698" s="300"/>
      <c r="HHK698" s="300"/>
      <c r="HHL698" s="300"/>
      <c r="HHM698" s="300"/>
      <c r="HHN698" s="300"/>
      <c r="HHO698" s="300"/>
      <c r="HHP698" s="300"/>
      <c r="HHQ698" s="300"/>
      <c r="HHR698" s="300"/>
      <c r="HHS698" s="300"/>
      <c r="HHT698" s="300"/>
      <c r="HHU698" s="300"/>
      <c r="HHV698" s="300"/>
      <c r="HHW698" s="300"/>
      <c r="HHX698" s="300"/>
      <c r="HHY698" s="300"/>
      <c r="HHZ698" s="300"/>
      <c r="HIA698" s="300"/>
      <c r="HIB698" s="300"/>
      <c r="HIC698" s="300"/>
      <c r="HID698" s="300"/>
      <c r="HIE698" s="300"/>
      <c r="HIF698" s="300"/>
      <c r="HIG698" s="300"/>
      <c r="HIH698" s="300"/>
      <c r="HII698" s="300"/>
      <c r="HIJ698" s="300"/>
      <c r="HIK698" s="300"/>
      <c r="HIL698" s="300"/>
      <c r="HIM698" s="300"/>
      <c r="HIN698" s="300"/>
      <c r="HIO698" s="300"/>
      <c r="HIP698" s="300"/>
      <c r="HIQ698" s="300"/>
      <c r="HIR698" s="300"/>
      <c r="HIS698" s="300"/>
      <c r="HIT698" s="300"/>
      <c r="HIU698" s="300"/>
      <c r="HIV698" s="300"/>
      <c r="HIW698" s="300"/>
      <c r="HIX698" s="300"/>
      <c r="HIY698" s="300"/>
      <c r="HIZ698" s="300"/>
      <c r="HJA698" s="300"/>
      <c r="HJB698" s="300"/>
      <c r="HJC698" s="300"/>
      <c r="HJD698" s="300"/>
      <c r="HJE698" s="300"/>
      <c r="HJF698" s="300"/>
      <c r="HJG698" s="300"/>
      <c r="HJH698" s="300"/>
      <c r="HJI698" s="300"/>
      <c r="HJJ698" s="300"/>
      <c r="HJK698" s="300"/>
      <c r="HJL698" s="300"/>
      <c r="HJM698" s="300"/>
      <c r="HJN698" s="300"/>
      <c r="HJO698" s="300"/>
      <c r="HJP698" s="300"/>
      <c r="HJQ698" s="300"/>
      <c r="HJR698" s="300"/>
      <c r="HJS698" s="300"/>
      <c r="HJT698" s="300"/>
      <c r="HJU698" s="300"/>
      <c r="HJV698" s="300"/>
      <c r="HJW698" s="300"/>
      <c r="HJX698" s="300"/>
      <c r="HJY698" s="300"/>
      <c r="HJZ698" s="300"/>
      <c r="HKA698" s="300"/>
      <c r="HKB698" s="300"/>
      <c r="HKC698" s="300"/>
      <c r="HKD698" s="300"/>
      <c r="HKE698" s="300"/>
      <c r="HKF698" s="300"/>
      <c r="HKG698" s="300"/>
      <c r="HKH698" s="300"/>
      <c r="HKI698" s="300"/>
      <c r="HKJ698" s="300"/>
      <c r="HKK698" s="300"/>
      <c r="HKL698" s="300"/>
      <c r="HKM698" s="300"/>
      <c r="HKN698" s="300"/>
      <c r="HKO698" s="300"/>
      <c r="HKP698" s="300"/>
      <c r="HKQ698" s="300"/>
      <c r="HKR698" s="300"/>
      <c r="HKS698" s="300"/>
      <c r="HKT698" s="300"/>
      <c r="HKU698" s="300"/>
      <c r="HKV698" s="300"/>
      <c r="HKW698" s="300"/>
      <c r="HKX698" s="300"/>
      <c r="HKY698" s="300"/>
      <c r="HKZ698" s="300"/>
      <c r="HLA698" s="300"/>
      <c r="HLB698" s="300"/>
      <c r="HLC698" s="300"/>
      <c r="HLD698" s="300"/>
      <c r="HLE698" s="300"/>
      <c r="HLF698" s="300"/>
      <c r="HLG698" s="300"/>
      <c r="HLH698" s="300"/>
      <c r="HLI698" s="300"/>
      <c r="HLJ698" s="300"/>
      <c r="HLK698" s="300"/>
      <c r="HLL698" s="300"/>
      <c r="HLM698" s="300"/>
      <c r="HLN698" s="300"/>
      <c r="HLO698" s="300"/>
      <c r="HLP698" s="300"/>
      <c r="HLQ698" s="300"/>
      <c r="HLR698" s="300"/>
      <c r="HLS698" s="300"/>
      <c r="HLT698" s="300"/>
      <c r="HLU698" s="300"/>
      <c r="HLV698" s="300"/>
      <c r="HLW698" s="300"/>
      <c r="HLX698" s="300"/>
      <c r="HLY698" s="300"/>
      <c r="HLZ698" s="300"/>
      <c r="HMA698" s="300"/>
      <c r="HMB698" s="300"/>
      <c r="HMC698" s="300"/>
      <c r="HMD698" s="300"/>
      <c r="HME698" s="300"/>
      <c r="HMF698" s="300"/>
      <c r="HMG698" s="300"/>
      <c r="HMH698" s="300"/>
      <c r="HMI698" s="300"/>
      <c r="HMJ698" s="300"/>
      <c r="HMK698" s="300"/>
      <c r="HML698" s="300"/>
      <c r="HMM698" s="300"/>
      <c r="HMN698" s="300"/>
      <c r="HMO698" s="300"/>
      <c r="HMP698" s="300"/>
      <c r="HMQ698" s="300"/>
      <c r="HMR698" s="300"/>
      <c r="HMS698" s="300"/>
      <c r="HMT698" s="300"/>
      <c r="HMU698" s="300"/>
      <c r="HMV698" s="300"/>
      <c r="HMW698" s="300"/>
      <c r="HMX698" s="300"/>
      <c r="HMY698" s="300"/>
      <c r="HMZ698" s="300"/>
      <c r="HNA698" s="300"/>
      <c r="HNB698" s="300"/>
      <c r="HNC698" s="300"/>
      <c r="HND698" s="300"/>
      <c r="HNE698" s="300"/>
      <c r="HNF698" s="300"/>
      <c r="HNG698" s="300"/>
      <c r="HNH698" s="300"/>
      <c r="HNI698" s="300"/>
      <c r="HNJ698" s="300"/>
      <c r="HNK698" s="300"/>
      <c r="HNL698" s="300"/>
      <c r="HNM698" s="300"/>
      <c r="HNN698" s="300"/>
      <c r="HNO698" s="300"/>
      <c r="HNP698" s="300"/>
      <c r="HNQ698" s="300"/>
      <c r="HNR698" s="300"/>
      <c r="HNS698" s="300"/>
      <c r="HNT698" s="300"/>
      <c r="HNU698" s="300"/>
      <c r="HNV698" s="300"/>
      <c r="HNW698" s="300"/>
      <c r="HNX698" s="300"/>
      <c r="HNY698" s="300"/>
      <c r="HNZ698" s="300"/>
      <c r="HOA698" s="300"/>
      <c r="HOB698" s="300"/>
      <c r="HOC698" s="300"/>
      <c r="HOD698" s="300"/>
      <c r="HOE698" s="300"/>
      <c r="HOF698" s="300"/>
      <c r="HOG698" s="300"/>
      <c r="HOH698" s="300"/>
      <c r="HOI698" s="300"/>
      <c r="HOJ698" s="300"/>
      <c r="HOK698" s="300"/>
      <c r="HOL698" s="300"/>
      <c r="HOM698" s="300"/>
      <c r="HON698" s="300"/>
      <c r="HOO698" s="300"/>
      <c r="HOP698" s="300"/>
      <c r="HOQ698" s="300"/>
      <c r="HOR698" s="300"/>
      <c r="HOS698" s="300"/>
      <c r="HOT698" s="300"/>
      <c r="HOU698" s="300"/>
      <c r="HOV698" s="300"/>
      <c r="HOW698" s="300"/>
      <c r="HOX698" s="300"/>
      <c r="HOY698" s="300"/>
      <c r="HOZ698" s="300"/>
      <c r="HPA698" s="300"/>
      <c r="HPB698" s="300"/>
      <c r="HPC698" s="300"/>
      <c r="HPD698" s="300"/>
      <c r="HPE698" s="300"/>
      <c r="HPF698" s="300"/>
      <c r="HPG698" s="300"/>
      <c r="HPH698" s="300"/>
      <c r="HPI698" s="300"/>
      <c r="HPJ698" s="300"/>
      <c r="HPK698" s="300"/>
      <c r="HPL698" s="300"/>
      <c r="HPM698" s="300"/>
      <c r="HPN698" s="300"/>
      <c r="HPO698" s="300"/>
      <c r="HPP698" s="300"/>
      <c r="HPQ698" s="300"/>
      <c r="HPR698" s="300"/>
      <c r="HPS698" s="300"/>
      <c r="HPT698" s="300"/>
      <c r="HPU698" s="300"/>
      <c r="HPV698" s="300"/>
      <c r="HPW698" s="300"/>
      <c r="HPX698" s="300"/>
      <c r="HPY698" s="300"/>
      <c r="HPZ698" s="300"/>
      <c r="HQA698" s="300"/>
      <c r="HQB698" s="300"/>
      <c r="HQC698" s="300"/>
      <c r="HQD698" s="300"/>
      <c r="HQE698" s="300"/>
      <c r="HQF698" s="300"/>
      <c r="HQG698" s="300"/>
      <c r="HQH698" s="300"/>
      <c r="HQI698" s="300"/>
      <c r="HQJ698" s="300"/>
      <c r="HQK698" s="300"/>
      <c r="HQL698" s="300"/>
      <c r="HQM698" s="300"/>
      <c r="HQN698" s="300"/>
      <c r="HQO698" s="300"/>
      <c r="HQP698" s="300"/>
      <c r="HQQ698" s="300"/>
      <c r="HQR698" s="300"/>
      <c r="HQS698" s="300"/>
      <c r="HQT698" s="300"/>
      <c r="HQU698" s="300"/>
      <c r="HQV698" s="300"/>
      <c r="HQW698" s="300"/>
      <c r="HQX698" s="300"/>
      <c r="HQY698" s="300"/>
      <c r="HQZ698" s="300"/>
      <c r="HRA698" s="300"/>
      <c r="HRB698" s="300"/>
      <c r="HRC698" s="300"/>
      <c r="HRD698" s="300"/>
      <c r="HRE698" s="300"/>
      <c r="HRF698" s="300"/>
      <c r="HRG698" s="300"/>
      <c r="HRH698" s="300"/>
      <c r="HRI698" s="300"/>
      <c r="HRJ698" s="300"/>
      <c r="HRK698" s="300"/>
      <c r="HRL698" s="300"/>
      <c r="HRM698" s="300"/>
      <c r="HRN698" s="300"/>
      <c r="HRO698" s="300"/>
      <c r="HRP698" s="300"/>
      <c r="HRQ698" s="300"/>
      <c r="HRR698" s="300"/>
      <c r="HRS698" s="300"/>
      <c r="HRT698" s="300"/>
      <c r="HRU698" s="300"/>
      <c r="HRV698" s="300"/>
      <c r="HRW698" s="300"/>
      <c r="HRX698" s="300"/>
      <c r="HRY698" s="300"/>
      <c r="HRZ698" s="300"/>
      <c r="HSA698" s="300"/>
      <c r="HSB698" s="300"/>
      <c r="HSC698" s="300"/>
      <c r="HSD698" s="300"/>
      <c r="HSE698" s="300"/>
      <c r="HSF698" s="300"/>
      <c r="HSG698" s="300"/>
      <c r="HSH698" s="300"/>
      <c r="HSI698" s="300"/>
      <c r="HSJ698" s="300"/>
      <c r="HSK698" s="300"/>
      <c r="HSL698" s="300"/>
      <c r="HSM698" s="300"/>
      <c r="HSN698" s="300"/>
      <c r="HSO698" s="300"/>
      <c r="HSP698" s="300"/>
      <c r="HSQ698" s="300"/>
      <c r="HSR698" s="300"/>
      <c r="HSS698" s="300"/>
      <c r="HST698" s="300"/>
      <c r="HSU698" s="300"/>
      <c r="HSV698" s="300"/>
      <c r="HSW698" s="300"/>
      <c r="HSX698" s="300"/>
      <c r="HSY698" s="300"/>
      <c r="HSZ698" s="300"/>
      <c r="HTA698" s="300"/>
      <c r="HTB698" s="300"/>
      <c r="HTC698" s="300"/>
      <c r="HTD698" s="300"/>
      <c r="HTE698" s="300"/>
      <c r="HTF698" s="300"/>
      <c r="HTG698" s="300"/>
      <c r="HTH698" s="300"/>
      <c r="HTI698" s="300"/>
      <c r="HTJ698" s="300"/>
      <c r="HTK698" s="300"/>
      <c r="HTL698" s="300"/>
      <c r="HTM698" s="300"/>
      <c r="HTN698" s="300"/>
      <c r="HTO698" s="300"/>
      <c r="HTP698" s="300"/>
      <c r="HTQ698" s="300"/>
      <c r="HTR698" s="300"/>
      <c r="HTS698" s="300"/>
      <c r="HTT698" s="300"/>
      <c r="HTU698" s="300"/>
      <c r="HTV698" s="300"/>
      <c r="HTW698" s="300"/>
      <c r="HTX698" s="300"/>
      <c r="HTY698" s="300"/>
      <c r="HTZ698" s="300"/>
      <c r="HUA698" s="300"/>
      <c r="HUB698" s="300"/>
      <c r="HUC698" s="300"/>
      <c r="HUD698" s="300"/>
      <c r="HUE698" s="300"/>
      <c r="HUF698" s="300"/>
      <c r="HUG698" s="300"/>
      <c r="HUH698" s="300"/>
      <c r="HUI698" s="300"/>
      <c r="HUJ698" s="300"/>
      <c r="HUK698" s="300"/>
      <c r="HUL698" s="300"/>
      <c r="HUM698" s="300"/>
      <c r="HUN698" s="300"/>
      <c r="HUO698" s="300"/>
      <c r="HUP698" s="300"/>
      <c r="HUQ698" s="300"/>
      <c r="HUR698" s="300"/>
      <c r="HUS698" s="300"/>
      <c r="HUT698" s="300"/>
      <c r="HUU698" s="300"/>
      <c r="HUV698" s="300"/>
      <c r="HUW698" s="300"/>
      <c r="HUX698" s="300"/>
      <c r="HUY698" s="300"/>
      <c r="HUZ698" s="300"/>
      <c r="HVA698" s="300"/>
      <c r="HVB698" s="300"/>
      <c r="HVC698" s="300"/>
      <c r="HVD698" s="300"/>
      <c r="HVE698" s="300"/>
      <c r="HVF698" s="300"/>
      <c r="HVG698" s="300"/>
      <c r="HVH698" s="300"/>
      <c r="HVI698" s="300"/>
      <c r="HVJ698" s="300"/>
      <c r="HVK698" s="300"/>
      <c r="HVL698" s="300"/>
      <c r="HVM698" s="300"/>
      <c r="HVN698" s="300"/>
      <c r="HVO698" s="300"/>
      <c r="HVP698" s="300"/>
      <c r="HVQ698" s="300"/>
      <c r="HVR698" s="300"/>
      <c r="HVS698" s="300"/>
      <c r="HVT698" s="300"/>
      <c r="HVU698" s="300"/>
      <c r="HVV698" s="300"/>
      <c r="HVW698" s="300"/>
      <c r="HVX698" s="300"/>
      <c r="HVY698" s="300"/>
      <c r="HVZ698" s="300"/>
      <c r="HWA698" s="300"/>
      <c r="HWB698" s="300"/>
      <c r="HWC698" s="300"/>
      <c r="HWD698" s="300"/>
      <c r="HWE698" s="300"/>
      <c r="HWF698" s="300"/>
      <c r="HWG698" s="300"/>
      <c r="HWH698" s="300"/>
      <c r="HWI698" s="300"/>
      <c r="HWJ698" s="300"/>
      <c r="HWK698" s="300"/>
      <c r="HWL698" s="300"/>
      <c r="HWM698" s="300"/>
      <c r="HWN698" s="300"/>
      <c r="HWO698" s="300"/>
      <c r="HWP698" s="300"/>
      <c r="HWQ698" s="300"/>
      <c r="HWR698" s="300"/>
      <c r="HWS698" s="300"/>
      <c r="HWT698" s="300"/>
      <c r="HWU698" s="300"/>
      <c r="HWV698" s="300"/>
      <c r="HWW698" s="300"/>
      <c r="HWX698" s="300"/>
      <c r="HWY698" s="300"/>
      <c r="HWZ698" s="300"/>
      <c r="HXA698" s="300"/>
      <c r="HXB698" s="300"/>
      <c r="HXC698" s="300"/>
      <c r="HXD698" s="300"/>
      <c r="HXE698" s="300"/>
      <c r="HXF698" s="300"/>
      <c r="HXG698" s="300"/>
      <c r="HXH698" s="300"/>
      <c r="HXI698" s="300"/>
      <c r="HXJ698" s="300"/>
      <c r="HXK698" s="300"/>
      <c r="HXL698" s="300"/>
      <c r="HXM698" s="300"/>
      <c r="HXN698" s="300"/>
      <c r="HXO698" s="300"/>
      <c r="HXP698" s="300"/>
      <c r="HXQ698" s="300"/>
      <c r="HXR698" s="300"/>
      <c r="HXS698" s="300"/>
      <c r="HXT698" s="300"/>
      <c r="HXU698" s="300"/>
      <c r="HXV698" s="300"/>
      <c r="HXW698" s="300"/>
      <c r="HXX698" s="300"/>
      <c r="HXY698" s="300"/>
      <c r="HXZ698" s="300"/>
      <c r="HYA698" s="300"/>
      <c r="HYB698" s="300"/>
      <c r="HYC698" s="300"/>
      <c r="HYD698" s="300"/>
      <c r="HYE698" s="300"/>
      <c r="HYF698" s="300"/>
      <c r="HYG698" s="300"/>
      <c r="HYH698" s="300"/>
      <c r="HYI698" s="300"/>
      <c r="HYJ698" s="300"/>
      <c r="HYK698" s="300"/>
      <c r="HYL698" s="300"/>
      <c r="HYM698" s="300"/>
      <c r="HYN698" s="300"/>
      <c r="HYO698" s="300"/>
      <c r="HYP698" s="300"/>
      <c r="HYQ698" s="300"/>
      <c r="HYR698" s="300"/>
      <c r="HYS698" s="300"/>
      <c r="HYT698" s="300"/>
      <c r="HYU698" s="300"/>
      <c r="HYV698" s="300"/>
      <c r="HYW698" s="300"/>
      <c r="HYX698" s="300"/>
      <c r="HYY698" s="300"/>
      <c r="HYZ698" s="300"/>
      <c r="HZA698" s="300"/>
      <c r="HZB698" s="300"/>
      <c r="HZC698" s="300"/>
      <c r="HZD698" s="300"/>
      <c r="HZE698" s="300"/>
      <c r="HZF698" s="300"/>
      <c r="HZG698" s="300"/>
      <c r="HZH698" s="300"/>
      <c r="HZI698" s="300"/>
      <c r="HZJ698" s="300"/>
      <c r="HZK698" s="300"/>
      <c r="HZL698" s="300"/>
      <c r="HZM698" s="300"/>
      <c r="HZN698" s="300"/>
      <c r="HZO698" s="300"/>
      <c r="HZP698" s="300"/>
      <c r="HZQ698" s="300"/>
      <c r="HZR698" s="300"/>
      <c r="HZS698" s="300"/>
      <c r="HZT698" s="300"/>
      <c r="HZU698" s="300"/>
      <c r="HZV698" s="300"/>
      <c r="HZW698" s="300"/>
      <c r="HZX698" s="300"/>
      <c r="HZY698" s="300"/>
      <c r="HZZ698" s="300"/>
      <c r="IAA698" s="300"/>
      <c r="IAB698" s="300"/>
      <c r="IAC698" s="300"/>
      <c r="IAD698" s="300"/>
      <c r="IAE698" s="300"/>
      <c r="IAF698" s="300"/>
      <c r="IAG698" s="300"/>
      <c r="IAH698" s="300"/>
      <c r="IAI698" s="300"/>
      <c r="IAJ698" s="300"/>
      <c r="IAK698" s="300"/>
      <c r="IAL698" s="300"/>
      <c r="IAM698" s="300"/>
      <c r="IAN698" s="300"/>
      <c r="IAO698" s="300"/>
      <c r="IAP698" s="300"/>
      <c r="IAQ698" s="300"/>
      <c r="IAR698" s="300"/>
      <c r="IAS698" s="300"/>
      <c r="IAT698" s="300"/>
      <c r="IAU698" s="300"/>
      <c r="IAV698" s="300"/>
      <c r="IAW698" s="300"/>
      <c r="IAX698" s="300"/>
      <c r="IAY698" s="300"/>
      <c r="IAZ698" s="300"/>
      <c r="IBA698" s="300"/>
      <c r="IBB698" s="300"/>
      <c r="IBC698" s="300"/>
      <c r="IBD698" s="300"/>
      <c r="IBE698" s="300"/>
      <c r="IBF698" s="300"/>
      <c r="IBG698" s="300"/>
      <c r="IBH698" s="300"/>
      <c r="IBI698" s="300"/>
      <c r="IBJ698" s="300"/>
      <c r="IBK698" s="300"/>
      <c r="IBL698" s="300"/>
      <c r="IBM698" s="300"/>
      <c r="IBN698" s="300"/>
      <c r="IBO698" s="300"/>
      <c r="IBP698" s="300"/>
      <c r="IBQ698" s="300"/>
      <c r="IBR698" s="300"/>
      <c r="IBS698" s="300"/>
      <c r="IBT698" s="300"/>
      <c r="IBU698" s="300"/>
      <c r="IBV698" s="300"/>
      <c r="IBW698" s="300"/>
      <c r="IBX698" s="300"/>
      <c r="IBY698" s="300"/>
      <c r="IBZ698" s="300"/>
      <c r="ICA698" s="300"/>
      <c r="ICB698" s="300"/>
      <c r="ICC698" s="300"/>
      <c r="ICD698" s="300"/>
      <c r="ICE698" s="300"/>
      <c r="ICF698" s="300"/>
      <c r="ICG698" s="300"/>
      <c r="ICH698" s="300"/>
      <c r="ICI698" s="300"/>
      <c r="ICJ698" s="300"/>
      <c r="ICK698" s="300"/>
      <c r="ICL698" s="300"/>
      <c r="ICM698" s="300"/>
      <c r="ICN698" s="300"/>
      <c r="ICO698" s="300"/>
      <c r="ICP698" s="300"/>
      <c r="ICQ698" s="300"/>
      <c r="ICR698" s="300"/>
      <c r="ICS698" s="300"/>
      <c r="ICT698" s="300"/>
      <c r="ICU698" s="300"/>
      <c r="ICV698" s="300"/>
      <c r="ICW698" s="300"/>
      <c r="ICX698" s="300"/>
      <c r="ICY698" s="300"/>
      <c r="ICZ698" s="300"/>
      <c r="IDA698" s="300"/>
      <c r="IDB698" s="300"/>
      <c r="IDC698" s="300"/>
      <c r="IDD698" s="300"/>
      <c r="IDE698" s="300"/>
      <c r="IDF698" s="300"/>
      <c r="IDG698" s="300"/>
      <c r="IDH698" s="300"/>
      <c r="IDI698" s="300"/>
      <c r="IDJ698" s="300"/>
      <c r="IDK698" s="300"/>
      <c r="IDL698" s="300"/>
      <c r="IDM698" s="300"/>
      <c r="IDN698" s="300"/>
      <c r="IDO698" s="300"/>
      <c r="IDP698" s="300"/>
      <c r="IDQ698" s="300"/>
      <c r="IDR698" s="300"/>
      <c r="IDS698" s="300"/>
      <c r="IDT698" s="300"/>
      <c r="IDU698" s="300"/>
      <c r="IDV698" s="300"/>
      <c r="IDW698" s="300"/>
      <c r="IDX698" s="300"/>
      <c r="IDY698" s="300"/>
      <c r="IDZ698" s="300"/>
      <c r="IEA698" s="300"/>
      <c r="IEB698" s="300"/>
      <c r="IEC698" s="300"/>
      <c r="IED698" s="300"/>
      <c r="IEE698" s="300"/>
      <c r="IEF698" s="300"/>
      <c r="IEG698" s="300"/>
      <c r="IEH698" s="300"/>
      <c r="IEI698" s="300"/>
      <c r="IEJ698" s="300"/>
      <c r="IEK698" s="300"/>
      <c r="IEL698" s="300"/>
      <c r="IEM698" s="300"/>
      <c r="IEN698" s="300"/>
      <c r="IEO698" s="300"/>
      <c r="IEP698" s="300"/>
      <c r="IEQ698" s="300"/>
      <c r="IER698" s="300"/>
      <c r="IES698" s="300"/>
      <c r="IET698" s="300"/>
      <c r="IEU698" s="300"/>
      <c r="IEV698" s="300"/>
      <c r="IEW698" s="300"/>
      <c r="IEX698" s="300"/>
      <c r="IEY698" s="300"/>
      <c r="IEZ698" s="300"/>
      <c r="IFA698" s="300"/>
      <c r="IFB698" s="300"/>
      <c r="IFC698" s="300"/>
      <c r="IFD698" s="300"/>
      <c r="IFE698" s="300"/>
      <c r="IFF698" s="300"/>
      <c r="IFG698" s="300"/>
      <c r="IFH698" s="300"/>
      <c r="IFI698" s="300"/>
      <c r="IFJ698" s="300"/>
      <c r="IFK698" s="300"/>
      <c r="IFL698" s="300"/>
      <c r="IFM698" s="300"/>
      <c r="IFN698" s="300"/>
      <c r="IFO698" s="300"/>
      <c r="IFP698" s="300"/>
      <c r="IFQ698" s="300"/>
      <c r="IFR698" s="300"/>
      <c r="IFS698" s="300"/>
      <c r="IFT698" s="300"/>
      <c r="IFU698" s="300"/>
      <c r="IFV698" s="300"/>
      <c r="IFW698" s="300"/>
      <c r="IFX698" s="300"/>
      <c r="IFY698" s="300"/>
      <c r="IFZ698" s="300"/>
      <c r="IGA698" s="300"/>
      <c r="IGB698" s="300"/>
      <c r="IGC698" s="300"/>
      <c r="IGD698" s="300"/>
      <c r="IGE698" s="300"/>
      <c r="IGF698" s="300"/>
      <c r="IGG698" s="300"/>
      <c r="IGH698" s="300"/>
      <c r="IGI698" s="300"/>
      <c r="IGJ698" s="300"/>
      <c r="IGK698" s="300"/>
      <c r="IGL698" s="300"/>
      <c r="IGM698" s="300"/>
      <c r="IGN698" s="300"/>
      <c r="IGO698" s="300"/>
      <c r="IGP698" s="300"/>
      <c r="IGQ698" s="300"/>
      <c r="IGR698" s="300"/>
      <c r="IGS698" s="300"/>
      <c r="IGT698" s="300"/>
      <c r="IGU698" s="300"/>
      <c r="IGV698" s="300"/>
      <c r="IGW698" s="300"/>
      <c r="IGX698" s="300"/>
      <c r="IGY698" s="300"/>
      <c r="IGZ698" s="300"/>
      <c r="IHA698" s="300"/>
      <c r="IHB698" s="300"/>
      <c r="IHC698" s="300"/>
      <c r="IHD698" s="300"/>
      <c r="IHE698" s="300"/>
      <c r="IHF698" s="300"/>
      <c r="IHG698" s="300"/>
      <c r="IHH698" s="300"/>
      <c r="IHI698" s="300"/>
      <c r="IHJ698" s="300"/>
      <c r="IHK698" s="300"/>
      <c r="IHL698" s="300"/>
      <c r="IHM698" s="300"/>
      <c r="IHN698" s="300"/>
      <c r="IHO698" s="300"/>
      <c r="IHP698" s="300"/>
      <c r="IHQ698" s="300"/>
      <c r="IHR698" s="300"/>
      <c r="IHS698" s="300"/>
      <c r="IHT698" s="300"/>
      <c r="IHU698" s="300"/>
      <c r="IHV698" s="300"/>
      <c r="IHW698" s="300"/>
      <c r="IHX698" s="300"/>
      <c r="IHY698" s="300"/>
      <c r="IHZ698" s="300"/>
      <c r="IIA698" s="300"/>
      <c r="IIB698" s="300"/>
      <c r="IIC698" s="300"/>
      <c r="IID698" s="300"/>
      <c r="IIE698" s="300"/>
      <c r="IIF698" s="300"/>
      <c r="IIG698" s="300"/>
      <c r="IIH698" s="300"/>
      <c r="III698" s="300"/>
      <c r="IIJ698" s="300"/>
      <c r="IIK698" s="300"/>
      <c r="IIL698" s="300"/>
      <c r="IIM698" s="300"/>
      <c r="IIN698" s="300"/>
      <c r="IIO698" s="300"/>
      <c r="IIP698" s="300"/>
      <c r="IIQ698" s="300"/>
      <c r="IIR698" s="300"/>
      <c r="IIS698" s="300"/>
      <c r="IIT698" s="300"/>
      <c r="IIU698" s="300"/>
      <c r="IIV698" s="300"/>
      <c r="IIW698" s="300"/>
      <c r="IIX698" s="300"/>
      <c r="IIY698" s="300"/>
      <c r="IIZ698" s="300"/>
      <c r="IJA698" s="300"/>
      <c r="IJB698" s="300"/>
      <c r="IJC698" s="300"/>
      <c r="IJD698" s="300"/>
      <c r="IJE698" s="300"/>
      <c r="IJF698" s="300"/>
      <c r="IJG698" s="300"/>
      <c r="IJH698" s="300"/>
      <c r="IJI698" s="300"/>
      <c r="IJJ698" s="300"/>
      <c r="IJK698" s="300"/>
      <c r="IJL698" s="300"/>
      <c r="IJM698" s="300"/>
      <c r="IJN698" s="300"/>
      <c r="IJO698" s="300"/>
      <c r="IJP698" s="300"/>
      <c r="IJQ698" s="300"/>
      <c r="IJR698" s="300"/>
      <c r="IJS698" s="300"/>
      <c r="IJT698" s="300"/>
      <c r="IJU698" s="300"/>
      <c r="IJV698" s="300"/>
      <c r="IJW698" s="300"/>
      <c r="IJX698" s="300"/>
      <c r="IJY698" s="300"/>
      <c r="IJZ698" s="300"/>
      <c r="IKA698" s="300"/>
      <c r="IKB698" s="300"/>
      <c r="IKC698" s="300"/>
      <c r="IKD698" s="300"/>
      <c r="IKE698" s="300"/>
      <c r="IKF698" s="300"/>
      <c r="IKG698" s="300"/>
      <c r="IKH698" s="300"/>
      <c r="IKI698" s="300"/>
      <c r="IKJ698" s="300"/>
      <c r="IKK698" s="300"/>
      <c r="IKL698" s="300"/>
      <c r="IKM698" s="300"/>
      <c r="IKN698" s="300"/>
      <c r="IKO698" s="300"/>
      <c r="IKP698" s="300"/>
      <c r="IKQ698" s="300"/>
      <c r="IKR698" s="300"/>
      <c r="IKS698" s="300"/>
      <c r="IKT698" s="300"/>
      <c r="IKU698" s="300"/>
      <c r="IKV698" s="300"/>
      <c r="IKW698" s="300"/>
      <c r="IKX698" s="300"/>
      <c r="IKY698" s="300"/>
      <c r="IKZ698" s="300"/>
      <c r="ILA698" s="300"/>
      <c r="ILB698" s="300"/>
      <c r="ILC698" s="300"/>
      <c r="ILD698" s="300"/>
      <c r="ILE698" s="300"/>
      <c r="ILF698" s="300"/>
      <c r="ILG698" s="300"/>
      <c r="ILH698" s="300"/>
      <c r="ILI698" s="300"/>
      <c r="ILJ698" s="300"/>
      <c r="ILK698" s="300"/>
      <c r="ILL698" s="300"/>
      <c r="ILM698" s="300"/>
      <c r="ILN698" s="300"/>
      <c r="ILO698" s="300"/>
      <c r="ILP698" s="300"/>
      <c r="ILQ698" s="300"/>
      <c r="ILR698" s="300"/>
      <c r="ILS698" s="300"/>
      <c r="ILT698" s="300"/>
      <c r="ILU698" s="300"/>
      <c r="ILV698" s="300"/>
      <c r="ILW698" s="300"/>
      <c r="ILX698" s="300"/>
      <c r="ILY698" s="300"/>
      <c r="ILZ698" s="300"/>
      <c r="IMA698" s="300"/>
      <c r="IMB698" s="300"/>
      <c r="IMC698" s="300"/>
      <c r="IMD698" s="300"/>
      <c r="IME698" s="300"/>
      <c r="IMF698" s="300"/>
      <c r="IMG698" s="300"/>
      <c r="IMH698" s="300"/>
      <c r="IMI698" s="300"/>
      <c r="IMJ698" s="300"/>
      <c r="IMK698" s="300"/>
      <c r="IML698" s="300"/>
      <c r="IMM698" s="300"/>
      <c r="IMN698" s="300"/>
      <c r="IMO698" s="300"/>
      <c r="IMP698" s="300"/>
      <c r="IMQ698" s="300"/>
      <c r="IMR698" s="300"/>
      <c r="IMS698" s="300"/>
      <c r="IMT698" s="300"/>
      <c r="IMU698" s="300"/>
      <c r="IMV698" s="300"/>
      <c r="IMW698" s="300"/>
      <c r="IMX698" s="300"/>
      <c r="IMY698" s="300"/>
      <c r="IMZ698" s="300"/>
      <c r="INA698" s="300"/>
      <c r="INB698" s="300"/>
      <c r="INC698" s="300"/>
      <c r="IND698" s="300"/>
      <c r="INE698" s="300"/>
      <c r="INF698" s="300"/>
      <c r="ING698" s="300"/>
      <c r="INH698" s="300"/>
      <c r="INI698" s="300"/>
      <c r="INJ698" s="300"/>
      <c r="INK698" s="300"/>
      <c r="INL698" s="300"/>
      <c r="INM698" s="300"/>
      <c r="INN698" s="300"/>
      <c r="INO698" s="300"/>
      <c r="INP698" s="300"/>
      <c r="INQ698" s="300"/>
      <c r="INR698" s="300"/>
      <c r="INS698" s="300"/>
      <c r="INT698" s="300"/>
      <c r="INU698" s="300"/>
      <c r="INV698" s="300"/>
      <c r="INW698" s="300"/>
      <c r="INX698" s="300"/>
      <c r="INY698" s="300"/>
      <c r="INZ698" s="300"/>
      <c r="IOA698" s="300"/>
      <c r="IOB698" s="300"/>
      <c r="IOC698" s="300"/>
      <c r="IOD698" s="300"/>
      <c r="IOE698" s="300"/>
      <c r="IOF698" s="300"/>
      <c r="IOG698" s="300"/>
      <c r="IOH698" s="300"/>
      <c r="IOI698" s="300"/>
      <c r="IOJ698" s="300"/>
      <c r="IOK698" s="300"/>
      <c r="IOL698" s="300"/>
      <c r="IOM698" s="300"/>
      <c r="ION698" s="300"/>
      <c r="IOO698" s="300"/>
      <c r="IOP698" s="300"/>
      <c r="IOQ698" s="300"/>
      <c r="IOR698" s="300"/>
      <c r="IOS698" s="300"/>
      <c r="IOT698" s="300"/>
      <c r="IOU698" s="300"/>
      <c r="IOV698" s="300"/>
      <c r="IOW698" s="300"/>
      <c r="IOX698" s="300"/>
      <c r="IOY698" s="300"/>
      <c r="IOZ698" s="300"/>
      <c r="IPA698" s="300"/>
      <c r="IPB698" s="300"/>
      <c r="IPC698" s="300"/>
      <c r="IPD698" s="300"/>
      <c r="IPE698" s="300"/>
      <c r="IPF698" s="300"/>
      <c r="IPG698" s="300"/>
      <c r="IPH698" s="300"/>
      <c r="IPI698" s="300"/>
      <c r="IPJ698" s="300"/>
      <c r="IPK698" s="300"/>
      <c r="IPL698" s="300"/>
      <c r="IPM698" s="300"/>
      <c r="IPN698" s="300"/>
      <c r="IPO698" s="300"/>
      <c r="IPP698" s="300"/>
      <c r="IPQ698" s="300"/>
      <c r="IPR698" s="300"/>
      <c r="IPS698" s="300"/>
      <c r="IPT698" s="300"/>
      <c r="IPU698" s="300"/>
      <c r="IPV698" s="300"/>
      <c r="IPW698" s="300"/>
      <c r="IPX698" s="300"/>
      <c r="IPY698" s="300"/>
      <c r="IPZ698" s="300"/>
      <c r="IQA698" s="300"/>
      <c r="IQB698" s="300"/>
      <c r="IQC698" s="300"/>
      <c r="IQD698" s="300"/>
      <c r="IQE698" s="300"/>
      <c r="IQF698" s="300"/>
      <c r="IQG698" s="300"/>
      <c r="IQH698" s="300"/>
      <c r="IQI698" s="300"/>
      <c r="IQJ698" s="300"/>
      <c r="IQK698" s="300"/>
      <c r="IQL698" s="300"/>
      <c r="IQM698" s="300"/>
      <c r="IQN698" s="300"/>
      <c r="IQO698" s="300"/>
      <c r="IQP698" s="300"/>
      <c r="IQQ698" s="300"/>
      <c r="IQR698" s="300"/>
      <c r="IQS698" s="300"/>
      <c r="IQT698" s="300"/>
      <c r="IQU698" s="300"/>
      <c r="IQV698" s="300"/>
      <c r="IQW698" s="300"/>
      <c r="IQX698" s="300"/>
      <c r="IQY698" s="300"/>
      <c r="IQZ698" s="300"/>
      <c r="IRA698" s="300"/>
      <c r="IRB698" s="300"/>
      <c r="IRC698" s="300"/>
      <c r="IRD698" s="300"/>
      <c r="IRE698" s="300"/>
      <c r="IRF698" s="300"/>
      <c r="IRG698" s="300"/>
      <c r="IRH698" s="300"/>
      <c r="IRI698" s="300"/>
      <c r="IRJ698" s="300"/>
      <c r="IRK698" s="300"/>
      <c r="IRL698" s="300"/>
      <c r="IRM698" s="300"/>
      <c r="IRN698" s="300"/>
      <c r="IRO698" s="300"/>
      <c r="IRP698" s="300"/>
      <c r="IRQ698" s="300"/>
      <c r="IRR698" s="300"/>
      <c r="IRS698" s="300"/>
      <c r="IRT698" s="300"/>
      <c r="IRU698" s="300"/>
      <c r="IRV698" s="300"/>
      <c r="IRW698" s="300"/>
      <c r="IRX698" s="300"/>
      <c r="IRY698" s="300"/>
      <c r="IRZ698" s="300"/>
      <c r="ISA698" s="300"/>
      <c r="ISB698" s="300"/>
      <c r="ISC698" s="300"/>
      <c r="ISD698" s="300"/>
      <c r="ISE698" s="300"/>
      <c r="ISF698" s="300"/>
      <c r="ISG698" s="300"/>
      <c r="ISH698" s="300"/>
      <c r="ISI698" s="300"/>
      <c r="ISJ698" s="300"/>
      <c r="ISK698" s="300"/>
      <c r="ISL698" s="300"/>
      <c r="ISM698" s="300"/>
      <c r="ISN698" s="300"/>
      <c r="ISO698" s="300"/>
      <c r="ISP698" s="300"/>
      <c r="ISQ698" s="300"/>
      <c r="ISR698" s="300"/>
      <c r="ISS698" s="300"/>
      <c r="IST698" s="300"/>
      <c r="ISU698" s="300"/>
      <c r="ISV698" s="300"/>
      <c r="ISW698" s="300"/>
      <c r="ISX698" s="300"/>
      <c r="ISY698" s="300"/>
      <c r="ISZ698" s="300"/>
      <c r="ITA698" s="300"/>
      <c r="ITB698" s="300"/>
      <c r="ITC698" s="300"/>
      <c r="ITD698" s="300"/>
      <c r="ITE698" s="300"/>
      <c r="ITF698" s="300"/>
      <c r="ITG698" s="300"/>
      <c r="ITH698" s="300"/>
      <c r="ITI698" s="300"/>
      <c r="ITJ698" s="300"/>
      <c r="ITK698" s="300"/>
      <c r="ITL698" s="300"/>
      <c r="ITM698" s="300"/>
      <c r="ITN698" s="300"/>
      <c r="ITO698" s="300"/>
      <c r="ITP698" s="300"/>
      <c r="ITQ698" s="300"/>
      <c r="ITR698" s="300"/>
      <c r="ITS698" s="300"/>
      <c r="ITT698" s="300"/>
      <c r="ITU698" s="300"/>
      <c r="ITV698" s="300"/>
      <c r="ITW698" s="300"/>
      <c r="ITX698" s="300"/>
      <c r="ITY698" s="300"/>
      <c r="ITZ698" s="300"/>
      <c r="IUA698" s="300"/>
      <c r="IUB698" s="300"/>
      <c r="IUC698" s="300"/>
      <c r="IUD698" s="300"/>
      <c r="IUE698" s="300"/>
      <c r="IUF698" s="300"/>
      <c r="IUG698" s="300"/>
      <c r="IUH698" s="300"/>
      <c r="IUI698" s="300"/>
      <c r="IUJ698" s="300"/>
      <c r="IUK698" s="300"/>
      <c r="IUL698" s="300"/>
      <c r="IUM698" s="300"/>
      <c r="IUN698" s="300"/>
      <c r="IUO698" s="300"/>
      <c r="IUP698" s="300"/>
      <c r="IUQ698" s="300"/>
      <c r="IUR698" s="300"/>
      <c r="IUS698" s="300"/>
      <c r="IUT698" s="300"/>
      <c r="IUU698" s="300"/>
      <c r="IUV698" s="300"/>
      <c r="IUW698" s="300"/>
      <c r="IUX698" s="300"/>
      <c r="IUY698" s="300"/>
      <c r="IUZ698" s="300"/>
      <c r="IVA698" s="300"/>
      <c r="IVB698" s="300"/>
      <c r="IVC698" s="300"/>
      <c r="IVD698" s="300"/>
      <c r="IVE698" s="300"/>
      <c r="IVF698" s="300"/>
      <c r="IVG698" s="300"/>
      <c r="IVH698" s="300"/>
      <c r="IVI698" s="300"/>
      <c r="IVJ698" s="300"/>
      <c r="IVK698" s="300"/>
      <c r="IVL698" s="300"/>
      <c r="IVM698" s="300"/>
      <c r="IVN698" s="300"/>
      <c r="IVO698" s="300"/>
      <c r="IVP698" s="300"/>
      <c r="IVQ698" s="300"/>
      <c r="IVR698" s="300"/>
      <c r="IVS698" s="300"/>
      <c r="IVT698" s="300"/>
      <c r="IVU698" s="300"/>
      <c r="IVV698" s="300"/>
      <c r="IVW698" s="300"/>
      <c r="IVX698" s="300"/>
      <c r="IVY698" s="300"/>
      <c r="IVZ698" s="300"/>
      <c r="IWA698" s="300"/>
      <c r="IWB698" s="300"/>
      <c r="IWC698" s="300"/>
      <c r="IWD698" s="300"/>
      <c r="IWE698" s="300"/>
      <c r="IWF698" s="300"/>
      <c r="IWG698" s="300"/>
      <c r="IWH698" s="300"/>
      <c r="IWI698" s="300"/>
      <c r="IWJ698" s="300"/>
      <c r="IWK698" s="300"/>
      <c r="IWL698" s="300"/>
      <c r="IWM698" s="300"/>
      <c r="IWN698" s="300"/>
      <c r="IWO698" s="300"/>
      <c r="IWP698" s="300"/>
      <c r="IWQ698" s="300"/>
      <c r="IWR698" s="300"/>
      <c r="IWS698" s="300"/>
      <c r="IWT698" s="300"/>
      <c r="IWU698" s="300"/>
      <c r="IWV698" s="300"/>
      <c r="IWW698" s="300"/>
      <c r="IWX698" s="300"/>
      <c r="IWY698" s="300"/>
      <c r="IWZ698" s="300"/>
      <c r="IXA698" s="300"/>
      <c r="IXB698" s="300"/>
      <c r="IXC698" s="300"/>
      <c r="IXD698" s="300"/>
      <c r="IXE698" s="300"/>
      <c r="IXF698" s="300"/>
      <c r="IXG698" s="300"/>
      <c r="IXH698" s="300"/>
      <c r="IXI698" s="300"/>
      <c r="IXJ698" s="300"/>
      <c r="IXK698" s="300"/>
      <c r="IXL698" s="300"/>
      <c r="IXM698" s="300"/>
      <c r="IXN698" s="300"/>
      <c r="IXO698" s="300"/>
      <c r="IXP698" s="300"/>
      <c r="IXQ698" s="300"/>
      <c r="IXR698" s="300"/>
      <c r="IXS698" s="300"/>
      <c r="IXT698" s="300"/>
      <c r="IXU698" s="300"/>
      <c r="IXV698" s="300"/>
      <c r="IXW698" s="300"/>
      <c r="IXX698" s="300"/>
      <c r="IXY698" s="300"/>
      <c r="IXZ698" s="300"/>
      <c r="IYA698" s="300"/>
      <c r="IYB698" s="300"/>
      <c r="IYC698" s="300"/>
      <c r="IYD698" s="300"/>
      <c r="IYE698" s="300"/>
      <c r="IYF698" s="300"/>
      <c r="IYG698" s="300"/>
      <c r="IYH698" s="300"/>
      <c r="IYI698" s="300"/>
      <c r="IYJ698" s="300"/>
      <c r="IYK698" s="300"/>
      <c r="IYL698" s="300"/>
      <c r="IYM698" s="300"/>
      <c r="IYN698" s="300"/>
      <c r="IYO698" s="300"/>
      <c r="IYP698" s="300"/>
      <c r="IYQ698" s="300"/>
      <c r="IYR698" s="300"/>
      <c r="IYS698" s="300"/>
      <c r="IYT698" s="300"/>
      <c r="IYU698" s="300"/>
      <c r="IYV698" s="300"/>
      <c r="IYW698" s="300"/>
      <c r="IYX698" s="300"/>
      <c r="IYY698" s="300"/>
      <c r="IYZ698" s="300"/>
      <c r="IZA698" s="300"/>
      <c r="IZB698" s="300"/>
      <c r="IZC698" s="300"/>
      <c r="IZD698" s="300"/>
      <c r="IZE698" s="300"/>
      <c r="IZF698" s="300"/>
      <c r="IZG698" s="300"/>
      <c r="IZH698" s="300"/>
      <c r="IZI698" s="300"/>
      <c r="IZJ698" s="300"/>
      <c r="IZK698" s="300"/>
      <c r="IZL698" s="300"/>
      <c r="IZM698" s="300"/>
      <c r="IZN698" s="300"/>
      <c r="IZO698" s="300"/>
      <c r="IZP698" s="300"/>
      <c r="IZQ698" s="300"/>
      <c r="IZR698" s="300"/>
      <c r="IZS698" s="300"/>
      <c r="IZT698" s="300"/>
      <c r="IZU698" s="300"/>
      <c r="IZV698" s="300"/>
      <c r="IZW698" s="300"/>
      <c r="IZX698" s="300"/>
      <c r="IZY698" s="300"/>
      <c r="IZZ698" s="300"/>
      <c r="JAA698" s="300"/>
      <c r="JAB698" s="300"/>
      <c r="JAC698" s="300"/>
      <c r="JAD698" s="300"/>
      <c r="JAE698" s="300"/>
      <c r="JAF698" s="300"/>
      <c r="JAG698" s="300"/>
      <c r="JAH698" s="300"/>
      <c r="JAI698" s="300"/>
      <c r="JAJ698" s="300"/>
      <c r="JAK698" s="300"/>
      <c r="JAL698" s="300"/>
      <c r="JAM698" s="300"/>
      <c r="JAN698" s="300"/>
      <c r="JAO698" s="300"/>
      <c r="JAP698" s="300"/>
      <c r="JAQ698" s="300"/>
      <c r="JAR698" s="300"/>
      <c r="JAS698" s="300"/>
      <c r="JAT698" s="300"/>
      <c r="JAU698" s="300"/>
      <c r="JAV698" s="300"/>
      <c r="JAW698" s="300"/>
      <c r="JAX698" s="300"/>
      <c r="JAY698" s="300"/>
      <c r="JAZ698" s="300"/>
      <c r="JBA698" s="300"/>
      <c r="JBB698" s="300"/>
      <c r="JBC698" s="300"/>
      <c r="JBD698" s="300"/>
      <c r="JBE698" s="300"/>
      <c r="JBF698" s="300"/>
      <c r="JBG698" s="300"/>
      <c r="JBH698" s="300"/>
      <c r="JBI698" s="300"/>
      <c r="JBJ698" s="300"/>
      <c r="JBK698" s="300"/>
      <c r="JBL698" s="300"/>
      <c r="JBM698" s="300"/>
      <c r="JBN698" s="300"/>
      <c r="JBO698" s="300"/>
      <c r="JBP698" s="300"/>
      <c r="JBQ698" s="300"/>
      <c r="JBR698" s="300"/>
      <c r="JBS698" s="300"/>
      <c r="JBT698" s="300"/>
      <c r="JBU698" s="300"/>
      <c r="JBV698" s="300"/>
      <c r="JBW698" s="300"/>
      <c r="JBX698" s="300"/>
      <c r="JBY698" s="300"/>
      <c r="JBZ698" s="300"/>
      <c r="JCA698" s="300"/>
      <c r="JCB698" s="300"/>
      <c r="JCC698" s="300"/>
      <c r="JCD698" s="300"/>
      <c r="JCE698" s="300"/>
      <c r="JCF698" s="300"/>
      <c r="JCG698" s="300"/>
      <c r="JCH698" s="300"/>
      <c r="JCI698" s="300"/>
      <c r="JCJ698" s="300"/>
      <c r="JCK698" s="300"/>
      <c r="JCL698" s="300"/>
      <c r="JCM698" s="300"/>
      <c r="JCN698" s="300"/>
      <c r="JCO698" s="300"/>
      <c r="JCP698" s="300"/>
      <c r="JCQ698" s="300"/>
      <c r="JCR698" s="300"/>
      <c r="JCS698" s="300"/>
      <c r="JCT698" s="300"/>
      <c r="JCU698" s="300"/>
      <c r="JCV698" s="300"/>
      <c r="JCW698" s="300"/>
      <c r="JCX698" s="300"/>
      <c r="JCY698" s="300"/>
      <c r="JCZ698" s="300"/>
      <c r="JDA698" s="300"/>
      <c r="JDB698" s="300"/>
      <c r="JDC698" s="300"/>
      <c r="JDD698" s="300"/>
      <c r="JDE698" s="300"/>
      <c r="JDF698" s="300"/>
      <c r="JDG698" s="300"/>
      <c r="JDH698" s="300"/>
      <c r="JDI698" s="300"/>
      <c r="JDJ698" s="300"/>
      <c r="JDK698" s="300"/>
      <c r="JDL698" s="300"/>
      <c r="JDM698" s="300"/>
      <c r="JDN698" s="300"/>
      <c r="JDO698" s="300"/>
      <c r="JDP698" s="300"/>
      <c r="JDQ698" s="300"/>
      <c r="JDR698" s="300"/>
      <c r="JDS698" s="300"/>
      <c r="JDT698" s="300"/>
      <c r="JDU698" s="300"/>
      <c r="JDV698" s="300"/>
      <c r="JDW698" s="300"/>
      <c r="JDX698" s="300"/>
      <c r="JDY698" s="300"/>
      <c r="JDZ698" s="300"/>
      <c r="JEA698" s="300"/>
      <c r="JEB698" s="300"/>
      <c r="JEC698" s="300"/>
      <c r="JED698" s="300"/>
      <c r="JEE698" s="300"/>
      <c r="JEF698" s="300"/>
      <c r="JEG698" s="300"/>
      <c r="JEH698" s="300"/>
      <c r="JEI698" s="300"/>
      <c r="JEJ698" s="300"/>
      <c r="JEK698" s="300"/>
      <c r="JEL698" s="300"/>
      <c r="JEM698" s="300"/>
      <c r="JEN698" s="300"/>
      <c r="JEO698" s="300"/>
      <c r="JEP698" s="300"/>
      <c r="JEQ698" s="300"/>
      <c r="JER698" s="300"/>
      <c r="JES698" s="300"/>
      <c r="JET698" s="300"/>
      <c r="JEU698" s="300"/>
      <c r="JEV698" s="300"/>
      <c r="JEW698" s="300"/>
      <c r="JEX698" s="300"/>
      <c r="JEY698" s="300"/>
      <c r="JEZ698" s="300"/>
      <c r="JFA698" s="300"/>
      <c r="JFB698" s="300"/>
      <c r="JFC698" s="300"/>
      <c r="JFD698" s="300"/>
      <c r="JFE698" s="300"/>
      <c r="JFF698" s="300"/>
      <c r="JFG698" s="300"/>
      <c r="JFH698" s="300"/>
      <c r="JFI698" s="300"/>
      <c r="JFJ698" s="300"/>
      <c r="JFK698" s="300"/>
      <c r="JFL698" s="300"/>
      <c r="JFM698" s="300"/>
      <c r="JFN698" s="300"/>
      <c r="JFO698" s="300"/>
      <c r="JFP698" s="300"/>
      <c r="JFQ698" s="300"/>
      <c r="JFR698" s="300"/>
      <c r="JFS698" s="300"/>
      <c r="JFT698" s="300"/>
      <c r="JFU698" s="300"/>
      <c r="JFV698" s="300"/>
      <c r="JFW698" s="300"/>
      <c r="JFX698" s="300"/>
      <c r="JFY698" s="300"/>
      <c r="JFZ698" s="300"/>
      <c r="JGA698" s="300"/>
      <c r="JGB698" s="300"/>
      <c r="JGC698" s="300"/>
      <c r="JGD698" s="300"/>
      <c r="JGE698" s="300"/>
      <c r="JGF698" s="300"/>
      <c r="JGG698" s="300"/>
      <c r="JGH698" s="300"/>
      <c r="JGI698" s="300"/>
      <c r="JGJ698" s="300"/>
      <c r="JGK698" s="300"/>
      <c r="JGL698" s="300"/>
      <c r="JGM698" s="300"/>
      <c r="JGN698" s="300"/>
      <c r="JGO698" s="300"/>
      <c r="JGP698" s="300"/>
      <c r="JGQ698" s="300"/>
      <c r="JGR698" s="300"/>
      <c r="JGS698" s="300"/>
      <c r="JGT698" s="300"/>
      <c r="JGU698" s="300"/>
      <c r="JGV698" s="300"/>
      <c r="JGW698" s="300"/>
      <c r="JGX698" s="300"/>
      <c r="JGY698" s="300"/>
      <c r="JGZ698" s="300"/>
      <c r="JHA698" s="300"/>
      <c r="JHB698" s="300"/>
      <c r="JHC698" s="300"/>
      <c r="JHD698" s="300"/>
      <c r="JHE698" s="300"/>
      <c r="JHF698" s="300"/>
      <c r="JHG698" s="300"/>
      <c r="JHH698" s="300"/>
      <c r="JHI698" s="300"/>
      <c r="JHJ698" s="300"/>
      <c r="JHK698" s="300"/>
      <c r="JHL698" s="300"/>
      <c r="JHM698" s="300"/>
      <c r="JHN698" s="300"/>
      <c r="JHO698" s="300"/>
      <c r="JHP698" s="300"/>
      <c r="JHQ698" s="300"/>
      <c r="JHR698" s="300"/>
      <c r="JHS698" s="300"/>
      <c r="JHT698" s="300"/>
      <c r="JHU698" s="300"/>
      <c r="JHV698" s="300"/>
      <c r="JHW698" s="300"/>
      <c r="JHX698" s="300"/>
      <c r="JHY698" s="300"/>
      <c r="JHZ698" s="300"/>
      <c r="JIA698" s="300"/>
      <c r="JIB698" s="300"/>
      <c r="JIC698" s="300"/>
      <c r="JID698" s="300"/>
      <c r="JIE698" s="300"/>
      <c r="JIF698" s="300"/>
      <c r="JIG698" s="300"/>
      <c r="JIH698" s="300"/>
      <c r="JII698" s="300"/>
      <c r="JIJ698" s="300"/>
      <c r="JIK698" s="300"/>
      <c r="JIL698" s="300"/>
      <c r="JIM698" s="300"/>
      <c r="JIN698" s="300"/>
      <c r="JIO698" s="300"/>
      <c r="JIP698" s="300"/>
      <c r="JIQ698" s="300"/>
      <c r="JIR698" s="300"/>
      <c r="JIS698" s="300"/>
      <c r="JIT698" s="300"/>
      <c r="JIU698" s="300"/>
      <c r="JIV698" s="300"/>
      <c r="JIW698" s="300"/>
      <c r="JIX698" s="300"/>
      <c r="JIY698" s="300"/>
      <c r="JIZ698" s="300"/>
      <c r="JJA698" s="300"/>
      <c r="JJB698" s="300"/>
      <c r="JJC698" s="300"/>
      <c r="JJD698" s="300"/>
      <c r="JJE698" s="300"/>
      <c r="JJF698" s="300"/>
      <c r="JJG698" s="300"/>
      <c r="JJH698" s="300"/>
      <c r="JJI698" s="300"/>
      <c r="JJJ698" s="300"/>
      <c r="JJK698" s="300"/>
      <c r="JJL698" s="300"/>
      <c r="JJM698" s="300"/>
      <c r="JJN698" s="300"/>
      <c r="JJO698" s="300"/>
      <c r="JJP698" s="300"/>
      <c r="JJQ698" s="300"/>
      <c r="JJR698" s="300"/>
      <c r="JJS698" s="300"/>
      <c r="JJT698" s="300"/>
      <c r="JJU698" s="300"/>
      <c r="JJV698" s="300"/>
      <c r="JJW698" s="300"/>
      <c r="JJX698" s="300"/>
      <c r="JJY698" s="300"/>
      <c r="JJZ698" s="300"/>
      <c r="JKA698" s="300"/>
      <c r="JKB698" s="300"/>
      <c r="JKC698" s="300"/>
      <c r="JKD698" s="300"/>
      <c r="JKE698" s="300"/>
      <c r="JKF698" s="300"/>
      <c r="JKG698" s="300"/>
      <c r="JKH698" s="300"/>
      <c r="JKI698" s="300"/>
      <c r="JKJ698" s="300"/>
      <c r="JKK698" s="300"/>
      <c r="JKL698" s="300"/>
      <c r="JKM698" s="300"/>
      <c r="JKN698" s="300"/>
      <c r="JKO698" s="300"/>
      <c r="JKP698" s="300"/>
      <c r="JKQ698" s="300"/>
      <c r="JKR698" s="300"/>
      <c r="JKS698" s="300"/>
      <c r="JKT698" s="300"/>
      <c r="JKU698" s="300"/>
      <c r="JKV698" s="300"/>
      <c r="JKW698" s="300"/>
      <c r="JKX698" s="300"/>
      <c r="JKY698" s="300"/>
      <c r="JKZ698" s="300"/>
      <c r="JLA698" s="300"/>
      <c r="JLB698" s="300"/>
      <c r="JLC698" s="300"/>
      <c r="JLD698" s="300"/>
      <c r="JLE698" s="300"/>
      <c r="JLF698" s="300"/>
      <c r="JLG698" s="300"/>
      <c r="JLH698" s="300"/>
      <c r="JLI698" s="300"/>
      <c r="JLJ698" s="300"/>
      <c r="JLK698" s="300"/>
      <c r="JLL698" s="300"/>
      <c r="JLM698" s="300"/>
      <c r="JLN698" s="300"/>
      <c r="JLO698" s="300"/>
      <c r="JLP698" s="300"/>
      <c r="JLQ698" s="300"/>
      <c r="JLR698" s="300"/>
      <c r="JLS698" s="300"/>
      <c r="JLT698" s="300"/>
      <c r="JLU698" s="300"/>
      <c r="JLV698" s="300"/>
      <c r="JLW698" s="300"/>
      <c r="JLX698" s="300"/>
      <c r="JLY698" s="300"/>
      <c r="JLZ698" s="300"/>
      <c r="JMA698" s="300"/>
      <c r="JMB698" s="300"/>
      <c r="JMC698" s="300"/>
      <c r="JMD698" s="300"/>
      <c r="JME698" s="300"/>
      <c r="JMF698" s="300"/>
      <c r="JMG698" s="300"/>
      <c r="JMH698" s="300"/>
      <c r="JMI698" s="300"/>
      <c r="JMJ698" s="300"/>
      <c r="JMK698" s="300"/>
      <c r="JML698" s="300"/>
      <c r="JMM698" s="300"/>
      <c r="JMN698" s="300"/>
      <c r="JMO698" s="300"/>
      <c r="JMP698" s="300"/>
      <c r="JMQ698" s="300"/>
      <c r="JMR698" s="300"/>
      <c r="JMS698" s="300"/>
      <c r="JMT698" s="300"/>
      <c r="JMU698" s="300"/>
      <c r="JMV698" s="300"/>
      <c r="JMW698" s="300"/>
      <c r="JMX698" s="300"/>
      <c r="JMY698" s="300"/>
      <c r="JMZ698" s="300"/>
      <c r="JNA698" s="300"/>
      <c r="JNB698" s="300"/>
      <c r="JNC698" s="300"/>
      <c r="JND698" s="300"/>
      <c r="JNE698" s="300"/>
      <c r="JNF698" s="300"/>
      <c r="JNG698" s="300"/>
      <c r="JNH698" s="300"/>
      <c r="JNI698" s="300"/>
      <c r="JNJ698" s="300"/>
      <c r="JNK698" s="300"/>
      <c r="JNL698" s="300"/>
      <c r="JNM698" s="300"/>
      <c r="JNN698" s="300"/>
      <c r="JNO698" s="300"/>
      <c r="JNP698" s="300"/>
      <c r="JNQ698" s="300"/>
      <c r="JNR698" s="300"/>
      <c r="JNS698" s="300"/>
      <c r="JNT698" s="300"/>
      <c r="JNU698" s="300"/>
      <c r="JNV698" s="300"/>
      <c r="JNW698" s="300"/>
      <c r="JNX698" s="300"/>
      <c r="JNY698" s="300"/>
      <c r="JNZ698" s="300"/>
      <c r="JOA698" s="300"/>
      <c r="JOB698" s="300"/>
      <c r="JOC698" s="300"/>
      <c r="JOD698" s="300"/>
      <c r="JOE698" s="300"/>
      <c r="JOF698" s="300"/>
      <c r="JOG698" s="300"/>
      <c r="JOH698" s="300"/>
      <c r="JOI698" s="300"/>
      <c r="JOJ698" s="300"/>
      <c r="JOK698" s="300"/>
      <c r="JOL698" s="300"/>
      <c r="JOM698" s="300"/>
      <c r="JON698" s="300"/>
      <c r="JOO698" s="300"/>
      <c r="JOP698" s="300"/>
      <c r="JOQ698" s="300"/>
      <c r="JOR698" s="300"/>
      <c r="JOS698" s="300"/>
      <c r="JOT698" s="300"/>
      <c r="JOU698" s="300"/>
      <c r="JOV698" s="300"/>
      <c r="JOW698" s="300"/>
      <c r="JOX698" s="300"/>
      <c r="JOY698" s="300"/>
      <c r="JOZ698" s="300"/>
      <c r="JPA698" s="300"/>
      <c r="JPB698" s="300"/>
      <c r="JPC698" s="300"/>
      <c r="JPD698" s="300"/>
      <c r="JPE698" s="300"/>
      <c r="JPF698" s="300"/>
      <c r="JPG698" s="300"/>
      <c r="JPH698" s="300"/>
      <c r="JPI698" s="300"/>
      <c r="JPJ698" s="300"/>
      <c r="JPK698" s="300"/>
      <c r="JPL698" s="300"/>
      <c r="JPM698" s="300"/>
      <c r="JPN698" s="300"/>
      <c r="JPO698" s="300"/>
      <c r="JPP698" s="300"/>
      <c r="JPQ698" s="300"/>
      <c r="JPR698" s="300"/>
      <c r="JPS698" s="300"/>
      <c r="JPT698" s="300"/>
      <c r="JPU698" s="300"/>
      <c r="JPV698" s="300"/>
      <c r="JPW698" s="300"/>
      <c r="JPX698" s="300"/>
      <c r="JPY698" s="300"/>
      <c r="JPZ698" s="300"/>
      <c r="JQA698" s="300"/>
      <c r="JQB698" s="300"/>
      <c r="JQC698" s="300"/>
      <c r="JQD698" s="300"/>
      <c r="JQE698" s="300"/>
      <c r="JQF698" s="300"/>
      <c r="JQG698" s="300"/>
      <c r="JQH698" s="300"/>
      <c r="JQI698" s="300"/>
      <c r="JQJ698" s="300"/>
      <c r="JQK698" s="300"/>
      <c r="JQL698" s="300"/>
      <c r="JQM698" s="300"/>
      <c r="JQN698" s="300"/>
      <c r="JQO698" s="300"/>
      <c r="JQP698" s="300"/>
      <c r="JQQ698" s="300"/>
      <c r="JQR698" s="300"/>
      <c r="JQS698" s="300"/>
      <c r="JQT698" s="300"/>
      <c r="JQU698" s="300"/>
      <c r="JQV698" s="300"/>
      <c r="JQW698" s="300"/>
      <c r="JQX698" s="300"/>
      <c r="JQY698" s="300"/>
      <c r="JQZ698" s="300"/>
      <c r="JRA698" s="300"/>
      <c r="JRB698" s="300"/>
      <c r="JRC698" s="300"/>
      <c r="JRD698" s="300"/>
      <c r="JRE698" s="300"/>
      <c r="JRF698" s="300"/>
      <c r="JRG698" s="300"/>
      <c r="JRH698" s="300"/>
      <c r="JRI698" s="300"/>
      <c r="JRJ698" s="300"/>
      <c r="JRK698" s="300"/>
      <c r="JRL698" s="300"/>
      <c r="JRM698" s="300"/>
      <c r="JRN698" s="300"/>
      <c r="JRO698" s="300"/>
      <c r="JRP698" s="300"/>
      <c r="JRQ698" s="300"/>
      <c r="JRR698" s="300"/>
      <c r="JRS698" s="300"/>
      <c r="JRT698" s="300"/>
      <c r="JRU698" s="300"/>
      <c r="JRV698" s="300"/>
      <c r="JRW698" s="300"/>
      <c r="JRX698" s="300"/>
      <c r="JRY698" s="300"/>
      <c r="JRZ698" s="300"/>
      <c r="JSA698" s="300"/>
      <c r="JSB698" s="300"/>
      <c r="JSC698" s="300"/>
      <c r="JSD698" s="300"/>
      <c r="JSE698" s="300"/>
      <c r="JSF698" s="300"/>
      <c r="JSG698" s="300"/>
      <c r="JSH698" s="300"/>
      <c r="JSI698" s="300"/>
      <c r="JSJ698" s="300"/>
      <c r="JSK698" s="300"/>
      <c r="JSL698" s="300"/>
      <c r="JSM698" s="300"/>
      <c r="JSN698" s="300"/>
      <c r="JSO698" s="300"/>
      <c r="JSP698" s="300"/>
      <c r="JSQ698" s="300"/>
      <c r="JSR698" s="300"/>
      <c r="JSS698" s="300"/>
      <c r="JST698" s="300"/>
      <c r="JSU698" s="300"/>
      <c r="JSV698" s="300"/>
      <c r="JSW698" s="300"/>
      <c r="JSX698" s="300"/>
      <c r="JSY698" s="300"/>
      <c r="JSZ698" s="300"/>
      <c r="JTA698" s="300"/>
      <c r="JTB698" s="300"/>
      <c r="JTC698" s="300"/>
      <c r="JTD698" s="300"/>
      <c r="JTE698" s="300"/>
      <c r="JTF698" s="300"/>
      <c r="JTG698" s="300"/>
      <c r="JTH698" s="300"/>
      <c r="JTI698" s="300"/>
      <c r="JTJ698" s="300"/>
      <c r="JTK698" s="300"/>
      <c r="JTL698" s="300"/>
      <c r="JTM698" s="300"/>
      <c r="JTN698" s="300"/>
      <c r="JTO698" s="300"/>
      <c r="JTP698" s="300"/>
      <c r="JTQ698" s="300"/>
      <c r="JTR698" s="300"/>
      <c r="JTS698" s="300"/>
      <c r="JTT698" s="300"/>
      <c r="JTU698" s="300"/>
      <c r="JTV698" s="300"/>
      <c r="JTW698" s="300"/>
      <c r="JTX698" s="300"/>
      <c r="JTY698" s="300"/>
      <c r="JTZ698" s="300"/>
      <c r="JUA698" s="300"/>
      <c r="JUB698" s="300"/>
      <c r="JUC698" s="300"/>
      <c r="JUD698" s="300"/>
      <c r="JUE698" s="300"/>
      <c r="JUF698" s="300"/>
      <c r="JUG698" s="300"/>
      <c r="JUH698" s="300"/>
      <c r="JUI698" s="300"/>
      <c r="JUJ698" s="300"/>
      <c r="JUK698" s="300"/>
      <c r="JUL698" s="300"/>
      <c r="JUM698" s="300"/>
      <c r="JUN698" s="300"/>
      <c r="JUO698" s="300"/>
      <c r="JUP698" s="300"/>
      <c r="JUQ698" s="300"/>
      <c r="JUR698" s="300"/>
      <c r="JUS698" s="300"/>
      <c r="JUT698" s="300"/>
      <c r="JUU698" s="300"/>
      <c r="JUV698" s="300"/>
      <c r="JUW698" s="300"/>
      <c r="JUX698" s="300"/>
      <c r="JUY698" s="300"/>
      <c r="JUZ698" s="300"/>
      <c r="JVA698" s="300"/>
      <c r="JVB698" s="300"/>
      <c r="JVC698" s="300"/>
      <c r="JVD698" s="300"/>
      <c r="JVE698" s="300"/>
      <c r="JVF698" s="300"/>
      <c r="JVG698" s="300"/>
      <c r="JVH698" s="300"/>
      <c r="JVI698" s="300"/>
      <c r="JVJ698" s="300"/>
      <c r="JVK698" s="300"/>
      <c r="JVL698" s="300"/>
      <c r="JVM698" s="300"/>
      <c r="JVN698" s="300"/>
      <c r="JVO698" s="300"/>
      <c r="JVP698" s="300"/>
      <c r="JVQ698" s="300"/>
      <c r="JVR698" s="300"/>
      <c r="JVS698" s="300"/>
      <c r="JVT698" s="300"/>
      <c r="JVU698" s="300"/>
      <c r="JVV698" s="300"/>
      <c r="JVW698" s="300"/>
      <c r="JVX698" s="300"/>
      <c r="JVY698" s="300"/>
      <c r="JVZ698" s="300"/>
      <c r="JWA698" s="300"/>
      <c r="JWB698" s="300"/>
      <c r="JWC698" s="300"/>
      <c r="JWD698" s="300"/>
      <c r="JWE698" s="300"/>
      <c r="JWF698" s="300"/>
      <c r="JWG698" s="300"/>
      <c r="JWH698" s="300"/>
      <c r="JWI698" s="300"/>
      <c r="JWJ698" s="300"/>
      <c r="JWK698" s="300"/>
      <c r="JWL698" s="300"/>
      <c r="JWM698" s="300"/>
      <c r="JWN698" s="300"/>
      <c r="JWO698" s="300"/>
      <c r="JWP698" s="300"/>
      <c r="JWQ698" s="300"/>
      <c r="JWR698" s="300"/>
      <c r="JWS698" s="300"/>
      <c r="JWT698" s="300"/>
      <c r="JWU698" s="300"/>
      <c r="JWV698" s="300"/>
      <c r="JWW698" s="300"/>
      <c r="JWX698" s="300"/>
      <c r="JWY698" s="300"/>
      <c r="JWZ698" s="300"/>
      <c r="JXA698" s="300"/>
      <c r="JXB698" s="300"/>
      <c r="JXC698" s="300"/>
      <c r="JXD698" s="300"/>
      <c r="JXE698" s="300"/>
      <c r="JXF698" s="300"/>
      <c r="JXG698" s="300"/>
      <c r="JXH698" s="300"/>
      <c r="JXI698" s="300"/>
      <c r="JXJ698" s="300"/>
      <c r="JXK698" s="300"/>
      <c r="JXL698" s="300"/>
      <c r="JXM698" s="300"/>
      <c r="JXN698" s="300"/>
      <c r="JXO698" s="300"/>
      <c r="JXP698" s="300"/>
      <c r="JXQ698" s="300"/>
      <c r="JXR698" s="300"/>
      <c r="JXS698" s="300"/>
      <c r="JXT698" s="300"/>
      <c r="JXU698" s="300"/>
      <c r="JXV698" s="300"/>
      <c r="JXW698" s="300"/>
      <c r="JXX698" s="300"/>
      <c r="JXY698" s="300"/>
      <c r="JXZ698" s="300"/>
      <c r="JYA698" s="300"/>
      <c r="JYB698" s="300"/>
      <c r="JYC698" s="300"/>
      <c r="JYD698" s="300"/>
      <c r="JYE698" s="300"/>
      <c r="JYF698" s="300"/>
      <c r="JYG698" s="300"/>
      <c r="JYH698" s="300"/>
      <c r="JYI698" s="300"/>
      <c r="JYJ698" s="300"/>
      <c r="JYK698" s="300"/>
      <c r="JYL698" s="300"/>
      <c r="JYM698" s="300"/>
      <c r="JYN698" s="300"/>
      <c r="JYO698" s="300"/>
      <c r="JYP698" s="300"/>
      <c r="JYQ698" s="300"/>
      <c r="JYR698" s="300"/>
      <c r="JYS698" s="300"/>
      <c r="JYT698" s="300"/>
      <c r="JYU698" s="300"/>
      <c r="JYV698" s="300"/>
      <c r="JYW698" s="300"/>
      <c r="JYX698" s="300"/>
      <c r="JYY698" s="300"/>
      <c r="JYZ698" s="300"/>
      <c r="JZA698" s="300"/>
      <c r="JZB698" s="300"/>
      <c r="JZC698" s="300"/>
      <c r="JZD698" s="300"/>
      <c r="JZE698" s="300"/>
      <c r="JZF698" s="300"/>
      <c r="JZG698" s="300"/>
      <c r="JZH698" s="300"/>
      <c r="JZI698" s="300"/>
      <c r="JZJ698" s="300"/>
      <c r="JZK698" s="300"/>
      <c r="JZL698" s="300"/>
      <c r="JZM698" s="300"/>
      <c r="JZN698" s="300"/>
      <c r="JZO698" s="300"/>
      <c r="JZP698" s="300"/>
      <c r="JZQ698" s="300"/>
      <c r="JZR698" s="300"/>
      <c r="JZS698" s="300"/>
      <c r="JZT698" s="300"/>
      <c r="JZU698" s="300"/>
      <c r="JZV698" s="300"/>
      <c r="JZW698" s="300"/>
      <c r="JZX698" s="300"/>
      <c r="JZY698" s="300"/>
      <c r="JZZ698" s="300"/>
      <c r="KAA698" s="300"/>
      <c r="KAB698" s="300"/>
      <c r="KAC698" s="300"/>
      <c r="KAD698" s="300"/>
      <c r="KAE698" s="300"/>
      <c r="KAF698" s="300"/>
      <c r="KAG698" s="300"/>
      <c r="KAH698" s="300"/>
      <c r="KAI698" s="300"/>
      <c r="KAJ698" s="300"/>
      <c r="KAK698" s="300"/>
      <c r="KAL698" s="300"/>
      <c r="KAM698" s="300"/>
      <c r="KAN698" s="300"/>
      <c r="KAO698" s="300"/>
      <c r="KAP698" s="300"/>
      <c r="KAQ698" s="300"/>
      <c r="KAR698" s="300"/>
      <c r="KAS698" s="300"/>
      <c r="KAT698" s="300"/>
      <c r="KAU698" s="300"/>
      <c r="KAV698" s="300"/>
      <c r="KAW698" s="300"/>
      <c r="KAX698" s="300"/>
      <c r="KAY698" s="300"/>
      <c r="KAZ698" s="300"/>
      <c r="KBA698" s="300"/>
      <c r="KBB698" s="300"/>
      <c r="KBC698" s="300"/>
      <c r="KBD698" s="300"/>
      <c r="KBE698" s="300"/>
      <c r="KBF698" s="300"/>
      <c r="KBG698" s="300"/>
      <c r="KBH698" s="300"/>
      <c r="KBI698" s="300"/>
      <c r="KBJ698" s="300"/>
      <c r="KBK698" s="300"/>
      <c r="KBL698" s="300"/>
      <c r="KBM698" s="300"/>
      <c r="KBN698" s="300"/>
      <c r="KBO698" s="300"/>
      <c r="KBP698" s="300"/>
      <c r="KBQ698" s="300"/>
      <c r="KBR698" s="300"/>
      <c r="KBS698" s="300"/>
      <c r="KBT698" s="300"/>
      <c r="KBU698" s="300"/>
      <c r="KBV698" s="300"/>
      <c r="KBW698" s="300"/>
      <c r="KBX698" s="300"/>
      <c r="KBY698" s="300"/>
      <c r="KBZ698" s="300"/>
      <c r="KCA698" s="300"/>
      <c r="KCB698" s="300"/>
      <c r="KCC698" s="300"/>
      <c r="KCD698" s="300"/>
      <c r="KCE698" s="300"/>
      <c r="KCF698" s="300"/>
      <c r="KCG698" s="300"/>
      <c r="KCH698" s="300"/>
      <c r="KCI698" s="300"/>
      <c r="KCJ698" s="300"/>
      <c r="KCK698" s="300"/>
      <c r="KCL698" s="300"/>
      <c r="KCM698" s="300"/>
      <c r="KCN698" s="300"/>
      <c r="KCO698" s="300"/>
      <c r="KCP698" s="300"/>
      <c r="KCQ698" s="300"/>
      <c r="KCR698" s="300"/>
      <c r="KCS698" s="300"/>
      <c r="KCT698" s="300"/>
      <c r="KCU698" s="300"/>
      <c r="KCV698" s="300"/>
      <c r="KCW698" s="300"/>
      <c r="KCX698" s="300"/>
      <c r="KCY698" s="300"/>
      <c r="KCZ698" s="300"/>
      <c r="KDA698" s="300"/>
      <c r="KDB698" s="300"/>
      <c r="KDC698" s="300"/>
      <c r="KDD698" s="300"/>
      <c r="KDE698" s="300"/>
      <c r="KDF698" s="300"/>
      <c r="KDG698" s="300"/>
      <c r="KDH698" s="300"/>
      <c r="KDI698" s="300"/>
      <c r="KDJ698" s="300"/>
      <c r="KDK698" s="300"/>
      <c r="KDL698" s="300"/>
      <c r="KDM698" s="300"/>
      <c r="KDN698" s="300"/>
      <c r="KDO698" s="300"/>
      <c r="KDP698" s="300"/>
      <c r="KDQ698" s="300"/>
      <c r="KDR698" s="300"/>
      <c r="KDS698" s="300"/>
      <c r="KDT698" s="300"/>
      <c r="KDU698" s="300"/>
      <c r="KDV698" s="300"/>
      <c r="KDW698" s="300"/>
      <c r="KDX698" s="300"/>
      <c r="KDY698" s="300"/>
      <c r="KDZ698" s="300"/>
      <c r="KEA698" s="300"/>
      <c r="KEB698" s="300"/>
      <c r="KEC698" s="300"/>
      <c r="KED698" s="300"/>
      <c r="KEE698" s="300"/>
      <c r="KEF698" s="300"/>
      <c r="KEG698" s="300"/>
      <c r="KEH698" s="300"/>
      <c r="KEI698" s="300"/>
      <c r="KEJ698" s="300"/>
      <c r="KEK698" s="300"/>
      <c r="KEL698" s="300"/>
      <c r="KEM698" s="300"/>
      <c r="KEN698" s="300"/>
      <c r="KEO698" s="300"/>
      <c r="KEP698" s="300"/>
      <c r="KEQ698" s="300"/>
      <c r="KER698" s="300"/>
      <c r="KES698" s="300"/>
      <c r="KET698" s="300"/>
      <c r="KEU698" s="300"/>
      <c r="KEV698" s="300"/>
      <c r="KEW698" s="300"/>
      <c r="KEX698" s="300"/>
      <c r="KEY698" s="300"/>
      <c r="KEZ698" s="300"/>
      <c r="KFA698" s="300"/>
      <c r="KFB698" s="300"/>
      <c r="KFC698" s="300"/>
      <c r="KFD698" s="300"/>
      <c r="KFE698" s="300"/>
      <c r="KFF698" s="300"/>
      <c r="KFG698" s="300"/>
      <c r="KFH698" s="300"/>
      <c r="KFI698" s="300"/>
      <c r="KFJ698" s="300"/>
      <c r="KFK698" s="300"/>
      <c r="KFL698" s="300"/>
      <c r="KFM698" s="300"/>
      <c r="KFN698" s="300"/>
      <c r="KFO698" s="300"/>
      <c r="KFP698" s="300"/>
      <c r="KFQ698" s="300"/>
      <c r="KFR698" s="300"/>
      <c r="KFS698" s="300"/>
      <c r="KFT698" s="300"/>
      <c r="KFU698" s="300"/>
      <c r="KFV698" s="300"/>
      <c r="KFW698" s="300"/>
      <c r="KFX698" s="300"/>
      <c r="KFY698" s="300"/>
      <c r="KFZ698" s="300"/>
      <c r="KGA698" s="300"/>
      <c r="KGB698" s="300"/>
      <c r="KGC698" s="300"/>
      <c r="KGD698" s="300"/>
      <c r="KGE698" s="300"/>
      <c r="KGF698" s="300"/>
      <c r="KGG698" s="300"/>
      <c r="KGH698" s="300"/>
      <c r="KGI698" s="300"/>
      <c r="KGJ698" s="300"/>
      <c r="KGK698" s="300"/>
      <c r="KGL698" s="300"/>
      <c r="KGM698" s="300"/>
      <c r="KGN698" s="300"/>
      <c r="KGO698" s="300"/>
      <c r="KGP698" s="300"/>
      <c r="KGQ698" s="300"/>
      <c r="KGR698" s="300"/>
      <c r="KGS698" s="300"/>
      <c r="KGT698" s="300"/>
      <c r="KGU698" s="300"/>
      <c r="KGV698" s="300"/>
      <c r="KGW698" s="300"/>
      <c r="KGX698" s="300"/>
      <c r="KGY698" s="300"/>
      <c r="KGZ698" s="300"/>
      <c r="KHA698" s="300"/>
      <c r="KHB698" s="300"/>
      <c r="KHC698" s="300"/>
      <c r="KHD698" s="300"/>
      <c r="KHE698" s="300"/>
      <c r="KHF698" s="300"/>
      <c r="KHG698" s="300"/>
      <c r="KHH698" s="300"/>
      <c r="KHI698" s="300"/>
      <c r="KHJ698" s="300"/>
      <c r="KHK698" s="300"/>
      <c r="KHL698" s="300"/>
      <c r="KHM698" s="300"/>
      <c r="KHN698" s="300"/>
      <c r="KHO698" s="300"/>
      <c r="KHP698" s="300"/>
      <c r="KHQ698" s="300"/>
      <c r="KHR698" s="300"/>
      <c r="KHS698" s="300"/>
      <c r="KHT698" s="300"/>
      <c r="KHU698" s="300"/>
      <c r="KHV698" s="300"/>
      <c r="KHW698" s="300"/>
      <c r="KHX698" s="300"/>
      <c r="KHY698" s="300"/>
      <c r="KHZ698" s="300"/>
      <c r="KIA698" s="300"/>
      <c r="KIB698" s="300"/>
      <c r="KIC698" s="300"/>
      <c r="KID698" s="300"/>
      <c r="KIE698" s="300"/>
      <c r="KIF698" s="300"/>
      <c r="KIG698" s="300"/>
      <c r="KIH698" s="300"/>
      <c r="KII698" s="300"/>
      <c r="KIJ698" s="300"/>
      <c r="KIK698" s="300"/>
      <c r="KIL698" s="300"/>
      <c r="KIM698" s="300"/>
      <c r="KIN698" s="300"/>
      <c r="KIO698" s="300"/>
      <c r="KIP698" s="300"/>
      <c r="KIQ698" s="300"/>
      <c r="KIR698" s="300"/>
      <c r="KIS698" s="300"/>
      <c r="KIT698" s="300"/>
      <c r="KIU698" s="300"/>
      <c r="KIV698" s="300"/>
      <c r="KIW698" s="300"/>
      <c r="KIX698" s="300"/>
      <c r="KIY698" s="300"/>
      <c r="KIZ698" s="300"/>
      <c r="KJA698" s="300"/>
      <c r="KJB698" s="300"/>
      <c r="KJC698" s="300"/>
      <c r="KJD698" s="300"/>
      <c r="KJE698" s="300"/>
      <c r="KJF698" s="300"/>
      <c r="KJG698" s="300"/>
      <c r="KJH698" s="300"/>
      <c r="KJI698" s="300"/>
      <c r="KJJ698" s="300"/>
      <c r="KJK698" s="300"/>
      <c r="KJL698" s="300"/>
      <c r="KJM698" s="300"/>
      <c r="KJN698" s="300"/>
      <c r="KJO698" s="300"/>
      <c r="KJP698" s="300"/>
      <c r="KJQ698" s="300"/>
      <c r="KJR698" s="300"/>
      <c r="KJS698" s="300"/>
      <c r="KJT698" s="300"/>
      <c r="KJU698" s="300"/>
      <c r="KJV698" s="300"/>
      <c r="KJW698" s="300"/>
      <c r="KJX698" s="300"/>
      <c r="KJY698" s="300"/>
      <c r="KJZ698" s="300"/>
      <c r="KKA698" s="300"/>
      <c r="KKB698" s="300"/>
      <c r="KKC698" s="300"/>
      <c r="KKD698" s="300"/>
      <c r="KKE698" s="300"/>
      <c r="KKF698" s="300"/>
      <c r="KKG698" s="300"/>
      <c r="KKH698" s="300"/>
      <c r="KKI698" s="300"/>
      <c r="KKJ698" s="300"/>
      <c r="KKK698" s="300"/>
      <c r="KKL698" s="300"/>
      <c r="KKM698" s="300"/>
      <c r="KKN698" s="300"/>
      <c r="KKO698" s="300"/>
      <c r="KKP698" s="300"/>
      <c r="KKQ698" s="300"/>
      <c r="KKR698" s="300"/>
      <c r="KKS698" s="300"/>
      <c r="KKT698" s="300"/>
      <c r="KKU698" s="300"/>
      <c r="KKV698" s="300"/>
      <c r="KKW698" s="300"/>
      <c r="KKX698" s="300"/>
      <c r="KKY698" s="300"/>
      <c r="KKZ698" s="300"/>
      <c r="KLA698" s="300"/>
      <c r="KLB698" s="300"/>
      <c r="KLC698" s="300"/>
      <c r="KLD698" s="300"/>
      <c r="KLE698" s="300"/>
      <c r="KLF698" s="300"/>
      <c r="KLG698" s="300"/>
      <c r="KLH698" s="300"/>
      <c r="KLI698" s="300"/>
      <c r="KLJ698" s="300"/>
      <c r="KLK698" s="300"/>
      <c r="KLL698" s="300"/>
      <c r="KLM698" s="300"/>
      <c r="KLN698" s="300"/>
      <c r="KLO698" s="300"/>
      <c r="KLP698" s="300"/>
      <c r="KLQ698" s="300"/>
      <c r="KLR698" s="300"/>
      <c r="KLS698" s="300"/>
      <c r="KLT698" s="300"/>
      <c r="KLU698" s="300"/>
      <c r="KLV698" s="300"/>
      <c r="KLW698" s="300"/>
      <c r="KLX698" s="300"/>
      <c r="KLY698" s="300"/>
      <c r="KLZ698" s="300"/>
      <c r="KMA698" s="300"/>
      <c r="KMB698" s="300"/>
      <c r="KMC698" s="300"/>
      <c r="KMD698" s="300"/>
      <c r="KME698" s="300"/>
      <c r="KMF698" s="300"/>
      <c r="KMG698" s="300"/>
      <c r="KMH698" s="300"/>
      <c r="KMI698" s="300"/>
      <c r="KMJ698" s="300"/>
      <c r="KMK698" s="300"/>
      <c r="KML698" s="300"/>
      <c r="KMM698" s="300"/>
      <c r="KMN698" s="300"/>
      <c r="KMO698" s="300"/>
      <c r="KMP698" s="300"/>
      <c r="KMQ698" s="300"/>
      <c r="KMR698" s="300"/>
      <c r="KMS698" s="300"/>
      <c r="KMT698" s="300"/>
      <c r="KMU698" s="300"/>
      <c r="KMV698" s="300"/>
      <c r="KMW698" s="300"/>
      <c r="KMX698" s="300"/>
      <c r="KMY698" s="300"/>
      <c r="KMZ698" s="300"/>
      <c r="KNA698" s="300"/>
      <c r="KNB698" s="300"/>
      <c r="KNC698" s="300"/>
      <c r="KND698" s="300"/>
      <c r="KNE698" s="300"/>
      <c r="KNF698" s="300"/>
      <c r="KNG698" s="300"/>
      <c r="KNH698" s="300"/>
      <c r="KNI698" s="300"/>
      <c r="KNJ698" s="300"/>
      <c r="KNK698" s="300"/>
      <c r="KNL698" s="300"/>
      <c r="KNM698" s="300"/>
      <c r="KNN698" s="300"/>
      <c r="KNO698" s="300"/>
      <c r="KNP698" s="300"/>
      <c r="KNQ698" s="300"/>
      <c r="KNR698" s="300"/>
      <c r="KNS698" s="300"/>
      <c r="KNT698" s="300"/>
      <c r="KNU698" s="300"/>
      <c r="KNV698" s="300"/>
      <c r="KNW698" s="300"/>
      <c r="KNX698" s="300"/>
      <c r="KNY698" s="300"/>
      <c r="KNZ698" s="300"/>
      <c r="KOA698" s="300"/>
      <c r="KOB698" s="300"/>
      <c r="KOC698" s="300"/>
      <c r="KOD698" s="300"/>
      <c r="KOE698" s="300"/>
      <c r="KOF698" s="300"/>
      <c r="KOG698" s="300"/>
      <c r="KOH698" s="300"/>
      <c r="KOI698" s="300"/>
      <c r="KOJ698" s="300"/>
      <c r="KOK698" s="300"/>
      <c r="KOL698" s="300"/>
      <c r="KOM698" s="300"/>
      <c r="KON698" s="300"/>
      <c r="KOO698" s="300"/>
      <c r="KOP698" s="300"/>
      <c r="KOQ698" s="300"/>
      <c r="KOR698" s="300"/>
      <c r="KOS698" s="300"/>
      <c r="KOT698" s="300"/>
      <c r="KOU698" s="300"/>
      <c r="KOV698" s="300"/>
      <c r="KOW698" s="300"/>
      <c r="KOX698" s="300"/>
      <c r="KOY698" s="300"/>
      <c r="KOZ698" s="300"/>
      <c r="KPA698" s="300"/>
      <c r="KPB698" s="300"/>
      <c r="KPC698" s="300"/>
      <c r="KPD698" s="300"/>
      <c r="KPE698" s="300"/>
      <c r="KPF698" s="300"/>
      <c r="KPG698" s="300"/>
      <c r="KPH698" s="300"/>
      <c r="KPI698" s="300"/>
      <c r="KPJ698" s="300"/>
      <c r="KPK698" s="300"/>
      <c r="KPL698" s="300"/>
      <c r="KPM698" s="300"/>
      <c r="KPN698" s="300"/>
      <c r="KPO698" s="300"/>
      <c r="KPP698" s="300"/>
      <c r="KPQ698" s="300"/>
      <c r="KPR698" s="300"/>
      <c r="KPS698" s="300"/>
      <c r="KPT698" s="300"/>
      <c r="KPU698" s="300"/>
      <c r="KPV698" s="300"/>
      <c r="KPW698" s="300"/>
      <c r="KPX698" s="300"/>
      <c r="KPY698" s="300"/>
      <c r="KPZ698" s="300"/>
      <c r="KQA698" s="300"/>
      <c r="KQB698" s="300"/>
      <c r="KQC698" s="300"/>
      <c r="KQD698" s="300"/>
      <c r="KQE698" s="300"/>
      <c r="KQF698" s="300"/>
      <c r="KQG698" s="300"/>
      <c r="KQH698" s="300"/>
      <c r="KQI698" s="300"/>
      <c r="KQJ698" s="300"/>
      <c r="KQK698" s="300"/>
      <c r="KQL698" s="300"/>
      <c r="KQM698" s="300"/>
      <c r="KQN698" s="300"/>
      <c r="KQO698" s="300"/>
      <c r="KQP698" s="300"/>
      <c r="KQQ698" s="300"/>
      <c r="KQR698" s="300"/>
      <c r="KQS698" s="300"/>
      <c r="KQT698" s="300"/>
      <c r="KQU698" s="300"/>
      <c r="KQV698" s="300"/>
      <c r="KQW698" s="300"/>
      <c r="KQX698" s="300"/>
      <c r="KQY698" s="300"/>
      <c r="KQZ698" s="300"/>
      <c r="KRA698" s="300"/>
      <c r="KRB698" s="300"/>
      <c r="KRC698" s="300"/>
      <c r="KRD698" s="300"/>
      <c r="KRE698" s="300"/>
      <c r="KRF698" s="300"/>
      <c r="KRG698" s="300"/>
      <c r="KRH698" s="300"/>
      <c r="KRI698" s="300"/>
      <c r="KRJ698" s="300"/>
      <c r="KRK698" s="300"/>
      <c r="KRL698" s="300"/>
      <c r="KRM698" s="300"/>
      <c r="KRN698" s="300"/>
      <c r="KRO698" s="300"/>
      <c r="KRP698" s="300"/>
      <c r="KRQ698" s="300"/>
      <c r="KRR698" s="300"/>
      <c r="KRS698" s="300"/>
      <c r="KRT698" s="300"/>
      <c r="KRU698" s="300"/>
      <c r="KRV698" s="300"/>
      <c r="KRW698" s="300"/>
      <c r="KRX698" s="300"/>
      <c r="KRY698" s="300"/>
      <c r="KRZ698" s="300"/>
      <c r="KSA698" s="300"/>
      <c r="KSB698" s="300"/>
      <c r="KSC698" s="300"/>
      <c r="KSD698" s="300"/>
      <c r="KSE698" s="300"/>
      <c r="KSF698" s="300"/>
      <c r="KSG698" s="300"/>
      <c r="KSH698" s="300"/>
      <c r="KSI698" s="300"/>
      <c r="KSJ698" s="300"/>
      <c r="KSK698" s="300"/>
      <c r="KSL698" s="300"/>
      <c r="KSM698" s="300"/>
      <c r="KSN698" s="300"/>
      <c r="KSO698" s="300"/>
      <c r="KSP698" s="300"/>
      <c r="KSQ698" s="300"/>
      <c r="KSR698" s="300"/>
      <c r="KSS698" s="300"/>
      <c r="KST698" s="300"/>
      <c r="KSU698" s="300"/>
      <c r="KSV698" s="300"/>
      <c r="KSW698" s="300"/>
      <c r="KSX698" s="300"/>
      <c r="KSY698" s="300"/>
      <c r="KSZ698" s="300"/>
      <c r="KTA698" s="300"/>
      <c r="KTB698" s="300"/>
      <c r="KTC698" s="300"/>
      <c r="KTD698" s="300"/>
      <c r="KTE698" s="300"/>
      <c r="KTF698" s="300"/>
      <c r="KTG698" s="300"/>
      <c r="KTH698" s="300"/>
      <c r="KTI698" s="300"/>
      <c r="KTJ698" s="300"/>
      <c r="KTK698" s="300"/>
      <c r="KTL698" s="300"/>
      <c r="KTM698" s="300"/>
      <c r="KTN698" s="300"/>
      <c r="KTO698" s="300"/>
      <c r="KTP698" s="300"/>
      <c r="KTQ698" s="300"/>
      <c r="KTR698" s="300"/>
      <c r="KTS698" s="300"/>
      <c r="KTT698" s="300"/>
      <c r="KTU698" s="300"/>
      <c r="KTV698" s="300"/>
      <c r="KTW698" s="300"/>
      <c r="KTX698" s="300"/>
      <c r="KTY698" s="300"/>
      <c r="KTZ698" s="300"/>
      <c r="KUA698" s="300"/>
      <c r="KUB698" s="300"/>
      <c r="KUC698" s="300"/>
      <c r="KUD698" s="300"/>
      <c r="KUE698" s="300"/>
      <c r="KUF698" s="300"/>
      <c r="KUG698" s="300"/>
      <c r="KUH698" s="300"/>
      <c r="KUI698" s="300"/>
      <c r="KUJ698" s="300"/>
      <c r="KUK698" s="300"/>
      <c r="KUL698" s="300"/>
      <c r="KUM698" s="300"/>
      <c r="KUN698" s="300"/>
      <c r="KUO698" s="300"/>
      <c r="KUP698" s="300"/>
      <c r="KUQ698" s="300"/>
      <c r="KUR698" s="300"/>
      <c r="KUS698" s="300"/>
      <c r="KUT698" s="300"/>
      <c r="KUU698" s="300"/>
      <c r="KUV698" s="300"/>
      <c r="KUW698" s="300"/>
      <c r="KUX698" s="300"/>
      <c r="KUY698" s="300"/>
      <c r="KUZ698" s="300"/>
      <c r="KVA698" s="300"/>
      <c r="KVB698" s="300"/>
      <c r="KVC698" s="300"/>
      <c r="KVD698" s="300"/>
      <c r="KVE698" s="300"/>
      <c r="KVF698" s="300"/>
      <c r="KVG698" s="300"/>
      <c r="KVH698" s="300"/>
      <c r="KVI698" s="300"/>
      <c r="KVJ698" s="300"/>
      <c r="KVK698" s="300"/>
      <c r="KVL698" s="300"/>
      <c r="KVM698" s="300"/>
      <c r="KVN698" s="300"/>
      <c r="KVO698" s="300"/>
      <c r="KVP698" s="300"/>
      <c r="KVQ698" s="300"/>
      <c r="KVR698" s="300"/>
      <c r="KVS698" s="300"/>
      <c r="KVT698" s="300"/>
      <c r="KVU698" s="300"/>
      <c r="KVV698" s="300"/>
      <c r="KVW698" s="300"/>
      <c r="KVX698" s="300"/>
      <c r="KVY698" s="300"/>
      <c r="KVZ698" s="300"/>
      <c r="KWA698" s="300"/>
      <c r="KWB698" s="300"/>
      <c r="KWC698" s="300"/>
      <c r="KWD698" s="300"/>
      <c r="KWE698" s="300"/>
      <c r="KWF698" s="300"/>
      <c r="KWG698" s="300"/>
      <c r="KWH698" s="300"/>
      <c r="KWI698" s="300"/>
      <c r="KWJ698" s="300"/>
      <c r="KWK698" s="300"/>
      <c r="KWL698" s="300"/>
      <c r="KWM698" s="300"/>
      <c r="KWN698" s="300"/>
      <c r="KWO698" s="300"/>
      <c r="KWP698" s="300"/>
      <c r="KWQ698" s="300"/>
      <c r="KWR698" s="300"/>
      <c r="KWS698" s="300"/>
      <c r="KWT698" s="300"/>
      <c r="KWU698" s="300"/>
      <c r="KWV698" s="300"/>
      <c r="KWW698" s="300"/>
      <c r="KWX698" s="300"/>
      <c r="KWY698" s="300"/>
      <c r="KWZ698" s="300"/>
      <c r="KXA698" s="300"/>
      <c r="KXB698" s="300"/>
      <c r="KXC698" s="300"/>
      <c r="KXD698" s="300"/>
      <c r="KXE698" s="300"/>
      <c r="KXF698" s="300"/>
      <c r="KXG698" s="300"/>
      <c r="KXH698" s="300"/>
      <c r="KXI698" s="300"/>
      <c r="KXJ698" s="300"/>
      <c r="KXK698" s="300"/>
      <c r="KXL698" s="300"/>
      <c r="KXM698" s="300"/>
      <c r="KXN698" s="300"/>
      <c r="KXO698" s="300"/>
      <c r="KXP698" s="300"/>
      <c r="KXQ698" s="300"/>
      <c r="KXR698" s="300"/>
      <c r="KXS698" s="300"/>
      <c r="KXT698" s="300"/>
      <c r="KXU698" s="300"/>
      <c r="KXV698" s="300"/>
      <c r="KXW698" s="300"/>
      <c r="KXX698" s="300"/>
      <c r="KXY698" s="300"/>
      <c r="KXZ698" s="300"/>
      <c r="KYA698" s="300"/>
      <c r="KYB698" s="300"/>
      <c r="KYC698" s="300"/>
      <c r="KYD698" s="300"/>
      <c r="KYE698" s="300"/>
      <c r="KYF698" s="300"/>
      <c r="KYG698" s="300"/>
      <c r="KYH698" s="300"/>
      <c r="KYI698" s="300"/>
      <c r="KYJ698" s="300"/>
      <c r="KYK698" s="300"/>
      <c r="KYL698" s="300"/>
      <c r="KYM698" s="300"/>
      <c r="KYN698" s="300"/>
      <c r="KYO698" s="300"/>
      <c r="KYP698" s="300"/>
      <c r="KYQ698" s="300"/>
      <c r="KYR698" s="300"/>
      <c r="KYS698" s="300"/>
      <c r="KYT698" s="300"/>
      <c r="KYU698" s="300"/>
      <c r="KYV698" s="300"/>
      <c r="KYW698" s="300"/>
      <c r="KYX698" s="300"/>
      <c r="KYY698" s="300"/>
      <c r="KYZ698" s="300"/>
      <c r="KZA698" s="300"/>
      <c r="KZB698" s="300"/>
      <c r="KZC698" s="300"/>
      <c r="KZD698" s="300"/>
      <c r="KZE698" s="300"/>
      <c r="KZF698" s="300"/>
      <c r="KZG698" s="300"/>
      <c r="KZH698" s="300"/>
      <c r="KZI698" s="300"/>
      <c r="KZJ698" s="300"/>
      <c r="KZK698" s="300"/>
      <c r="KZL698" s="300"/>
      <c r="KZM698" s="300"/>
      <c r="KZN698" s="300"/>
      <c r="KZO698" s="300"/>
      <c r="KZP698" s="300"/>
      <c r="KZQ698" s="300"/>
      <c r="KZR698" s="300"/>
      <c r="KZS698" s="300"/>
      <c r="KZT698" s="300"/>
      <c r="KZU698" s="300"/>
      <c r="KZV698" s="300"/>
      <c r="KZW698" s="300"/>
      <c r="KZX698" s="300"/>
      <c r="KZY698" s="300"/>
      <c r="KZZ698" s="300"/>
      <c r="LAA698" s="300"/>
      <c r="LAB698" s="300"/>
      <c r="LAC698" s="300"/>
      <c r="LAD698" s="300"/>
      <c r="LAE698" s="300"/>
      <c r="LAF698" s="300"/>
      <c r="LAG698" s="300"/>
      <c r="LAH698" s="300"/>
      <c r="LAI698" s="300"/>
      <c r="LAJ698" s="300"/>
      <c r="LAK698" s="300"/>
      <c r="LAL698" s="300"/>
      <c r="LAM698" s="300"/>
      <c r="LAN698" s="300"/>
      <c r="LAO698" s="300"/>
      <c r="LAP698" s="300"/>
      <c r="LAQ698" s="300"/>
      <c r="LAR698" s="300"/>
      <c r="LAS698" s="300"/>
      <c r="LAT698" s="300"/>
      <c r="LAU698" s="300"/>
      <c r="LAV698" s="300"/>
      <c r="LAW698" s="300"/>
      <c r="LAX698" s="300"/>
      <c r="LAY698" s="300"/>
      <c r="LAZ698" s="300"/>
      <c r="LBA698" s="300"/>
      <c r="LBB698" s="300"/>
      <c r="LBC698" s="300"/>
      <c r="LBD698" s="300"/>
      <c r="LBE698" s="300"/>
      <c r="LBF698" s="300"/>
      <c r="LBG698" s="300"/>
      <c r="LBH698" s="300"/>
      <c r="LBI698" s="300"/>
      <c r="LBJ698" s="300"/>
      <c r="LBK698" s="300"/>
      <c r="LBL698" s="300"/>
      <c r="LBM698" s="300"/>
      <c r="LBN698" s="300"/>
      <c r="LBO698" s="300"/>
      <c r="LBP698" s="300"/>
      <c r="LBQ698" s="300"/>
      <c r="LBR698" s="300"/>
      <c r="LBS698" s="300"/>
      <c r="LBT698" s="300"/>
      <c r="LBU698" s="300"/>
      <c r="LBV698" s="300"/>
      <c r="LBW698" s="300"/>
      <c r="LBX698" s="300"/>
      <c r="LBY698" s="300"/>
      <c r="LBZ698" s="300"/>
      <c r="LCA698" s="300"/>
      <c r="LCB698" s="300"/>
      <c r="LCC698" s="300"/>
      <c r="LCD698" s="300"/>
      <c r="LCE698" s="300"/>
      <c r="LCF698" s="300"/>
      <c r="LCG698" s="300"/>
      <c r="LCH698" s="300"/>
      <c r="LCI698" s="300"/>
      <c r="LCJ698" s="300"/>
      <c r="LCK698" s="300"/>
      <c r="LCL698" s="300"/>
      <c r="LCM698" s="300"/>
      <c r="LCN698" s="300"/>
      <c r="LCO698" s="300"/>
      <c r="LCP698" s="300"/>
      <c r="LCQ698" s="300"/>
      <c r="LCR698" s="300"/>
      <c r="LCS698" s="300"/>
      <c r="LCT698" s="300"/>
      <c r="LCU698" s="300"/>
      <c r="LCV698" s="300"/>
      <c r="LCW698" s="300"/>
      <c r="LCX698" s="300"/>
      <c r="LCY698" s="300"/>
      <c r="LCZ698" s="300"/>
      <c r="LDA698" s="300"/>
      <c r="LDB698" s="300"/>
      <c r="LDC698" s="300"/>
      <c r="LDD698" s="300"/>
      <c r="LDE698" s="300"/>
      <c r="LDF698" s="300"/>
      <c r="LDG698" s="300"/>
      <c r="LDH698" s="300"/>
      <c r="LDI698" s="300"/>
      <c r="LDJ698" s="300"/>
      <c r="LDK698" s="300"/>
      <c r="LDL698" s="300"/>
      <c r="LDM698" s="300"/>
      <c r="LDN698" s="300"/>
      <c r="LDO698" s="300"/>
      <c r="LDP698" s="300"/>
      <c r="LDQ698" s="300"/>
      <c r="LDR698" s="300"/>
      <c r="LDS698" s="300"/>
      <c r="LDT698" s="300"/>
      <c r="LDU698" s="300"/>
      <c r="LDV698" s="300"/>
      <c r="LDW698" s="300"/>
      <c r="LDX698" s="300"/>
      <c r="LDY698" s="300"/>
      <c r="LDZ698" s="300"/>
      <c r="LEA698" s="300"/>
      <c r="LEB698" s="300"/>
      <c r="LEC698" s="300"/>
      <c r="LED698" s="300"/>
      <c r="LEE698" s="300"/>
      <c r="LEF698" s="300"/>
      <c r="LEG698" s="300"/>
      <c r="LEH698" s="300"/>
      <c r="LEI698" s="300"/>
      <c r="LEJ698" s="300"/>
      <c r="LEK698" s="300"/>
      <c r="LEL698" s="300"/>
      <c r="LEM698" s="300"/>
      <c r="LEN698" s="300"/>
      <c r="LEO698" s="300"/>
      <c r="LEP698" s="300"/>
      <c r="LEQ698" s="300"/>
      <c r="LER698" s="300"/>
      <c r="LES698" s="300"/>
      <c r="LET698" s="300"/>
      <c r="LEU698" s="300"/>
      <c r="LEV698" s="300"/>
      <c r="LEW698" s="300"/>
      <c r="LEX698" s="300"/>
      <c r="LEY698" s="300"/>
      <c r="LEZ698" s="300"/>
      <c r="LFA698" s="300"/>
      <c r="LFB698" s="300"/>
      <c r="LFC698" s="300"/>
      <c r="LFD698" s="300"/>
      <c r="LFE698" s="300"/>
      <c r="LFF698" s="300"/>
      <c r="LFG698" s="300"/>
      <c r="LFH698" s="300"/>
      <c r="LFI698" s="300"/>
      <c r="LFJ698" s="300"/>
      <c r="LFK698" s="300"/>
      <c r="LFL698" s="300"/>
      <c r="LFM698" s="300"/>
      <c r="LFN698" s="300"/>
      <c r="LFO698" s="300"/>
      <c r="LFP698" s="300"/>
      <c r="LFQ698" s="300"/>
      <c r="LFR698" s="300"/>
      <c r="LFS698" s="300"/>
      <c r="LFT698" s="300"/>
      <c r="LFU698" s="300"/>
      <c r="LFV698" s="300"/>
      <c r="LFW698" s="300"/>
      <c r="LFX698" s="300"/>
      <c r="LFY698" s="300"/>
      <c r="LFZ698" s="300"/>
      <c r="LGA698" s="300"/>
      <c r="LGB698" s="300"/>
      <c r="LGC698" s="300"/>
      <c r="LGD698" s="300"/>
      <c r="LGE698" s="300"/>
      <c r="LGF698" s="300"/>
      <c r="LGG698" s="300"/>
      <c r="LGH698" s="300"/>
      <c r="LGI698" s="300"/>
      <c r="LGJ698" s="300"/>
      <c r="LGK698" s="300"/>
      <c r="LGL698" s="300"/>
      <c r="LGM698" s="300"/>
      <c r="LGN698" s="300"/>
      <c r="LGO698" s="300"/>
      <c r="LGP698" s="300"/>
      <c r="LGQ698" s="300"/>
      <c r="LGR698" s="300"/>
      <c r="LGS698" s="300"/>
      <c r="LGT698" s="300"/>
      <c r="LGU698" s="300"/>
      <c r="LGV698" s="300"/>
      <c r="LGW698" s="300"/>
      <c r="LGX698" s="300"/>
      <c r="LGY698" s="300"/>
      <c r="LGZ698" s="300"/>
      <c r="LHA698" s="300"/>
      <c r="LHB698" s="300"/>
      <c r="LHC698" s="300"/>
      <c r="LHD698" s="300"/>
      <c r="LHE698" s="300"/>
      <c r="LHF698" s="300"/>
      <c r="LHG698" s="300"/>
      <c r="LHH698" s="300"/>
      <c r="LHI698" s="300"/>
      <c r="LHJ698" s="300"/>
      <c r="LHK698" s="300"/>
      <c r="LHL698" s="300"/>
      <c r="LHM698" s="300"/>
      <c r="LHN698" s="300"/>
      <c r="LHO698" s="300"/>
      <c r="LHP698" s="300"/>
      <c r="LHQ698" s="300"/>
      <c r="LHR698" s="300"/>
      <c r="LHS698" s="300"/>
      <c r="LHT698" s="300"/>
      <c r="LHU698" s="300"/>
      <c r="LHV698" s="300"/>
      <c r="LHW698" s="300"/>
      <c r="LHX698" s="300"/>
      <c r="LHY698" s="300"/>
      <c r="LHZ698" s="300"/>
      <c r="LIA698" s="300"/>
      <c r="LIB698" s="300"/>
      <c r="LIC698" s="300"/>
      <c r="LID698" s="300"/>
      <c r="LIE698" s="300"/>
      <c r="LIF698" s="300"/>
      <c r="LIG698" s="300"/>
      <c r="LIH698" s="300"/>
      <c r="LII698" s="300"/>
      <c r="LIJ698" s="300"/>
      <c r="LIK698" s="300"/>
      <c r="LIL698" s="300"/>
      <c r="LIM698" s="300"/>
      <c r="LIN698" s="300"/>
      <c r="LIO698" s="300"/>
      <c r="LIP698" s="300"/>
      <c r="LIQ698" s="300"/>
      <c r="LIR698" s="300"/>
      <c r="LIS698" s="300"/>
      <c r="LIT698" s="300"/>
      <c r="LIU698" s="300"/>
      <c r="LIV698" s="300"/>
      <c r="LIW698" s="300"/>
      <c r="LIX698" s="300"/>
      <c r="LIY698" s="300"/>
      <c r="LIZ698" s="300"/>
      <c r="LJA698" s="300"/>
      <c r="LJB698" s="300"/>
      <c r="LJC698" s="300"/>
      <c r="LJD698" s="300"/>
      <c r="LJE698" s="300"/>
      <c r="LJF698" s="300"/>
      <c r="LJG698" s="300"/>
      <c r="LJH698" s="300"/>
      <c r="LJI698" s="300"/>
      <c r="LJJ698" s="300"/>
      <c r="LJK698" s="300"/>
      <c r="LJL698" s="300"/>
      <c r="LJM698" s="300"/>
      <c r="LJN698" s="300"/>
      <c r="LJO698" s="300"/>
      <c r="LJP698" s="300"/>
      <c r="LJQ698" s="300"/>
      <c r="LJR698" s="300"/>
      <c r="LJS698" s="300"/>
      <c r="LJT698" s="300"/>
      <c r="LJU698" s="300"/>
      <c r="LJV698" s="300"/>
      <c r="LJW698" s="300"/>
      <c r="LJX698" s="300"/>
      <c r="LJY698" s="300"/>
      <c r="LJZ698" s="300"/>
      <c r="LKA698" s="300"/>
      <c r="LKB698" s="300"/>
      <c r="LKC698" s="300"/>
      <c r="LKD698" s="300"/>
      <c r="LKE698" s="300"/>
      <c r="LKF698" s="300"/>
      <c r="LKG698" s="300"/>
      <c r="LKH698" s="300"/>
      <c r="LKI698" s="300"/>
      <c r="LKJ698" s="300"/>
      <c r="LKK698" s="300"/>
      <c r="LKL698" s="300"/>
      <c r="LKM698" s="300"/>
      <c r="LKN698" s="300"/>
      <c r="LKO698" s="300"/>
      <c r="LKP698" s="300"/>
      <c r="LKQ698" s="300"/>
      <c r="LKR698" s="300"/>
      <c r="LKS698" s="300"/>
      <c r="LKT698" s="300"/>
      <c r="LKU698" s="300"/>
      <c r="LKV698" s="300"/>
      <c r="LKW698" s="300"/>
      <c r="LKX698" s="300"/>
      <c r="LKY698" s="300"/>
      <c r="LKZ698" s="300"/>
      <c r="LLA698" s="300"/>
      <c r="LLB698" s="300"/>
      <c r="LLC698" s="300"/>
      <c r="LLD698" s="300"/>
      <c r="LLE698" s="300"/>
      <c r="LLF698" s="300"/>
      <c r="LLG698" s="300"/>
      <c r="LLH698" s="300"/>
      <c r="LLI698" s="300"/>
      <c r="LLJ698" s="300"/>
      <c r="LLK698" s="300"/>
      <c r="LLL698" s="300"/>
      <c r="LLM698" s="300"/>
      <c r="LLN698" s="300"/>
      <c r="LLO698" s="300"/>
      <c r="LLP698" s="300"/>
      <c r="LLQ698" s="300"/>
      <c r="LLR698" s="300"/>
      <c r="LLS698" s="300"/>
      <c r="LLT698" s="300"/>
      <c r="LLU698" s="300"/>
      <c r="LLV698" s="300"/>
      <c r="LLW698" s="300"/>
      <c r="LLX698" s="300"/>
      <c r="LLY698" s="300"/>
      <c r="LLZ698" s="300"/>
      <c r="LMA698" s="300"/>
      <c r="LMB698" s="300"/>
      <c r="LMC698" s="300"/>
      <c r="LMD698" s="300"/>
      <c r="LME698" s="300"/>
      <c r="LMF698" s="300"/>
      <c r="LMG698" s="300"/>
      <c r="LMH698" s="300"/>
      <c r="LMI698" s="300"/>
      <c r="LMJ698" s="300"/>
      <c r="LMK698" s="300"/>
      <c r="LML698" s="300"/>
      <c r="LMM698" s="300"/>
      <c r="LMN698" s="300"/>
      <c r="LMO698" s="300"/>
      <c r="LMP698" s="300"/>
      <c r="LMQ698" s="300"/>
      <c r="LMR698" s="300"/>
      <c r="LMS698" s="300"/>
      <c r="LMT698" s="300"/>
      <c r="LMU698" s="300"/>
      <c r="LMV698" s="300"/>
      <c r="LMW698" s="300"/>
      <c r="LMX698" s="300"/>
      <c r="LMY698" s="300"/>
      <c r="LMZ698" s="300"/>
      <c r="LNA698" s="300"/>
      <c r="LNB698" s="300"/>
      <c r="LNC698" s="300"/>
      <c r="LND698" s="300"/>
      <c r="LNE698" s="300"/>
      <c r="LNF698" s="300"/>
      <c r="LNG698" s="300"/>
      <c r="LNH698" s="300"/>
      <c r="LNI698" s="300"/>
      <c r="LNJ698" s="300"/>
      <c r="LNK698" s="300"/>
      <c r="LNL698" s="300"/>
      <c r="LNM698" s="300"/>
      <c r="LNN698" s="300"/>
      <c r="LNO698" s="300"/>
      <c r="LNP698" s="300"/>
      <c r="LNQ698" s="300"/>
      <c r="LNR698" s="300"/>
      <c r="LNS698" s="300"/>
      <c r="LNT698" s="300"/>
      <c r="LNU698" s="300"/>
      <c r="LNV698" s="300"/>
      <c r="LNW698" s="300"/>
      <c r="LNX698" s="300"/>
      <c r="LNY698" s="300"/>
      <c r="LNZ698" s="300"/>
      <c r="LOA698" s="300"/>
      <c r="LOB698" s="300"/>
      <c r="LOC698" s="300"/>
      <c r="LOD698" s="300"/>
      <c r="LOE698" s="300"/>
      <c r="LOF698" s="300"/>
      <c r="LOG698" s="300"/>
      <c r="LOH698" s="300"/>
      <c r="LOI698" s="300"/>
      <c r="LOJ698" s="300"/>
      <c r="LOK698" s="300"/>
      <c r="LOL698" s="300"/>
      <c r="LOM698" s="300"/>
      <c r="LON698" s="300"/>
      <c r="LOO698" s="300"/>
      <c r="LOP698" s="300"/>
      <c r="LOQ698" s="300"/>
      <c r="LOR698" s="300"/>
      <c r="LOS698" s="300"/>
      <c r="LOT698" s="300"/>
      <c r="LOU698" s="300"/>
      <c r="LOV698" s="300"/>
      <c r="LOW698" s="300"/>
      <c r="LOX698" s="300"/>
      <c r="LOY698" s="300"/>
      <c r="LOZ698" s="300"/>
      <c r="LPA698" s="300"/>
      <c r="LPB698" s="300"/>
      <c r="LPC698" s="300"/>
      <c r="LPD698" s="300"/>
      <c r="LPE698" s="300"/>
      <c r="LPF698" s="300"/>
      <c r="LPG698" s="300"/>
      <c r="LPH698" s="300"/>
      <c r="LPI698" s="300"/>
      <c r="LPJ698" s="300"/>
      <c r="LPK698" s="300"/>
      <c r="LPL698" s="300"/>
      <c r="LPM698" s="300"/>
      <c r="LPN698" s="300"/>
      <c r="LPO698" s="300"/>
      <c r="LPP698" s="300"/>
      <c r="LPQ698" s="300"/>
      <c r="LPR698" s="300"/>
      <c r="LPS698" s="300"/>
      <c r="LPT698" s="300"/>
      <c r="LPU698" s="300"/>
      <c r="LPV698" s="300"/>
      <c r="LPW698" s="300"/>
      <c r="LPX698" s="300"/>
      <c r="LPY698" s="300"/>
      <c r="LPZ698" s="300"/>
      <c r="LQA698" s="300"/>
      <c r="LQB698" s="300"/>
      <c r="LQC698" s="300"/>
      <c r="LQD698" s="300"/>
      <c r="LQE698" s="300"/>
      <c r="LQF698" s="300"/>
      <c r="LQG698" s="300"/>
      <c r="LQH698" s="300"/>
      <c r="LQI698" s="300"/>
      <c r="LQJ698" s="300"/>
      <c r="LQK698" s="300"/>
      <c r="LQL698" s="300"/>
      <c r="LQM698" s="300"/>
      <c r="LQN698" s="300"/>
      <c r="LQO698" s="300"/>
      <c r="LQP698" s="300"/>
      <c r="LQQ698" s="300"/>
      <c r="LQR698" s="300"/>
      <c r="LQS698" s="300"/>
      <c r="LQT698" s="300"/>
      <c r="LQU698" s="300"/>
      <c r="LQV698" s="300"/>
      <c r="LQW698" s="300"/>
      <c r="LQX698" s="300"/>
      <c r="LQY698" s="300"/>
      <c r="LQZ698" s="300"/>
      <c r="LRA698" s="300"/>
      <c r="LRB698" s="300"/>
      <c r="LRC698" s="300"/>
      <c r="LRD698" s="300"/>
      <c r="LRE698" s="300"/>
      <c r="LRF698" s="300"/>
      <c r="LRG698" s="300"/>
      <c r="LRH698" s="300"/>
      <c r="LRI698" s="300"/>
      <c r="LRJ698" s="300"/>
      <c r="LRK698" s="300"/>
      <c r="LRL698" s="300"/>
      <c r="LRM698" s="300"/>
      <c r="LRN698" s="300"/>
      <c r="LRO698" s="300"/>
      <c r="LRP698" s="300"/>
      <c r="LRQ698" s="300"/>
      <c r="LRR698" s="300"/>
      <c r="LRS698" s="300"/>
      <c r="LRT698" s="300"/>
      <c r="LRU698" s="300"/>
      <c r="LRV698" s="300"/>
      <c r="LRW698" s="300"/>
      <c r="LRX698" s="300"/>
      <c r="LRY698" s="300"/>
      <c r="LRZ698" s="300"/>
      <c r="LSA698" s="300"/>
      <c r="LSB698" s="300"/>
      <c r="LSC698" s="300"/>
      <c r="LSD698" s="300"/>
      <c r="LSE698" s="300"/>
      <c r="LSF698" s="300"/>
      <c r="LSG698" s="300"/>
      <c r="LSH698" s="300"/>
      <c r="LSI698" s="300"/>
      <c r="LSJ698" s="300"/>
      <c r="LSK698" s="300"/>
      <c r="LSL698" s="300"/>
      <c r="LSM698" s="300"/>
      <c r="LSN698" s="300"/>
      <c r="LSO698" s="300"/>
      <c r="LSP698" s="300"/>
      <c r="LSQ698" s="300"/>
      <c r="LSR698" s="300"/>
      <c r="LSS698" s="300"/>
      <c r="LST698" s="300"/>
      <c r="LSU698" s="300"/>
      <c r="LSV698" s="300"/>
      <c r="LSW698" s="300"/>
      <c r="LSX698" s="300"/>
      <c r="LSY698" s="300"/>
      <c r="LSZ698" s="300"/>
      <c r="LTA698" s="300"/>
      <c r="LTB698" s="300"/>
      <c r="LTC698" s="300"/>
      <c r="LTD698" s="300"/>
      <c r="LTE698" s="300"/>
      <c r="LTF698" s="300"/>
      <c r="LTG698" s="300"/>
      <c r="LTH698" s="300"/>
      <c r="LTI698" s="300"/>
      <c r="LTJ698" s="300"/>
      <c r="LTK698" s="300"/>
      <c r="LTL698" s="300"/>
      <c r="LTM698" s="300"/>
      <c r="LTN698" s="300"/>
      <c r="LTO698" s="300"/>
      <c r="LTP698" s="300"/>
      <c r="LTQ698" s="300"/>
      <c r="LTR698" s="300"/>
      <c r="LTS698" s="300"/>
      <c r="LTT698" s="300"/>
      <c r="LTU698" s="300"/>
      <c r="LTV698" s="300"/>
      <c r="LTW698" s="300"/>
      <c r="LTX698" s="300"/>
      <c r="LTY698" s="300"/>
      <c r="LTZ698" s="300"/>
      <c r="LUA698" s="300"/>
      <c r="LUB698" s="300"/>
      <c r="LUC698" s="300"/>
      <c r="LUD698" s="300"/>
      <c r="LUE698" s="300"/>
      <c r="LUF698" s="300"/>
      <c r="LUG698" s="300"/>
      <c r="LUH698" s="300"/>
      <c r="LUI698" s="300"/>
      <c r="LUJ698" s="300"/>
      <c r="LUK698" s="300"/>
      <c r="LUL698" s="300"/>
      <c r="LUM698" s="300"/>
      <c r="LUN698" s="300"/>
      <c r="LUO698" s="300"/>
      <c r="LUP698" s="300"/>
      <c r="LUQ698" s="300"/>
      <c r="LUR698" s="300"/>
      <c r="LUS698" s="300"/>
      <c r="LUT698" s="300"/>
      <c r="LUU698" s="300"/>
      <c r="LUV698" s="300"/>
      <c r="LUW698" s="300"/>
      <c r="LUX698" s="300"/>
      <c r="LUY698" s="300"/>
      <c r="LUZ698" s="300"/>
      <c r="LVA698" s="300"/>
      <c r="LVB698" s="300"/>
      <c r="LVC698" s="300"/>
      <c r="LVD698" s="300"/>
      <c r="LVE698" s="300"/>
      <c r="LVF698" s="300"/>
      <c r="LVG698" s="300"/>
      <c r="LVH698" s="300"/>
      <c r="LVI698" s="300"/>
      <c r="LVJ698" s="300"/>
      <c r="LVK698" s="300"/>
      <c r="LVL698" s="300"/>
      <c r="LVM698" s="300"/>
      <c r="LVN698" s="300"/>
      <c r="LVO698" s="300"/>
      <c r="LVP698" s="300"/>
      <c r="LVQ698" s="300"/>
      <c r="LVR698" s="300"/>
      <c r="LVS698" s="300"/>
      <c r="LVT698" s="300"/>
      <c r="LVU698" s="300"/>
      <c r="LVV698" s="300"/>
      <c r="LVW698" s="300"/>
      <c r="LVX698" s="300"/>
      <c r="LVY698" s="300"/>
      <c r="LVZ698" s="300"/>
      <c r="LWA698" s="300"/>
      <c r="LWB698" s="300"/>
      <c r="LWC698" s="300"/>
      <c r="LWD698" s="300"/>
      <c r="LWE698" s="300"/>
      <c r="LWF698" s="300"/>
      <c r="LWG698" s="300"/>
      <c r="LWH698" s="300"/>
      <c r="LWI698" s="300"/>
      <c r="LWJ698" s="300"/>
      <c r="LWK698" s="300"/>
      <c r="LWL698" s="300"/>
      <c r="LWM698" s="300"/>
      <c r="LWN698" s="300"/>
      <c r="LWO698" s="300"/>
      <c r="LWP698" s="300"/>
      <c r="LWQ698" s="300"/>
      <c r="LWR698" s="300"/>
      <c r="LWS698" s="300"/>
      <c r="LWT698" s="300"/>
      <c r="LWU698" s="300"/>
      <c r="LWV698" s="300"/>
      <c r="LWW698" s="300"/>
      <c r="LWX698" s="300"/>
      <c r="LWY698" s="300"/>
      <c r="LWZ698" s="300"/>
      <c r="LXA698" s="300"/>
      <c r="LXB698" s="300"/>
      <c r="LXC698" s="300"/>
      <c r="LXD698" s="300"/>
      <c r="LXE698" s="300"/>
      <c r="LXF698" s="300"/>
      <c r="LXG698" s="300"/>
      <c r="LXH698" s="300"/>
      <c r="LXI698" s="300"/>
      <c r="LXJ698" s="300"/>
      <c r="LXK698" s="300"/>
      <c r="LXL698" s="300"/>
      <c r="LXM698" s="300"/>
      <c r="LXN698" s="300"/>
      <c r="LXO698" s="300"/>
      <c r="LXP698" s="300"/>
      <c r="LXQ698" s="300"/>
      <c r="LXR698" s="300"/>
      <c r="LXS698" s="300"/>
      <c r="LXT698" s="300"/>
      <c r="LXU698" s="300"/>
      <c r="LXV698" s="300"/>
      <c r="LXW698" s="300"/>
      <c r="LXX698" s="300"/>
      <c r="LXY698" s="300"/>
      <c r="LXZ698" s="300"/>
      <c r="LYA698" s="300"/>
      <c r="LYB698" s="300"/>
      <c r="LYC698" s="300"/>
      <c r="LYD698" s="300"/>
      <c r="LYE698" s="300"/>
      <c r="LYF698" s="300"/>
      <c r="LYG698" s="300"/>
      <c r="LYH698" s="300"/>
      <c r="LYI698" s="300"/>
      <c r="LYJ698" s="300"/>
      <c r="LYK698" s="300"/>
      <c r="LYL698" s="300"/>
      <c r="LYM698" s="300"/>
      <c r="LYN698" s="300"/>
      <c r="LYO698" s="300"/>
      <c r="LYP698" s="300"/>
      <c r="LYQ698" s="300"/>
      <c r="LYR698" s="300"/>
      <c r="LYS698" s="300"/>
      <c r="LYT698" s="300"/>
      <c r="LYU698" s="300"/>
      <c r="LYV698" s="300"/>
      <c r="LYW698" s="300"/>
      <c r="LYX698" s="300"/>
      <c r="LYY698" s="300"/>
      <c r="LYZ698" s="300"/>
      <c r="LZA698" s="300"/>
      <c r="LZB698" s="300"/>
      <c r="LZC698" s="300"/>
      <c r="LZD698" s="300"/>
      <c r="LZE698" s="300"/>
      <c r="LZF698" s="300"/>
      <c r="LZG698" s="300"/>
      <c r="LZH698" s="300"/>
      <c r="LZI698" s="300"/>
      <c r="LZJ698" s="300"/>
      <c r="LZK698" s="300"/>
      <c r="LZL698" s="300"/>
      <c r="LZM698" s="300"/>
      <c r="LZN698" s="300"/>
      <c r="LZO698" s="300"/>
      <c r="LZP698" s="300"/>
      <c r="LZQ698" s="300"/>
      <c r="LZR698" s="300"/>
      <c r="LZS698" s="300"/>
      <c r="LZT698" s="300"/>
      <c r="LZU698" s="300"/>
      <c r="LZV698" s="300"/>
      <c r="LZW698" s="300"/>
      <c r="LZX698" s="300"/>
      <c r="LZY698" s="300"/>
      <c r="LZZ698" s="300"/>
      <c r="MAA698" s="300"/>
      <c r="MAB698" s="300"/>
      <c r="MAC698" s="300"/>
      <c r="MAD698" s="300"/>
      <c r="MAE698" s="300"/>
      <c r="MAF698" s="300"/>
      <c r="MAG698" s="300"/>
      <c r="MAH698" s="300"/>
      <c r="MAI698" s="300"/>
      <c r="MAJ698" s="300"/>
      <c r="MAK698" s="300"/>
      <c r="MAL698" s="300"/>
      <c r="MAM698" s="300"/>
      <c r="MAN698" s="300"/>
      <c r="MAO698" s="300"/>
      <c r="MAP698" s="300"/>
      <c r="MAQ698" s="300"/>
      <c r="MAR698" s="300"/>
      <c r="MAS698" s="300"/>
      <c r="MAT698" s="300"/>
      <c r="MAU698" s="300"/>
      <c r="MAV698" s="300"/>
      <c r="MAW698" s="300"/>
      <c r="MAX698" s="300"/>
      <c r="MAY698" s="300"/>
      <c r="MAZ698" s="300"/>
      <c r="MBA698" s="300"/>
      <c r="MBB698" s="300"/>
      <c r="MBC698" s="300"/>
      <c r="MBD698" s="300"/>
      <c r="MBE698" s="300"/>
      <c r="MBF698" s="300"/>
      <c r="MBG698" s="300"/>
      <c r="MBH698" s="300"/>
      <c r="MBI698" s="300"/>
      <c r="MBJ698" s="300"/>
      <c r="MBK698" s="300"/>
      <c r="MBL698" s="300"/>
      <c r="MBM698" s="300"/>
      <c r="MBN698" s="300"/>
      <c r="MBO698" s="300"/>
      <c r="MBP698" s="300"/>
      <c r="MBQ698" s="300"/>
      <c r="MBR698" s="300"/>
      <c r="MBS698" s="300"/>
      <c r="MBT698" s="300"/>
      <c r="MBU698" s="300"/>
      <c r="MBV698" s="300"/>
      <c r="MBW698" s="300"/>
      <c r="MBX698" s="300"/>
      <c r="MBY698" s="300"/>
      <c r="MBZ698" s="300"/>
      <c r="MCA698" s="300"/>
      <c r="MCB698" s="300"/>
      <c r="MCC698" s="300"/>
      <c r="MCD698" s="300"/>
      <c r="MCE698" s="300"/>
      <c r="MCF698" s="300"/>
      <c r="MCG698" s="300"/>
      <c r="MCH698" s="300"/>
      <c r="MCI698" s="300"/>
      <c r="MCJ698" s="300"/>
      <c r="MCK698" s="300"/>
      <c r="MCL698" s="300"/>
      <c r="MCM698" s="300"/>
      <c r="MCN698" s="300"/>
      <c r="MCO698" s="300"/>
      <c r="MCP698" s="300"/>
      <c r="MCQ698" s="300"/>
      <c r="MCR698" s="300"/>
      <c r="MCS698" s="300"/>
      <c r="MCT698" s="300"/>
      <c r="MCU698" s="300"/>
      <c r="MCV698" s="300"/>
      <c r="MCW698" s="300"/>
      <c r="MCX698" s="300"/>
      <c r="MCY698" s="300"/>
      <c r="MCZ698" s="300"/>
      <c r="MDA698" s="300"/>
      <c r="MDB698" s="300"/>
      <c r="MDC698" s="300"/>
      <c r="MDD698" s="300"/>
      <c r="MDE698" s="300"/>
      <c r="MDF698" s="300"/>
      <c r="MDG698" s="300"/>
      <c r="MDH698" s="300"/>
      <c r="MDI698" s="300"/>
      <c r="MDJ698" s="300"/>
      <c r="MDK698" s="300"/>
      <c r="MDL698" s="300"/>
      <c r="MDM698" s="300"/>
      <c r="MDN698" s="300"/>
      <c r="MDO698" s="300"/>
      <c r="MDP698" s="300"/>
      <c r="MDQ698" s="300"/>
      <c r="MDR698" s="300"/>
      <c r="MDS698" s="300"/>
      <c r="MDT698" s="300"/>
      <c r="MDU698" s="300"/>
      <c r="MDV698" s="300"/>
      <c r="MDW698" s="300"/>
      <c r="MDX698" s="300"/>
      <c r="MDY698" s="300"/>
      <c r="MDZ698" s="300"/>
      <c r="MEA698" s="300"/>
      <c r="MEB698" s="300"/>
      <c r="MEC698" s="300"/>
      <c r="MED698" s="300"/>
      <c r="MEE698" s="300"/>
      <c r="MEF698" s="300"/>
      <c r="MEG698" s="300"/>
      <c r="MEH698" s="300"/>
      <c r="MEI698" s="300"/>
      <c r="MEJ698" s="300"/>
      <c r="MEK698" s="300"/>
      <c r="MEL698" s="300"/>
      <c r="MEM698" s="300"/>
      <c r="MEN698" s="300"/>
      <c r="MEO698" s="300"/>
      <c r="MEP698" s="300"/>
      <c r="MEQ698" s="300"/>
      <c r="MER698" s="300"/>
      <c r="MES698" s="300"/>
      <c r="MET698" s="300"/>
      <c r="MEU698" s="300"/>
      <c r="MEV698" s="300"/>
      <c r="MEW698" s="300"/>
      <c r="MEX698" s="300"/>
      <c r="MEY698" s="300"/>
      <c r="MEZ698" s="300"/>
      <c r="MFA698" s="300"/>
      <c r="MFB698" s="300"/>
      <c r="MFC698" s="300"/>
      <c r="MFD698" s="300"/>
      <c r="MFE698" s="300"/>
      <c r="MFF698" s="300"/>
      <c r="MFG698" s="300"/>
      <c r="MFH698" s="300"/>
      <c r="MFI698" s="300"/>
      <c r="MFJ698" s="300"/>
      <c r="MFK698" s="300"/>
      <c r="MFL698" s="300"/>
      <c r="MFM698" s="300"/>
      <c r="MFN698" s="300"/>
      <c r="MFO698" s="300"/>
      <c r="MFP698" s="300"/>
      <c r="MFQ698" s="300"/>
      <c r="MFR698" s="300"/>
      <c r="MFS698" s="300"/>
      <c r="MFT698" s="300"/>
      <c r="MFU698" s="300"/>
      <c r="MFV698" s="300"/>
      <c r="MFW698" s="300"/>
      <c r="MFX698" s="300"/>
      <c r="MFY698" s="300"/>
      <c r="MFZ698" s="300"/>
      <c r="MGA698" s="300"/>
      <c r="MGB698" s="300"/>
      <c r="MGC698" s="300"/>
      <c r="MGD698" s="300"/>
      <c r="MGE698" s="300"/>
      <c r="MGF698" s="300"/>
      <c r="MGG698" s="300"/>
      <c r="MGH698" s="300"/>
      <c r="MGI698" s="300"/>
      <c r="MGJ698" s="300"/>
      <c r="MGK698" s="300"/>
      <c r="MGL698" s="300"/>
      <c r="MGM698" s="300"/>
      <c r="MGN698" s="300"/>
      <c r="MGO698" s="300"/>
      <c r="MGP698" s="300"/>
      <c r="MGQ698" s="300"/>
      <c r="MGR698" s="300"/>
      <c r="MGS698" s="300"/>
      <c r="MGT698" s="300"/>
      <c r="MGU698" s="300"/>
      <c r="MGV698" s="300"/>
      <c r="MGW698" s="300"/>
      <c r="MGX698" s="300"/>
      <c r="MGY698" s="300"/>
      <c r="MGZ698" s="300"/>
      <c r="MHA698" s="300"/>
      <c r="MHB698" s="300"/>
      <c r="MHC698" s="300"/>
      <c r="MHD698" s="300"/>
      <c r="MHE698" s="300"/>
      <c r="MHF698" s="300"/>
      <c r="MHG698" s="300"/>
      <c r="MHH698" s="300"/>
      <c r="MHI698" s="300"/>
      <c r="MHJ698" s="300"/>
      <c r="MHK698" s="300"/>
      <c r="MHL698" s="300"/>
      <c r="MHM698" s="300"/>
      <c r="MHN698" s="300"/>
      <c r="MHO698" s="300"/>
      <c r="MHP698" s="300"/>
      <c r="MHQ698" s="300"/>
      <c r="MHR698" s="300"/>
      <c r="MHS698" s="300"/>
      <c r="MHT698" s="300"/>
      <c r="MHU698" s="300"/>
      <c r="MHV698" s="300"/>
      <c r="MHW698" s="300"/>
      <c r="MHX698" s="300"/>
      <c r="MHY698" s="300"/>
      <c r="MHZ698" s="300"/>
      <c r="MIA698" s="300"/>
      <c r="MIB698" s="300"/>
      <c r="MIC698" s="300"/>
      <c r="MID698" s="300"/>
      <c r="MIE698" s="300"/>
      <c r="MIF698" s="300"/>
      <c r="MIG698" s="300"/>
      <c r="MIH698" s="300"/>
      <c r="MII698" s="300"/>
      <c r="MIJ698" s="300"/>
      <c r="MIK698" s="300"/>
      <c r="MIL698" s="300"/>
      <c r="MIM698" s="300"/>
      <c r="MIN698" s="300"/>
      <c r="MIO698" s="300"/>
      <c r="MIP698" s="300"/>
      <c r="MIQ698" s="300"/>
      <c r="MIR698" s="300"/>
      <c r="MIS698" s="300"/>
      <c r="MIT698" s="300"/>
      <c r="MIU698" s="300"/>
      <c r="MIV698" s="300"/>
      <c r="MIW698" s="300"/>
      <c r="MIX698" s="300"/>
      <c r="MIY698" s="300"/>
      <c r="MIZ698" s="300"/>
      <c r="MJA698" s="300"/>
      <c r="MJB698" s="300"/>
      <c r="MJC698" s="300"/>
      <c r="MJD698" s="300"/>
      <c r="MJE698" s="300"/>
      <c r="MJF698" s="300"/>
      <c r="MJG698" s="300"/>
      <c r="MJH698" s="300"/>
      <c r="MJI698" s="300"/>
      <c r="MJJ698" s="300"/>
      <c r="MJK698" s="300"/>
      <c r="MJL698" s="300"/>
      <c r="MJM698" s="300"/>
      <c r="MJN698" s="300"/>
      <c r="MJO698" s="300"/>
      <c r="MJP698" s="300"/>
      <c r="MJQ698" s="300"/>
      <c r="MJR698" s="300"/>
      <c r="MJS698" s="300"/>
      <c r="MJT698" s="300"/>
      <c r="MJU698" s="300"/>
      <c r="MJV698" s="300"/>
      <c r="MJW698" s="300"/>
      <c r="MJX698" s="300"/>
      <c r="MJY698" s="300"/>
      <c r="MJZ698" s="300"/>
      <c r="MKA698" s="300"/>
      <c r="MKB698" s="300"/>
      <c r="MKC698" s="300"/>
      <c r="MKD698" s="300"/>
      <c r="MKE698" s="300"/>
      <c r="MKF698" s="300"/>
      <c r="MKG698" s="300"/>
      <c r="MKH698" s="300"/>
      <c r="MKI698" s="300"/>
      <c r="MKJ698" s="300"/>
      <c r="MKK698" s="300"/>
      <c r="MKL698" s="300"/>
      <c r="MKM698" s="300"/>
      <c r="MKN698" s="300"/>
      <c r="MKO698" s="300"/>
      <c r="MKP698" s="300"/>
      <c r="MKQ698" s="300"/>
      <c r="MKR698" s="300"/>
      <c r="MKS698" s="300"/>
      <c r="MKT698" s="300"/>
      <c r="MKU698" s="300"/>
      <c r="MKV698" s="300"/>
      <c r="MKW698" s="300"/>
      <c r="MKX698" s="300"/>
      <c r="MKY698" s="300"/>
      <c r="MKZ698" s="300"/>
      <c r="MLA698" s="300"/>
      <c r="MLB698" s="300"/>
      <c r="MLC698" s="300"/>
      <c r="MLD698" s="300"/>
      <c r="MLE698" s="300"/>
      <c r="MLF698" s="300"/>
      <c r="MLG698" s="300"/>
      <c r="MLH698" s="300"/>
      <c r="MLI698" s="300"/>
      <c r="MLJ698" s="300"/>
      <c r="MLK698" s="300"/>
      <c r="MLL698" s="300"/>
      <c r="MLM698" s="300"/>
      <c r="MLN698" s="300"/>
      <c r="MLO698" s="300"/>
      <c r="MLP698" s="300"/>
      <c r="MLQ698" s="300"/>
      <c r="MLR698" s="300"/>
      <c r="MLS698" s="300"/>
      <c r="MLT698" s="300"/>
      <c r="MLU698" s="300"/>
      <c r="MLV698" s="300"/>
      <c r="MLW698" s="300"/>
      <c r="MLX698" s="300"/>
      <c r="MLY698" s="300"/>
      <c r="MLZ698" s="300"/>
      <c r="MMA698" s="300"/>
      <c r="MMB698" s="300"/>
      <c r="MMC698" s="300"/>
      <c r="MMD698" s="300"/>
      <c r="MME698" s="300"/>
      <c r="MMF698" s="300"/>
      <c r="MMG698" s="300"/>
      <c r="MMH698" s="300"/>
      <c r="MMI698" s="300"/>
      <c r="MMJ698" s="300"/>
      <c r="MMK698" s="300"/>
      <c r="MML698" s="300"/>
      <c r="MMM698" s="300"/>
      <c r="MMN698" s="300"/>
      <c r="MMO698" s="300"/>
      <c r="MMP698" s="300"/>
      <c r="MMQ698" s="300"/>
      <c r="MMR698" s="300"/>
      <c r="MMS698" s="300"/>
      <c r="MMT698" s="300"/>
      <c r="MMU698" s="300"/>
      <c r="MMV698" s="300"/>
      <c r="MMW698" s="300"/>
      <c r="MMX698" s="300"/>
      <c r="MMY698" s="300"/>
      <c r="MMZ698" s="300"/>
      <c r="MNA698" s="300"/>
      <c r="MNB698" s="300"/>
      <c r="MNC698" s="300"/>
      <c r="MND698" s="300"/>
      <c r="MNE698" s="300"/>
      <c r="MNF698" s="300"/>
      <c r="MNG698" s="300"/>
      <c r="MNH698" s="300"/>
      <c r="MNI698" s="300"/>
      <c r="MNJ698" s="300"/>
      <c r="MNK698" s="300"/>
      <c r="MNL698" s="300"/>
      <c r="MNM698" s="300"/>
      <c r="MNN698" s="300"/>
      <c r="MNO698" s="300"/>
      <c r="MNP698" s="300"/>
      <c r="MNQ698" s="300"/>
      <c r="MNR698" s="300"/>
      <c r="MNS698" s="300"/>
      <c r="MNT698" s="300"/>
      <c r="MNU698" s="300"/>
      <c r="MNV698" s="300"/>
      <c r="MNW698" s="300"/>
      <c r="MNX698" s="300"/>
      <c r="MNY698" s="300"/>
      <c r="MNZ698" s="300"/>
      <c r="MOA698" s="300"/>
      <c r="MOB698" s="300"/>
      <c r="MOC698" s="300"/>
      <c r="MOD698" s="300"/>
      <c r="MOE698" s="300"/>
      <c r="MOF698" s="300"/>
      <c r="MOG698" s="300"/>
      <c r="MOH698" s="300"/>
      <c r="MOI698" s="300"/>
      <c r="MOJ698" s="300"/>
      <c r="MOK698" s="300"/>
      <c r="MOL698" s="300"/>
      <c r="MOM698" s="300"/>
      <c r="MON698" s="300"/>
      <c r="MOO698" s="300"/>
      <c r="MOP698" s="300"/>
      <c r="MOQ698" s="300"/>
      <c r="MOR698" s="300"/>
      <c r="MOS698" s="300"/>
      <c r="MOT698" s="300"/>
      <c r="MOU698" s="300"/>
      <c r="MOV698" s="300"/>
      <c r="MOW698" s="300"/>
      <c r="MOX698" s="300"/>
      <c r="MOY698" s="300"/>
      <c r="MOZ698" s="300"/>
      <c r="MPA698" s="300"/>
      <c r="MPB698" s="300"/>
      <c r="MPC698" s="300"/>
      <c r="MPD698" s="300"/>
      <c r="MPE698" s="300"/>
      <c r="MPF698" s="300"/>
      <c r="MPG698" s="300"/>
      <c r="MPH698" s="300"/>
      <c r="MPI698" s="300"/>
      <c r="MPJ698" s="300"/>
      <c r="MPK698" s="300"/>
      <c r="MPL698" s="300"/>
      <c r="MPM698" s="300"/>
      <c r="MPN698" s="300"/>
      <c r="MPO698" s="300"/>
      <c r="MPP698" s="300"/>
      <c r="MPQ698" s="300"/>
      <c r="MPR698" s="300"/>
      <c r="MPS698" s="300"/>
      <c r="MPT698" s="300"/>
      <c r="MPU698" s="300"/>
      <c r="MPV698" s="300"/>
      <c r="MPW698" s="300"/>
      <c r="MPX698" s="300"/>
      <c r="MPY698" s="300"/>
      <c r="MPZ698" s="300"/>
      <c r="MQA698" s="300"/>
      <c r="MQB698" s="300"/>
      <c r="MQC698" s="300"/>
      <c r="MQD698" s="300"/>
      <c r="MQE698" s="300"/>
      <c r="MQF698" s="300"/>
      <c r="MQG698" s="300"/>
      <c r="MQH698" s="300"/>
      <c r="MQI698" s="300"/>
      <c r="MQJ698" s="300"/>
      <c r="MQK698" s="300"/>
      <c r="MQL698" s="300"/>
      <c r="MQM698" s="300"/>
      <c r="MQN698" s="300"/>
      <c r="MQO698" s="300"/>
      <c r="MQP698" s="300"/>
      <c r="MQQ698" s="300"/>
      <c r="MQR698" s="300"/>
      <c r="MQS698" s="300"/>
      <c r="MQT698" s="300"/>
      <c r="MQU698" s="300"/>
      <c r="MQV698" s="300"/>
      <c r="MQW698" s="300"/>
      <c r="MQX698" s="300"/>
      <c r="MQY698" s="300"/>
      <c r="MQZ698" s="300"/>
      <c r="MRA698" s="300"/>
      <c r="MRB698" s="300"/>
      <c r="MRC698" s="300"/>
      <c r="MRD698" s="300"/>
      <c r="MRE698" s="300"/>
      <c r="MRF698" s="300"/>
      <c r="MRG698" s="300"/>
      <c r="MRH698" s="300"/>
      <c r="MRI698" s="300"/>
      <c r="MRJ698" s="300"/>
      <c r="MRK698" s="300"/>
      <c r="MRL698" s="300"/>
      <c r="MRM698" s="300"/>
      <c r="MRN698" s="300"/>
      <c r="MRO698" s="300"/>
      <c r="MRP698" s="300"/>
      <c r="MRQ698" s="300"/>
      <c r="MRR698" s="300"/>
      <c r="MRS698" s="300"/>
      <c r="MRT698" s="300"/>
      <c r="MRU698" s="300"/>
      <c r="MRV698" s="300"/>
      <c r="MRW698" s="300"/>
      <c r="MRX698" s="300"/>
      <c r="MRY698" s="300"/>
      <c r="MRZ698" s="300"/>
      <c r="MSA698" s="300"/>
      <c r="MSB698" s="300"/>
      <c r="MSC698" s="300"/>
      <c r="MSD698" s="300"/>
      <c r="MSE698" s="300"/>
      <c r="MSF698" s="300"/>
      <c r="MSG698" s="300"/>
      <c r="MSH698" s="300"/>
      <c r="MSI698" s="300"/>
      <c r="MSJ698" s="300"/>
      <c r="MSK698" s="300"/>
      <c r="MSL698" s="300"/>
      <c r="MSM698" s="300"/>
      <c r="MSN698" s="300"/>
      <c r="MSO698" s="300"/>
      <c r="MSP698" s="300"/>
      <c r="MSQ698" s="300"/>
      <c r="MSR698" s="300"/>
      <c r="MSS698" s="300"/>
      <c r="MST698" s="300"/>
      <c r="MSU698" s="300"/>
      <c r="MSV698" s="300"/>
      <c r="MSW698" s="300"/>
      <c r="MSX698" s="300"/>
      <c r="MSY698" s="300"/>
      <c r="MSZ698" s="300"/>
      <c r="MTA698" s="300"/>
      <c r="MTB698" s="300"/>
      <c r="MTC698" s="300"/>
      <c r="MTD698" s="300"/>
      <c r="MTE698" s="300"/>
      <c r="MTF698" s="300"/>
      <c r="MTG698" s="300"/>
      <c r="MTH698" s="300"/>
      <c r="MTI698" s="300"/>
      <c r="MTJ698" s="300"/>
      <c r="MTK698" s="300"/>
      <c r="MTL698" s="300"/>
      <c r="MTM698" s="300"/>
      <c r="MTN698" s="300"/>
      <c r="MTO698" s="300"/>
      <c r="MTP698" s="300"/>
      <c r="MTQ698" s="300"/>
      <c r="MTR698" s="300"/>
      <c r="MTS698" s="300"/>
      <c r="MTT698" s="300"/>
      <c r="MTU698" s="300"/>
      <c r="MTV698" s="300"/>
      <c r="MTW698" s="300"/>
      <c r="MTX698" s="300"/>
      <c r="MTY698" s="300"/>
      <c r="MTZ698" s="300"/>
      <c r="MUA698" s="300"/>
      <c r="MUB698" s="300"/>
      <c r="MUC698" s="300"/>
      <c r="MUD698" s="300"/>
      <c r="MUE698" s="300"/>
      <c r="MUF698" s="300"/>
      <c r="MUG698" s="300"/>
      <c r="MUH698" s="300"/>
      <c r="MUI698" s="300"/>
      <c r="MUJ698" s="300"/>
      <c r="MUK698" s="300"/>
      <c r="MUL698" s="300"/>
      <c r="MUM698" s="300"/>
      <c r="MUN698" s="300"/>
      <c r="MUO698" s="300"/>
      <c r="MUP698" s="300"/>
      <c r="MUQ698" s="300"/>
      <c r="MUR698" s="300"/>
      <c r="MUS698" s="300"/>
      <c r="MUT698" s="300"/>
      <c r="MUU698" s="300"/>
      <c r="MUV698" s="300"/>
      <c r="MUW698" s="300"/>
      <c r="MUX698" s="300"/>
      <c r="MUY698" s="300"/>
      <c r="MUZ698" s="300"/>
      <c r="MVA698" s="300"/>
      <c r="MVB698" s="300"/>
      <c r="MVC698" s="300"/>
      <c r="MVD698" s="300"/>
      <c r="MVE698" s="300"/>
      <c r="MVF698" s="300"/>
      <c r="MVG698" s="300"/>
      <c r="MVH698" s="300"/>
      <c r="MVI698" s="300"/>
      <c r="MVJ698" s="300"/>
      <c r="MVK698" s="300"/>
      <c r="MVL698" s="300"/>
      <c r="MVM698" s="300"/>
      <c r="MVN698" s="300"/>
      <c r="MVO698" s="300"/>
      <c r="MVP698" s="300"/>
      <c r="MVQ698" s="300"/>
      <c r="MVR698" s="300"/>
      <c r="MVS698" s="300"/>
      <c r="MVT698" s="300"/>
      <c r="MVU698" s="300"/>
      <c r="MVV698" s="300"/>
      <c r="MVW698" s="300"/>
      <c r="MVX698" s="300"/>
      <c r="MVY698" s="300"/>
      <c r="MVZ698" s="300"/>
      <c r="MWA698" s="300"/>
      <c r="MWB698" s="300"/>
      <c r="MWC698" s="300"/>
      <c r="MWD698" s="300"/>
      <c r="MWE698" s="300"/>
      <c r="MWF698" s="300"/>
      <c r="MWG698" s="300"/>
      <c r="MWH698" s="300"/>
      <c r="MWI698" s="300"/>
      <c r="MWJ698" s="300"/>
      <c r="MWK698" s="300"/>
      <c r="MWL698" s="300"/>
      <c r="MWM698" s="300"/>
      <c r="MWN698" s="300"/>
      <c r="MWO698" s="300"/>
      <c r="MWP698" s="300"/>
      <c r="MWQ698" s="300"/>
      <c r="MWR698" s="300"/>
      <c r="MWS698" s="300"/>
      <c r="MWT698" s="300"/>
      <c r="MWU698" s="300"/>
      <c r="MWV698" s="300"/>
      <c r="MWW698" s="300"/>
      <c r="MWX698" s="300"/>
      <c r="MWY698" s="300"/>
      <c r="MWZ698" s="300"/>
      <c r="MXA698" s="300"/>
      <c r="MXB698" s="300"/>
      <c r="MXC698" s="300"/>
      <c r="MXD698" s="300"/>
      <c r="MXE698" s="300"/>
      <c r="MXF698" s="300"/>
      <c r="MXG698" s="300"/>
      <c r="MXH698" s="300"/>
      <c r="MXI698" s="300"/>
      <c r="MXJ698" s="300"/>
      <c r="MXK698" s="300"/>
      <c r="MXL698" s="300"/>
      <c r="MXM698" s="300"/>
      <c r="MXN698" s="300"/>
      <c r="MXO698" s="300"/>
      <c r="MXP698" s="300"/>
      <c r="MXQ698" s="300"/>
      <c r="MXR698" s="300"/>
      <c r="MXS698" s="300"/>
      <c r="MXT698" s="300"/>
      <c r="MXU698" s="300"/>
      <c r="MXV698" s="300"/>
      <c r="MXW698" s="300"/>
      <c r="MXX698" s="300"/>
      <c r="MXY698" s="300"/>
      <c r="MXZ698" s="300"/>
      <c r="MYA698" s="300"/>
      <c r="MYB698" s="300"/>
      <c r="MYC698" s="300"/>
      <c r="MYD698" s="300"/>
      <c r="MYE698" s="300"/>
      <c r="MYF698" s="300"/>
      <c r="MYG698" s="300"/>
      <c r="MYH698" s="300"/>
      <c r="MYI698" s="300"/>
      <c r="MYJ698" s="300"/>
      <c r="MYK698" s="300"/>
      <c r="MYL698" s="300"/>
      <c r="MYM698" s="300"/>
      <c r="MYN698" s="300"/>
      <c r="MYO698" s="300"/>
      <c r="MYP698" s="300"/>
      <c r="MYQ698" s="300"/>
      <c r="MYR698" s="300"/>
      <c r="MYS698" s="300"/>
      <c r="MYT698" s="300"/>
      <c r="MYU698" s="300"/>
      <c r="MYV698" s="300"/>
      <c r="MYW698" s="300"/>
      <c r="MYX698" s="300"/>
      <c r="MYY698" s="300"/>
      <c r="MYZ698" s="300"/>
      <c r="MZA698" s="300"/>
      <c r="MZB698" s="300"/>
      <c r="MZC698" s="300"/>
      <c r="MZD698" s="300"/>
      <c r="MZE698" s="300"/>
      <c r="MZF698" s="300"/>
      <c r="MZG698" s="300"/>
      <c r="MZH698" s="300"/>
      <c r="MZI698" s="300"/>
      <c r="MZJ698" s="300"/>
      <c r="MZK698" s="300"/>
      <c r="MZL698" s="300"/>
      <c r="MZM698" s="300"/>
      <c r="MZN698" s="300"/>
      <c r="MZO698" s="300"/>
      <c r="MZP698" s="300"/>
      <c r="MZQ698" s="300"/>
      <c r="MZR698" s="300"/>
      <c r="MZS698" s="300"/>
      <c r="MZT698" s="300"/>
      <c r="MZU698" s="300"/>
      <c r="MZV698" s="300"/>
      <c r="MZW698" s="300"/>
      <c r="MZX698" s="300"/>
      <c r="MZY698" s="300"/>
      <c r="MZZ698" s="300"/>
      <c r="NAA698" s="300"/>
      <c r="NAB698" s="300"/>
      <c r="NAC698" s="300"/>
      <c r="NAD698" s="300"/>
      <c r="NAE698" s="300"/>
      <c r="NAF698" s="300"/>
      <c r="NAG698" s="300"/>
      <c r="NAH698" s="300"/>
      <c r="NAI698" s="300"/>
      <c r="NAJ698" s="300"/>
      <c r="NAK698" s="300"/>
      <c r="NAL698" s="300"/>
      <c r="NAM698" s="300"/>
      <c r="NAN698" s="300"/>
      <c r="NAO698" s="300"/>
      <c r="NAP698" s="300"/>
      <c r="NAQ698" s="300"/>
      <c r="NAR698" s="300"/>
      <c r="NAS698" s="300"/>
      <c r="NAT698" s="300"/>
      <c r="NAU698" s="300"/>
      <c r="NAV698" s="300"/>
      <c r="NAW698" s="300"/>
      <c r="NAX698" s="300"/>
      <c r="NAY698" s="300"/>
      <c r="NAZ698" s="300"/>
      <c r="NBA698" s="300"/>
      <c r="NBB698" s="300"/>
      <c r="NBC698" s="300"/>
      <c r="NBD698" s="300"/>
      <c r="NBE698" s="300"/>
      <c r="NBF698" s="300"/>
      <c r="NBG698" s="300"/>
      <c r="NBH698" s="300"/>
      <c r="NBI698" s="300"/>
      <c r="NBJ698" s="300"/>
      <c r="NBK698" s="300"/>
      <c r="NBL698" s="300"/>
      <c r="NBM698" s="300"/>
      <c r="NBN698" s="300"/>
      <c r="NBO698" s="300"/>
      <c r="NBP698" s="300"/>
      <c r="NBQ698" s="300"/>
      <c r="NBR698" s="300"/>
      <c r="NBS698" s="300"/>
      <c r="NBT698" s="300"/>
      <c r="NBU698" s="300"/>
      <c r="NBV698" s="300"/>
      <c r="NBW698" s="300"/>
      <c r="NBX698" s="300"/>
      <c r="NBY698" s="300"/>
      <c r="NBZ698" s="300"/>
      <c r="NCA698" s="300"/>
      <c r="NCB698" s="300"/>
      <c r="NCC698" s="300"/>
      <c r="NCD698" s="300"/>
      <c r="NCE698" s="300"/>
      <c r="NCF698" s="300"/>
      <c r="NCG698" s="300"/>
      <c r="NCH698" s="300"/>
      <c r="NCI698" s="300"/>
      <c r="NCJ698" s="300"/>
      <c r="NCK698" s="300"/>
      <c r="NCL698" s="300"/>
      <c r="NCM698" s="300"/>
      <c r="NCN698" s="300"/>
      <c r="NCO698" s="300"/>
      <c r="NCP698" s="300"/>
      <c r="NCQ698" s="300"/>
      <c r="NCR698" s="300"/>
      <c r="NCS698" s="300"/>
      <c r="NCT698" s="300"/>
      <c r="NCU698" s="300"/>
      <c r="NCV698" s="300"/>
      <c r="NCW698" s="300"/>
      <c r="NCX698" s="300"/>
      <c r="NCY698" s="300"/>
      <c r="NCZ698" s="300"/>
      <c r="NDA698" s="300"/>
      <c r="NDB698" s="300"/>
      <c r="NDC698" s="300"/>
      <c r="NDD698" s="300"/>
      <c r="NDE698" s="300"/>
      <c r="NDF698" s="300"/>
      <c r="NDG698" s="300"/>
      <c r="NDH698" s="300"/>
      <c r="NDI698" s="300"/>
      <c r="NDJ698" s="300"/>
      <c r="NDK698" s="300"/>
      <c r="NDL698" s="300"/>
      <c r="NDM698" s="300"/>
      <c r="NDN698" s="300"/>
      <c r="NDO698" s="300"/>
      <c r="NDP698" s="300"/>
      <c r="NDQ698" s="300"/>
      <c r="NDR698" s="300"/>
      <c r="NDS698" s="300"/>
      <c r="NDT698" s="300"/>
      <c r="NDU698" s="300"/>
      <c r="NDV698" s="300"/>
      <c r="NDW698" s="300"/>
      <c r="NDX698" s="300"/>
      <c r="NDY698" s="300"/>
      <c r="NDZ698" s="300"/>
      <c r="NEA698" s="300"/>
      <c r="NEB698" s="300"/>
      <c r="NEC698" s="300"/>
      <c r="NED698" s="300"/>
      <c r="NEE698" s="300"/>
      <c r="NEF698" s="300"/>
      <c r="NEG698" s="300"/>
      <c r="NEH698" s="300"/>
      <c r="NEI698" s="300"/>
      <c r="NEJ698" s="300"/>
      <c r="NEK698" s="300"/>
      <c r="NEL698" s="300"/>
      <c r="NEM698" s="300"/>
      <c r="NEN698" s="300"/>
      <c r="NEO698" s="300"/>
      <c r="NEP698" s="300"/>
      <c r="NEQ698" s="300"/>
      <c r="NER698" s="300"/>
      <c r="NES698" s="300"/>
      <c r="NET698" s="300"/>
      <c r="NEU698" s="300"/>
      <c r="NEV698" s="300"/>
      <c r="NEW698" s="300"/>
      <c r="NEX698" s="300"/>
      <c r="NEY698" s="300"/>
      <c r="NEZ698" s="300"/>
      <c r="NFA698" s="300"/>
      <c r="NFB698" s="300"/>
      <c r="NFC698" s="300"/>
      <c r="NFD698" s="300"/>
      <c r="NFE698" s="300"/>
      <c r="NFF698" s="300"/>
      <c r="NFG698" s="300"/>
      <c r="NFH698" s="300"/>
      <c r="NFI698" s="300"/>
      <c r="NFJ698" s="300"/>
      <c r="NFK698" s="300"/>
      <c r="NFL698" s="300"/>
      <c r="NFM698" s="300"/>
      <c r="NFN698" s="300"/>
      <c r="NFO698" s="300"/>
      <c r="NFP698" s="300"/>
      <c r="NFQ698" s="300"/>
      <c r="NFR698" s="300"/>
      <c r="NFS698" s="300"/>
      <c r="NFT698" s="300"/>
      <c r="NFU698" s="300"/>
      <c r="NFV698" s="300"/>
      <c r="NFW698" s="300"/>
      <c r="NFX698" s="300"/>
      <c r="NFY698" s="300"/>
      <c r="NFZ698" s="300"/>
      <c r="NGA698" s="300"/>
      <c r="NGB698" s="300"/>
      <c r="NGC698" s="300"/>
      <c r="NGD698" s="300"/>
      <c r="NGE698" s="300"/>
      <c r="NGF698" s="300"/>
      <c r="NGG698" s="300"/>
      <c r="NGH698" s="300"/>
      <c r="NGI698" s="300"/>
      <c r="NGJ698" s="300"/>
      <c r="NGK698" s="300"/>
      <c r="NGL698" s="300"/>
      <c r="NGM698" s="300"/>
      <c r="NGN698" s="300"/>
      <c r="NGO698" s="300"/>
      <c r="NGP698" s="300"/>
      <c r="NGQ698" s="300"/>
      <c r="NGR698" s="300"/>
      <c r="NGS698" s="300"/>
      <c r="NGT698" s="300"/>
      <c r="NGU698" s="300"/>
      <c r="NGV698" s="300"/>
      <c r="NGW698" s="300"/>
      <c r="NGX698" s="300"/>
      <c r="NGY698" s="300"/>
      <c r="NGZ698" s="300"/>
      <c r="NHA698" s="300"/>
      <c r="NHB698" s="300"/>
      <c r="NHC698" s="300"/>
      <c r="NHD698" s="300"/>
      <c r="NHE698" s="300"/>
      <c r="NHF698" s="300"/>
      <c r="NHG698" s="300"/>
      <c r="NHH698" s="300"/>
      <c r="NHI698" s="300"/>
      <c r="NHJ698" s="300"/>
      <c r="NHK698" s="300"/>
      <c r="NHL698" s="300"/>
      <c r="NHM698" s="300"/>
      <c r="NHN698" s="300"/>
      <c r="NHO698" s="300"/>
      <c r="NHP698" s="300"/>
      <c r="NHQ698" s="300"/>
      <c r="NHR698" s="300"/>
      <c r="NHS698" s="300"/>
      <c r="NHT698" s="300"/>
      <c r="NHU698" s="300"/>
      <c r="NHV698" s="300"/>
      <c r="NHW698" s="300"/>
      <c r="NHX698" s="300"/>
      <c r="NHY698" s="300"/>
      <c r="NHZ698" s="300"/>
      <c r="NIA698" s="300"/>
      <c r="NIB698" s="300"/>
      <c r="NIC698" s="300"/>
      <c r="NID698" s="300"/>
      <c r="NIE698" s="300"/>
      <c r="NIF698" s="300"/>
      <c r="NIG698" s="300"/>
      <c r="NIH698" s="300"/>
      <c r="NII698" s="300"/>
      <c r="NIJ698" s="300"/>
      <c r="NIK698" s="300"/>
      <c r="NIL698" s="300"/>
      <c r="NIM698" s="300"/>
      <c r="NIN698" s="300"/>
      <c r="NIO698" s="300"/>
      <c r="NIP698" s="300"/>
      <c r="NIQ698" s="300"/>
      <c r="NIR698" s="300"/>
      <c r="NIS698" s="300"/>
      <c r="NIT698" s="300"/>
      <c r="NIU698" s="300"/>
      <c r="NIV698" s="300"/>
      <c r="NIW698" s="300"/>
      <c r="NIX698" s="300"/>
      <c r="NIY698" s="300"/>
      <c r="NIZ698" s="300"/>
      <c r="NJA698" s="300"/>
      <c r="NJB698" s="300"/>
      <c r="NJC698" s="300"/>
      <c r="NJD698" s="300"/>
      <c r="NJE698" s="300"/>
      <c r="NJF698" s="300"/>
      <c r="NJG698" s="300"/>
      <c r="NJH698" s="300"/>
      <c r="NJI698" s="300"/>
      <c r="NJJ698" s="300"/>
      <c r="NJK698" s="300"/>
      <c r="NJL698" s="300"/>
      <c r="NJM698" s="300"/>
      <c r="NJN698" s="300"/>
      <c r="NJO698" s="300"/>
      <c r="NJP698" s="300"/>
      <c r="NJQ698" s="300"/>
      <c r="NJR698" s="300"/>
      <c r="NJS698" s="300"/>
      <c r="NJT698" s="300"/>
      <c r="NJU698" s="300"/>
      <c r="NJV698" s="300"/>
      <c r="NJW698" s="300"/>
      <c r="NJX698" s="300"/>
      <c r="NJY698" s="300"/>
      <c r="NJZ698" s="300"/>
      <c r="NKA698" s="300"/>
      <c r="NKB698" s="300"/>
      <c r="NKC698" s="300"/>
      <c r="NKD698" s="300"/>
      <c r="NKE698" s="300"/>
      <c r="NKF698" s="300"/>
      <c r="NKG698" s="300"/>
      <c r="NKH698" s="300"/>
      <c r="NKI698" s="300"/>
      <c r="NKJ698" s="300"/>
      <c r="NKK698" s="300"/>
      <c r="NKL698" s="300"/>
      <c r="NKM698" s="300"/>
      <c r="NKN698" s="300"/>
      <c r="NKO698" s="300"/>
      <c r="NKP698" s="300"/>
      <c r="NKQ698" s="300"/>
      <c r="NKR698" s="300"/>
      <c r="NKS698" s="300"/>
      <c r="NKT698" s="300"/>
      <c r="NKU698" s="300"/>
      <c r="NKV698" s="300"/>
      <c r="NKW698" s="300"/>
      <c r="NKX698" s="300"/>
      <c r="NKY698" s="300"/>
      <c r="NKZ698" s="300"/>
      <c r="NLA698" s="300"/>
      <c r="NLB698" s="300"/>
      <c r="NLC698" s="300"/>
      <c r="NLD698" s="300"/>
      <c r="NLE698" s="300"/>
      <c r="NLF698" s="300"/>
      <c r="NLG698" s="300"/>
      <c r="NLH698" s="300"/>
      <c r="NLI698" s="300"/>
      <c r="NLJ698" s="300"/>
      <c r="NLK698" s="300"/>
      <c r="NLL698" s="300"/>
      <c r="NLM698" s="300"/>
      <c r="NLN698" s="300"/>
      <c r="NLO698" s="300"/>
      <c r="NLP698" s="300"/>
      <c r="NLQ698" s="300"/>
      <c r="NLR698" s="300"/>
      <c r="NLS698" s="300"/>
      <c r="NLT698" s="300"/>
      <c r="NLU698" s="300"/>
      <c r="NLV698" s="300"/>
      <c r="NLW698" s="300"/>
      <c r="NLX698" s="300"/>
      <c r="NLY698" s="300"/>
      <c r="NLZ698" s="300"/>
      <c r="NMA698" s="300"/>
      <c r="NMB698" s="300"/>
      <c r="NMC698" s="300"/>
      <c r="NMD698" s="300"/>
      <c r="NME698" s="300"/>
      <c r="NMF698" s="300"/>
      <c r="NMG698" s="300"/>
      <c r="NMH698" s="300"/>
      <c r="NMI698" s="300"/>
      <c r="NMJ698" s="300"/>
      <c r="NMK698" s="300"/>
      <c r="NML698" s="300"/>
      <c r="NMM698" s="300"/>
      <c r="NMN698" s="300"/>
      <c r="NMO698" s="300"/>
      <c r="NMP698" s="300"/>
      <c r="NMQ698" s="300"/>
      <c r="NMR698" s="300"/>
      <c r="NMS698" s="300"/>
      <c r="NMT698" s="300"/>
      <c r="NMU698" s="300"/>
      <c r="NMV698" s="300"/>
      <c r="NMW698" s="300"/>
      <c r="NMX698" s="300"/>
      <c r="NMY698" s="300"/>
      <c r="NMZ698" s="300"/>
      <c r="NNA698" s="300"/>
      <c r="NNB698" s="300"/>
      <c r="NNC698" s="300"/>
      <c r="NND698" s="300"/>
      <c r="NNE698" s="300"/>
      <c r="NNF698" s="300"/>
      <c r="NNG698" s="300"/>
      <c r="NNH698" s="300"/>
      <c r="NNI698" s="300"/>
      <c r="NNJ698" s="300"/>
      <c r="NNK698" s="300"/>
      <c r="NNL698" s="300"/>
      <c r="NNM698" s="300"/>
      <c r="NNN698" s="300"/>
      <c r="NNO698" s="300"/>
      <c r="NNP698" s="300"/>
      <c r="NNQ698" s="300"/>
      <c r="NNR698" s="300"/>
      <c r="NNS698" s="300"/>
      <c r="NNT698" s="300"/>
      <c r="NNU698" s="300"/>
      <c r="NNV698" s="300"/>
      <c r="NNW698" s="300"/>
      <c r="NNX698" s="300"/>
      <c r="NNY698" s="300"/>
      <c r="NNZ698" s="300"/>
      <c r="NOA698" s="300"/>
      <c r="NOB698" s="300"/>
      <c r="NOC698" s="300"/>
      <c r="NOD698" s="300"/>
      <c r="NOE698" s="300"/>
      <c r="NOF698" s="300"/>
      <c r="NOG698" s="300"/>
      <c r="NOH698" s="300"/>
      <c r="NOI698" s="300"/>
      <c r="NOJ698" s="300"/>
      <c r="NOK698" s="300"/>
      <c r="NOL698" s="300"/>
      <c r="NOM698" s="300"/>
      <c r="NON698" s="300"/>
      <c r="NOO698" s="300"/>
      <c r="NOP698" s="300"/>
      <c r="NOQ698" s="300"/>
      <c r="NOR698" s="300"/>
      <c r="NOS698" s="300"/>
      <c r="NOT698" s="300"/>
      <c r="NOU698" s="300"/>
      <c r="NOV698" s="300"/>
      <c r="NOW698" s="300"/>
      <c r="NOX698" s="300"/>
      <c r="NOY698" s="300"/>
      <c r="NOZ698" s="300"/>
      <c r="NPA698" s="300"/>
      <c r="NPB698" s="300"/>
      <c r="NPC698" s="300"/>
      <c r="NPD698" s="300"/>
      <c r="NPE698" s="300"/>
      <c r="NPF698" s="300"/>
      <c r="NPG698" s="300"/>
      <c r="NPH698" s="300"/>
      <c r="NPI698" s="300"/>
      <c r="NPJ698" s="300"/>
      <c r="NPK698" s="300"/>
      <c r="NPL698" s="300"/>
      <c r="NPM698" s="300"/>
      <c r="NPN698" s="300"/>
      <c r="NPO698" s="300"/>
      <c r="NPP698" s="300"/>
      <c r="NPQ698" s="300"/>
      <c r="NPR698" s="300"/>
      <c r="NPS698" s="300"/>
      <c r="NPT698" s="300"/>
      <c r="NPU698" s="300"/>
      <c r="NPV698" s="300"/>
      <c r="NPW698" s="300"/>
      <c r="NPX698" s="300"/>
      <c r="NPY698" s="300"/>
      <c r="NPZ698" s="300"/>
      <c r="NQA698" s="300"/>
      <c r="NQB698" s="300"/>
      <c r="NQC698" s="300"/>
      <c r="NQD698" s="300"/>
      <c r="NQE698" s="300"/>
      <c r="NQF698" s="300"/>
      <c r="NQG698" s="300"/>
      <c r="NQH698" s="300"/>
      <c r="NQI698" s="300"/>
      <c r="NQJ698" s="300"/>
      <c r="NQK698" s="300"/>
      <c r="NQL698" s="300"/>
      <c r="NQM698" s="300"/>
      <c r="NQN698" s="300"/>
      <c r="NQO698" s="300"/>
      <c r="NQP698" s="300"/>
      <c r="NQQ698" s="300"/>
      <c r="NQR698" s="300"/>
      <c r="NQS698" s="300"/>
      <c r="NQT698" s="300"/>
      <c r="NQU698" s="300"/>
      <c r="NQV698" s="300"/>
      <c r="NQW698" s="300"/>
      <c r="NQX698" s="300"/>
      <c r="NQY698" s="300"/>
      <c r="NQZ698" s="300"/>
      <c r="NRA698" s="300"/>
      <c r="NRB698" s="300"/>
      <c r="NRC698" s="300"/>
      <c r="NRD698" s="300"/>
      <c r="NRE698" s="300"/>
      <c r="NRF698" s="300"/>
      <c r="NRG698" s="300"/>
      <c r="NRH698" s="300"/>
      <c r="NRI698" s="300"/>
      <c r="NRJ698" s="300"/>
      <c r="NRK698" s="300"/>
      <c r="NRL698" s="300"/>
      <c r="NRM698" s="300"/>
      <c r="NRN698" s="300"/>
      <c r="NRO698" s="300"/>
      <c r="NRP698" s="300"/>
      <c r="NRQ698" s="300"/>
      <c r="NRR698" s="300"/>
      <c r="NRS698" s="300"/>
      <c r="NRT698" s="300"/>
      <c r="NRU698" s="300"/>
      <c r="NRV698" s="300"/>
      <c r="NRW698" s="300"/>
      <c r="NRX698" s="300"/>
      <c r="NRY698" s="300"/>
      <c r="NRZ698" s="300"/>
      <c r="NSA698" s="300"/>
      <c r="NSB698" s="300"/>
      <c r="NSC698" s="300"/>
      <c r="NSD698" s="300"/>
      <c r="NSE698" s="300"/>
      <c r="NSF698" s="300"/>
      <c r="NSG698" s="300"/>
      <c r="NSH698" s="300"/>
      <c r="NSI698" s="300"/>
      <c r="NSJ698" s="300"/>
      <c r="NSK698" s="300"/>
      <c r="NSL698" s="300"/>
      <c r="NSM698" s="300"/>
      <c r="NSN698" s="300"/>
      <c r="NSO698" s="300"/>
      <c r="NSP698" s="300"/>
      <c r="NSQ698" s="300"/>
      <c r="NSR698" s="300"/>
      <c r="NSS698" s="300"/>
      <c r="NST698" s="300"/>
      <c r="NSU698" s="300"/>
      <c r="NSV698" s="300"/>
      <c r="NSW698" s="300"/>
      <c r="NSX698" s="300"/>
      <c r="NSY698" s="300"/>
      <c r="NSZ698" s="300"/>
      <c r="NTA698" s="300"/>
      <c r="NTB698" s="300"/>
      <c r="NTC698" s="300"/>
      <c r="NTD698" s="300"/>
      <c r="NTE698" s="300"/>
      <c r="NTF698" s="300"/>
      <c r="NTG698" s="300"/>
      <c r="NTH698" s="300"/>
      <c r="NTI698" s="300"/>
      <c r="NTJ698" s="300"/>
      <c r="NTK698" s="300"/>
      <c r="NTL698" s="300"/>
      <c r="NTM698" s="300"/>
      <c r="NTN698" s="300"/>
      <c r="NTO698" s="300"/>
      <c r="NTP698" s="300"/>
      <c r="NTQ698" s="300"/>
      <c r="NTR698" s="300"/>
      <c r="NTS698" s="300"/>
      <c r="NTT698" s="300"/>
      <c r="NTU698" s="300"/>
      <c r="NTV698" s="300"/>
      <c r="NTW698" s="300"/>
      <c r="NTX698" s="300"/>
      <c r="NTY698" s="300"/>
      <c r="NTZ698" s="300"/>
      <c r="NUA698" s="300"/>
      <c r="NUB698" s="300"/>
      <c r="NUC698" s="300"/>
      <c r="NUD698" s="300"/>
      <c r="NUE698" s="300"/>
      <c r="NUF698" s="300"/>
      <c r="NUG698" s="300"/>
      <c r="NUH698" s="300"/>
      <c r="NUI698" s="300"/>
      <c r="NUJ698" s="300"/>
      <c r="NUK698" s="300"/>
      <c r="NUL698" s="300"/>
      <c r="NUM698" s="300"/>
      <c r="NUN698" s="300"/>
      <c r="NUO698" s="300"/>
      <c r="NUP698" s="300"/>
      <c r="NUQ698" s="300"/>
      <c r="NUR698" s="300"/>
      <c r="NUS698" s="300"/>
      <c r="NUT698" s="300"/>
      <c r="NUU698" s="300"/>
      <c r="NUV698" s="300"/>
      <c r="NUW698" s="300"/>
      <c r="NUX698" s="300"/>
      <c r="NUY698" s="300"/>
      <c r="NUZ698" s="300"/>
      <c r="NVA698" s="300"/>
      <c r="NVB698" s="300"/>
      <c r="NVC698" s="300"/>
      <c r="NVD698" s="300"/>
      <c r="NVE698" s="300"/>
      <c r="NVF698" s="300"/>
      <c r="NVG698" s="300"/>
      <c r="NVH698" s="300"/>
      <c r="NVI698" s="300"/>
      <c r="NVJ698" s="300"/>
      <c r="NVK698" s="300"/>
      <c r="NVL698" s="300"/>
      <c r="NVM698" s="300"/>
      <c r="NVN698" s="300"/>
      <c r="NVO698" s="300"/>
      <c r="NVP698" s="300"/>
      <c r="NVQ698" s="300"/>
      <c r="NVR698" s="300"/>
      <c r="NVS698" s="300"/>
      <c r="NVT698" s="300"/>
      <c r="NVU698" s="300"/>
      <c r="NVV698" s="300"/>
      <c r="NVW698" s="300"/>
      <c r="NVX698" s="300"/>
      <c r="NVY698" s="300"/>
      <c r="NVZ698" s="300"/>
      <c r="NWA698" s="300"/>
      <c r="NWB698" s="300"/>
      <c r="NWC698" s="300"/>
      <c r="NWD698" s="300"/>
      <c r="NWE698" s="300"/>
      <c r="NWF698" s="300"/>
      <c r="NWG698" s="300"/>
      <c r="NWH698" s="300"/>
      <c r="NWI698" s="300"/>
      <c r="NWJ698" s="300"/>
      <c r="NWK698" s="300"/>
      <c r="NWL698" s="300"/>
      <c r="NWM698" s="300"/>
      <c r="NWN698" s="300"/>
      <c r="NWO698" s="300"/>
      <c r="NWP698" s="300"/>
      <c r="NWQ698" s="300"/>
      <c r="NWR698" s="300"/>
      <c r="NWS698" s="300"/>
      <c r="NWT698" s="300"/>
      <c r="NWU698" s="300"/>
      <c r="NWV698" s="300"/>
      <c r="NWW698" s="300"/>
      <c r="NWX698" s="300"/>
      <c r="NWY698" s="300"/>
      <c r="NWZ698" s="300"/>
      <c r="NXA698" s="300"/>
      <c r="NXB698" s="300"/>
      <c r="NXC698" s="300"/>
      <c r="NXD698" s="300"/>
      <c r="NXE698" s="300"/>
      <c r="NXF698" s="300"/>
      <c r="NXG698" s="300"/>
      <c r="NXH698" s="300"/>
      <c r="NXI698" s="300"/>
      <c r="NXJ698" s="300"/>
      <c r="NXK698" s="300"/>
      <c r="NXL698" s="300"/>
      <c r="NXM698" s="300"/>
      <c r="NXN698" s="300"/>
      <c r="NXO698" s="300"/>
      <c r="NXP698" s="300"/>
      <c r="NXQ698" s="300"/>
      <c r="NXR698" s="300"/>
      <c r="NXS698" s="300"/>
      <c r="NXT698" s="300"/>
      <c r="NXU698" s="300"/>
      <c r="NXV698" s="300"/>
      <c r="NXW698" s="300"/>
      <c r="NXX698" s="300"/>
      <c r="NXY698" s="300"/>
      <c r="NXZ698" s="300"/>
      <c r="NYA698" s="300"/>
      <c r="NYB698" s="300"/>
      <c r="NYC698" s="300"/>
      <c r="NYD698" s="300"/>
      <c r="NYE698" s="300"/>
      <c r="NYF698" s="300"/>
      <c r="NYG698" s="300"/>
      <c r="NYH698" s="300"/>
      <c r="NYI698" s="300"/>
      <c r="NYJ698" s="300"/>
      <c r="NYK698" s="300"/>
      <c r="NYL698" s="300"/>
      <c r="NYM698" s="300"/>
      <c r="NYN698" s="300"/>
      <c r="NYO698" s="300"/>
      <c r="NYP698" s="300"/>
      <c r="NYQ698" s="300"/>
      <c r="NYR698" s="300"/>
      <c r="NYS698" s="300"/>
      <c r="NYT698" s="300"/>
      <c r="NYU698" s="300"/>
      <c r="NYV698" s="300"/>
      <c r="NYW698" s="300"/>
      <c r="NYX698" s="300"/>
      <c r="NYY698" s="300"/>
      <c r="NYZ698" s="300"/>
      <c r="NZA698" s="300"/>
      <c r="NZB698" s="300"/>
      <c r="NZC698" s="300"/>
      <c r="NZD698" s="300"/>
      <c r="NZE698" s="300"/>
      <c r="NZF698" s="300"/>
      <c r="NZG698" s="300"/>
      <c r="NZH698" s="300"/>
      <c r="NZI698" s="300"/>
      <c r="NZJ698" s="300"/>
      <c r="NZK698" s="300"/>
      <c r="NZL698" s="300"/>
      <c r="NZM698" s="300"/>
      <c r="NZN698" s="300"/>
      <c r="NZO698" s="300"/>
      <c r="NZP698" s="300"/>
      <c r="NZQ698" s="300"/>
      <c r="NZR698" s="300"/>
      <c r="NZS698" s="300"/>
      <c r="NZT698" s="300"/>
      <c r="NZU698" s="300"/>
      <c r="NZV698" s="300"/>
      <c r="NZW698" s="300"/>
      <c r="NZX698" s="300"/>
      <c r="NZY698" s="300"/>
      <c r="NZZ698" s="300"/>
      <c r="OAA698" s="300"/>
      <c r="OAB698" s="300"/>
      <c r="OAC698" s="300"/>
      <c r="OAD698" s="300"/>
      <c r="OAE698" s="300"/>
      <c r="OAF698" s="300"/>
      <c r="OAG698" s="300"/>
      <c r="OAH698" s="300"/>
      <c r="OAI698" s="300"/>
      <c r="OAJ698" s="300"/>
      <c r="OAK698" s="300"/>
      <c r="OAL698" s="300"/>
      <c r="OAM698" s="300"/>
      <c r="OAN698" s="300"/>
      <c r="OAO698" s="300"/>
      <c r="OAP698" s="300"/>
      <c r="OAQ698" s="300"/>
      <c r="OAR698" s="300"/>
      <c r="OAS698" s="300"/>
      <c r="OAT698" s="300"/>
      <c r="OAU698" s="300"/>
      <c r="OAV698" s="300"/>
      <c r="OAW698" s="300"/>
      <c r="OAX698" s="300"/>
      <c r="OAY698" s="300"/>
      <c r="OAZ698" s="300"/>
      <c r="OBA698" s="300"/>
      <c r="OBB698" s="300"/>
      <c r="OBC698" s="300"/>
      <c r="OBD698" s="300"/>
      <c r="OBE698" s="300"/>
      <c r="OBF698" s="300"/>
      <c r="OBG698" s="300"/>
      <c r="OBH698" s="300"/>
      <c r="OBI698" s="300"/>
      <c r="OBJ698" s="300"/>
      <c r="OBK698" s="300"/>
      <c r="OBL698" s="300"/>
      <c r="OBM698" s="300"/>
      <c r="OBN698" s="300"/>
      <c r="OBO698" s="300"/>
      <c r="OBP698" s="300"/>
      <c r="OBQ698" s="300"/>
      <c r="OBR698" s="300"/>
      <c r="OBS698" s="300"/>
      <c r="OBT698" s="300"/>
      <c r="OBU698" s="300"/>
      <c r="OBV698" s="300"/>
      <c r="OBW698" s="300"/>
      <c r="OBX698" s="300"/>
      <c r="OBY698" s="300"/>
      <c r="OBZ698" s="300"/>
      <c r="OCA698" s="300"/>
      <c r="OCB698" s="300"/>
      <c r="OCC698" s="300"/>
      <c r="OCD698" s="300"/>
      <c r="OCE698" s="300"/>
      <c r="OCF698" s="300"/>
      <c r="OCG698" s="300"/>
      <c r="OCH698" s="300"/>
      <c r="OCI698" s="300"/>
      <c r="OCJ698" s="300"/>
      <c r="OCK698" s="300"/>
      <c r="OCL698" s="300"/>
      <c r="OCM698" s="300"/>
      <c r="OCN698" s="300"/>
      <c r="OCO698" s="300"/>
      <c r="OCP698" s="300"/>
      <c r="OCQ698" s="300"/>
      <c r="OCR698" s="300"/>
      <c r="OCS698" s="300"/>
      <c r="OCT698" s="300"/>
      <c r="OCU698" s="300"/>
      <c r="OCV698" s="300"/>
      <c r="OCW698" s="300"/>
      <c r="OCX698" s="300"/>
      <c r="OCY698" s="300"/>
      <c r="OCZ698" s="300"/>
      <c r="ODA698" s="300"/>
      <c r="ODB698" s="300"/>
      <c r="ODC698" s="300"/>
      <c r="ODD698" s="300"/>
      <c r="ODE698" s="300"/>
      <c r="ODF698" s="300"/>
      <c r="ODG698" s="300"/>
      <c r="ODH698" s="300"/>
      <c r="ODI698" s="300"/>
      <c r="ODJ698" s="300"/>
      <c r="ODK698" s="300"/>
      <c r="ODL698" s="300"/>
      <c r="ODM698" s="300"/>
      <c r="ODN698" s="300"/>
      <c r="ODO698" s="300"/>
      <c r="ODP698" s="300"/>
      <c r="ODQ698" s="300"/>
      <c r="ODR698" s="300"/>
      <c r="ODS698" s="300"/>
      <c r="ODT698" s="300"/>
      <c r="ODU698" s="300"/>
      <c r="ODV698" s="300"/>
      <c r="ODW698" s="300"/>
      <c r="ODX698" s="300"/>
      <c r="ODY698" s="300"/>
      <c r="ODZ698" s="300"/>
      <c r="OEA698" s="300"/>
      <c r="OEB698" s="300"/>
      <c r="OEC698" s="300"/>
      <c r="OED698" s="300"/>
      <c r="OEE698" s="300"/>
      <c r="OEF698" s="300"/>
      <c r="OEG698" s="300"/>
      <c r="OEH698" s="300"/>
      <c r="OEI698" s="300"/>
      <c r="OEJ698" s="300"/>
      <c r="OEK698" s="300"/>
      <c r="OEL698" s="300"/>
      <c r="OEM698" s="300"/>
      <c r="OEN698" s="300"/>
      <c r="OEO698" s="300"/>
      <c r="OEP698" s="300"/>
      <c r="OEQ698" s="300"/>
      <c r="OER698" s="300"/>
      <c r="OES698" s="300"/>
      <c r="OET698" s="300"/>
      <c r="OEU698" s="300"/>
      <c r="OEV698" s="300"/>
      <c r="OEW698" s="300"/>
      <c r="OEX698" s="300"/>
      <c r="OEY698" s="300"/>
      <c r="OEZ698" s="300"/>
      <c r="OFA698" s="300"/>
      <c r="OFB698" s="300"/>
      <c r="OFC698" s="300"/>
      <c r="OFD698" s="300"/>
      <c r="OFE698" s="300"/>
      <c r="OFF698" s="300"/>
      <c r="OFG698" s="300"/>
      <c r="OFH698" s="300"/>
      <c r="OFI698" s="300"/>
      <c r="OFJ698" s="300"/>
      <c r="OFK698" s="300"/>
      <c r="OFL698" s="300"/>
      <c r="OFM698" s="300"/>
      <c r="OFN698" s="300"/>
      <c r="OFO698" s="300"/>
      <c r="OFP698" s="300"/>
      <c r="OFQ698" s="300"/>
      <c r="OFR698" s="300"/>
      <c r="OFS698" s="300"/>
      <c r="OFT698" s="300"/>
      <c r="OFU698" s="300"/>
      <c r="OFV698" s="300"/>
      <c r="OFW698" s="300"/>
      <c r="OFX698" s="300"/>
      <c r="OFY698" s="300"/>
      <c r="OFZ698" s="300"/>
      <c r="OGA698" s="300"/>
      <c r="OGB698" s="300"/>
      <c r="OGC698" s="300"/>
      <c r="OGD698" s="300"/>
      <c r="OGE698" s="300"/>
      <c r="OGF698" s="300"/>
      <c r="OGG698" s="300"/>
      <c r="OGH698" s="300"/>
      <c r="OGI698" s="300"/>
      <c r="OGJ698" s="300"/>
      <c r="OGK698" s="300"/>
      <c r="OGL698" s="300"/>
      <c r="OGM698" s="300"/>
      <c r="OGN698" s="300"/>
      <c r="OGO698" s="300"/>
      <c r="OGP698" s="300"/>
      <c r="OGQ698" s="300"/>
      <c r="OGR698" s="300"/>
      <c r="OGS698" s="300"/>
      <c r="OGT698" s="300"/>
      <c r="OGU698" s="300"/>
      <c r="OGV698" s="300"/>
      <c r="OGW698" s="300"/>
      <c r="OGX698" s="300"/>
      <c r="OGY698" s="300"/>
      <c r="OGZ698" s="300"/>
      <c r="OHA698" s="300"/>
      <c r="OHB698" s="300"/>
      <c r="OHC698" s="300"/>
      <c r="OHD698" s="300"/>
      <c r="OHE698" s="300"/>
      <c r="OHF698" s="300"/>
      <c r="OHG698" s="300"/>
      <c r="OHH698" s="300"/>
      <c r="OHI698" s="300"/>
      <c r="OHJ698" s="300"/>
      <c r="OHK698" s="300"/>
      <c r="OHL698" s="300"/>
      <c r="OHM698" s="300"/>
      <c r="OHN698" s="300"/>
      <c r="OHO698" s="300"/>
      <c r="OHP698" s="300"/>
      <c r="OHQ698" s="300"/>
      <c r="OHR698" s="300"/>
      <c r="OHS698" s="300"/>
      <c r="OHT698" s="300"/>
      <c r="OHU698" s="300"/>
      <c r="OHV698" s="300"/>
      <c r="OHW698" s="300"/>
      <c r="OHX698" s="300"/>
      <c r="OHY698" s="300"/>
      <c r="OHZ698" s="300"/>
      <c r="OIA698" s="300"/>
      <c r="OIB698" s="300"/>
      <c r="OIC698" s="300"/>
      <c r="OID698" s="300"/>
      <c r="OIE698" s="300"/>
      <c r="OIF698" s="300"/>
      <c r="OIG698" s="300"/>
      <c r="OIH698" s="300"/>
      <c r="OII698" s="300"/>
      <c r="OIJ698" s="300"/>
      <c r="OIK698" s="300"/>
      <c r="OIL698" s="300"/>
      <c r="OIM698" s="300"/>
      <c r="OIN698" s="300"/>
      <c r="OIO698" s="300"/>
      <c r="OIP698" s="300"/>
      <c r="OIQ698" s="300"/>
      <c r="OIR698" s="300"/>
      <c r="OIS698" s="300"/>
      <c r="OIT698" s="300"/>
      <c r="OIU698" s="300"/>
      <c r="OIV698" s="300"/>
      <c r="OIW698" s="300"/>
      <c r="OIX698" s="300"/>
      <c r="OIY698" s="300"/>
      <c r="OIZ698" s="300"/>
      <c r="OJA698" s="300"/>
      <c r="OJB698" s="300"/>
      <c r="OJC698" s="300"/>
      <c r="OJD698" s="300"/>
      <c r="OJE698" s="300"/>
      <c r="OJF698" s="300"/>
      <c r="OJG698" s="300"/>
      <c r="OJH698" s="300"/>
      <c r="OJI698" s="300"/>
      <c r="OJJ698" s="300"/>
      <c r="OJK698" s="300"/>
      <c r="OJL698" s="300"/>
      <c r="OJM698" s="300"/>
      <c r="OJN698" s="300"/>
      <c r="OJO698" s="300"/>
      <c r="OJP698" s="300"/>
      <c r="OJQ698" s="300"/>
      <c r="OJR698" s="300"/>
      <c r="OJS698" s="300"/>
      <c r="OJT698" s="300"/>
      <c r="OJU698" s="300"/>
      <c r="OJV698" s="300"/>
      <c r="OJW698" s="300"/>
      <c r="OJX698" s="300"/>
      <c r="OJY698" s="300"/>
      <c r="OJZ698" s="300"/>
      <c r="OKA698" s="300"/>
      <c r="OKB698" s="300"/>
      <c r="OKC698" s="300"/>
      <c r="OKD698" s="300"/>
      <c r="OKE698" s="300"/>
      <c r="OKF698" s="300"/>
      <c r="OKG698" s="300"/>
      <c r="OKH698" s="300"/>
      <c r="OKI698" s="300"/>
      <c r="OKJ698" s="300"/>
      <c r="OKK698" s="300"/>
      <c r="OKL698" s="300"/>
      <c r="OKM698" s="300"/>
      <c r="OKN698" s="300"/>
      <c r="OKO698" s="300"/>
      <c r="OKP698" s="300"/>
      <c r="OKQ698" s="300"/>
      <c r="OKR698" s="300"/>
      <c r="OKS698" s="300"/>
      <c r="OKT698" s="300"/>
      <c r="OKU698" s="300"/>
      <c r="OKV698" s="300"/>
      <c r="OKW698" s="300"/>
      <c r="OKX698" s="300"/>
      <c r="OKY698" s="300"/>
      <c r="OKZ698" s="300"/>
      <c r="OLA698" s="300"/>
      <c r="OLB698" s="300"/>
      <c r="OLC698" s="300"/>
      <c r="OLD698" s="300"/>
      <c r="OLE698" s="300"/>
      <c r="OLF698" s="300"/>
      <c r="OLG698" s="300"/>
      <c r="OLH698" s="300"/>
      <c r="OLI698" s="300"/>
      <c r="OLJ698" s="300"/>
      <c r="OLK698" s="300"/>
      <c r="OLL698" s="300"/>
      <c r="OLM698" s="300"/>
      <c r="OLN698" s="300"/>
      <c r="OLO698" s="300"/>
      <c r="OLP698" s="300"/>
      <c r="OLQ698" s="300"/>
      <c r="OLR698" s="300"/>
      <c r="OLS698" s="300"/>
      <c r="OLT698" s="300"/>
      <c r="OLU698" s="300"/>
      <c r="OLV698" s="300"/>
      <c r="OLW698" s="300"/>
      <c r="OLX698" s="300"/>
      <c r="OLY698" s="300"/>
      <c r="OLZ698" s="300"/>
      <c r="OMA698" s="300"/>
      <c r="OMB698" s="300"/>
      <c r="OMC698" s="300"/>
      <c r="OMD698" s="300"/>
      <c r="OME698" s="300"/>
      <c r="OMF698" s="300"/>
      <c r="OMG698" s="300"/>
      <c r="OMH698" s="300"/>
      <c r="OMI698" s="300"/>
      <c r="OMJ698" s="300"/>
      <c r="OMK698" s="300"/>
      <c r="OML698" s="300"/>
      <c r="OMM698" s="300"/>
      <c r="OMN698" s="300"/>
      <c r="OMO698" s="300"/>
      <c r="OMP698" s="300"/>
      <c r="OMQ698" s="300"/>
      <c r="OMR698" s="300"/>
      <c r="OMS698" s="300"/>
      <c r="OMT698" s="300"/>
      <c r="OMU698" s="300"/>
      <c r="OMV698" s="300"/>
      <c r="OMW698" s="300"/>
      <c r="OMX698" s="300"/>
      <c r="OMY698" s="300"/>
      <c r="OMZ698" s="300"/>
      <c r="ONA698" s="300"/>
      <c r="ONB698" s="300"/>
      <c r="ONC698" s="300"/>
      <c r="OND698" s="300"/>
      <c r="ONE698" s="300"/>
      <c r="ONF698" s="300"/>
      <c r="ONG698" s="300"/>
      <c r="ONH698" s="300"/>
      <c r="ONI698" s="300"/>
      <c r="ONJ698" s="300"/>
      <c r="ONK698" s="300"/>
      <c r="ONL698" s="300"/>
      <c r="ONM698" s="300"/>
      <c r="ONN698" s="300"/>
      <c r="ONO698" s="300"/>
      <c r="ONP698" s="300"/>
      <c r="ONQ698" s="300"/>
      <c r="ONR698" s="300"/>
      <c r="ONS698" s="300"/>
      <c r="ONT698" s="300"/>
      <c r="ONU698" s="300"/>
      <c r="ONV698" s="300"/>
      <c r="ONW698" s="300"/>
      <c r="ONX698" s="300"/>
      <c r="ONY698" s="300"/>
      <c r="ONZ698" s="300"/>
      <c r="OOA698" s="300"/>
      <c r="OOB698" s="300"/>
      <c r="OOC698" s="300"/>
      <c r="OOD698" s="300"/>
      <c r="OOE698" s="300"/>
      <c r="OOF698" s="300"/>
      <c r="OOG698" s="300"/>
      <c r="OOH698" s="300"/>
      <c r="OOI698" s="300"/>
      <c r="OOJ698" s="300"/>
      <c r="OOK698" s="300"/>
      <c r="OOL698" s="300"/>
      <c r="OOM698" s="300"/>
      <c r="OON698" s="300"/>
      <c r="OOO698" s="300"/>
      <c r="OOP698" s="300"/>
      <c r="OOQ698" s="300"/>
      <c r="OOR698" s="300"/>
      <c r="OOS698" s="300"/>
      <c r="OOT698" s="300"/>
      <c r="OOU698" s="300"/>
      <c r="OOV698" s="300"/>
      <c r="OOW698" s="300"/>
      <c r="OOX698" s="300"/>
      <c r="OOY698" s="300"/>
      <c r="OOZ698" s="300"/>
      <c r="OPA698" s="300"/>
      <c r="OPB698" s="300"/>
      <c r="OPC698" s="300"/>
      <c r="OPD698" s="300"/>
      <c r="OPE698" s="300"/>
      <c r="OPF698" s="300"/>
      <c r="OPG698" s="300"/>
      <c r="OPH698" s="300"/>
      <c r="OPI698" s="300"/>
      <c r="OPJ698" s="300"/>
      <c r="OPK698" s="300"/>
      <c r="OPL698" s="300"/>
      <c r="OPM698" s="300"/>
      <c r="OPN698" s="300"/>
      <c r="OPO698" s="300"/>
      <c r="OPP698" s="300"/>
      <c r="OPQ698" s="300"/>
      <c r="OPR698" s="300"/>
      <c r="OPS698" s="300"/>
      <c r="OPT698" s="300"/>
      <c r="OPU698" s="300"/>
      <c r="OPV698" s="300"/>
      <c r="OPW698" s="300"/>
      <c r="OPX698" s="300"/>
      <c r="OPY698" s="300"/>
      <c r="OPZ698" s="300"/>
      <c r="OQA698" s="300"/>
      <c r="OQB698" s="300"/>
      <c r="OQC698" s="300"/>
      <c r="OQD698" s="300"/>
      <c r="OQE698" s="300"/>
      <c r="OQF698" s="300"/>
      <c r="OQG698" s="300"/>
      <c r="OQH698" s="300"/>
      <c r="OQI698" s="300"/>
      <c r="OQJ698" s="300"/>
      <c r="OQK698" s="300"/>
      <c r="OQL698" s="300"/>
      <c r="OQM698" s="300"/>
      <c r="OQN698" s="300"/>
      <c r="OQO698" s="300"/>
      <c r="OQP698" s="300"/>
      <c r="OQQ698" s="300"/>
      <c r="OQR698" s="300"/>
      <c r="OQS698" s="300"/>
      <c r="OQT698" s="300"/>
      <c r="OQU698" s="300"/>
      <c r="OQV698" s="300"/>
      <c r="OQW698" s="300"/>
      <c r="OQX698" s="300"/>
      <c r="OQY698" s="300"/>
      <c r="OQZ698" s="300"/>
      <c r="ORA698" s="300"/>
      <c r="ORB698" s="300"/>
      <c r="ORC698" s="300"/>
      <c r="ORD698" s="300"/>
      <c r="ORE698" s="300"/>
      <c r="ORF698" s="300"/>
      <c r="ORG698" s="300"/>
      <c r="ORH698" s="300"/>
      <c r="ORI698" s="300"/>
      <c r="ORJ698" s="300"/>
      <c r="ORK698" s="300"/>
      <c r="ORL698" s="300"/>
      <c r="ORM698" s="300"/>
      <c r="ORN698" s="300"/>
      <c r="ORO698" s="300"/>
      <c r="ORP698" s="300"/>
      <c r="ORQ698" s="300"/>
      <c r="ORR698" s="300"/>
      <c r="ORS698" s="300"/>
      <c r="ORT698" s="300"/>
      <c r="ORU698" s="300"/>
      <c r="ORV698" s="300"/>
      <c r="ORW698" s="300"/>
      <c r="ORX698" s="300"/>
      <c r="ORY698" s="300"/>
      <c r="ORZ698" s="300"/>
      <c r="OSA698" s="300"/>
      <c r="OSB698" s="300"/>
      <c r="OSC698" s="300"/>
      <c r="OSD698" s="300"/>
      <c r="OSE698" s="300"/>
      <c r="OSF698" s="300"/>
      <c r="OSG698" s="300"/>
      <c r="OSH698" s="300"/>
      <c r="OSI698" s="300"/>
      <c r="OSJ698" s="300"/>
      <c r="OSK698" s="300"/>
      <c r="OSL698" s="300"/>
      <c r="OSM698" s="300"/>
      <c r="OSN698" s="300"/>
      <c r="OSO698" s="300"/>
      <c r="OSP698" s="300"/>
      <c r="OSQ698" s="300"/>
      <c r="OSR698" s="300"/>
      <c r="OSS698" s="300"/>
      <c r="OST698" s="300"/>
      <c r="OSU698" s="300"/>
      <c r="OSV698" s="300"/>
      <c r="OSW698" s="300"/>
      <c r="OSX698" s="300"/>
      <c r="OSY698" s="300"/>
      <c r="OSZ698" s="300"/>
      <c r="OTA698" s="300"/>
      <c r="OTB698" s="300"/>
      <c r="OTC698" s="300"/>
      <c r="OTD698" s="300"/>
      <c r="OTE698" s="300"/>
      <c r="OTF698" s="300"/>
      <c r="OTG698" s="300"/>
      <c r="OTH698" s="300"/>
      <c r="OTI698" s="300"/>
      <c r="OTJ698" s="300"/>
      <c r="OTK698" s="300"/>
      <c r="OTL698" s="300"/>
      <c r="OTM698" s="300"/>
      <c r="OTN698" s="300"/>
      <c r="OTO698" s="300"/>
      <c r="OTP698" s="300"/>
      <c r="OTQ698" s="300"/>
      <c r="OTR698" s="300"/>
      <c r="OTS698" s="300"/>
      <c r="OTT698" s="300"/>
      <c r="OTU698" s="300"/>
      <c r="OTV698" s="300"/>
      <c r="OTW698" s="300"/>
      <c r="OTX698" s="300"/>
      <c r="OTY698" s="300"/>
      <c r="OTZ698" s="300"/>
      <c r="OUA698" s="300"/>
      <c r="OUB698" s="300"/>
      <c r="OUC698" s="300"/>
      <c r="OUD698" s="300"/>
      <c r="OUE698" s="300"/>
      <c r="OUF698" s="300"/>
      <c r="OUG698" s="300"/>
      <c r="OUH698" s="300"/>
      <c r="OUI698" s="300"/>
      <c r="OUJ698" s="300"/>
      <c r="OUK698" s="300"/>
      <c r="OUL698" s="300"/>
      <c r="OUM698" s="300"/>
      <c r="OUN698" s="300"/>
      <c r="OUO698" s="300"/>
      <c r="OUP698" s="300"/>
      <c r="OUQ698" s="300"/>
      <c r="OUR698" s="300"/>
      <c r="OUS698" s="300"/>
      <c r="OUT698" s="300"/>
      <c r="OUU698" s="300"/>
      <c r="OUV698" s="300"/>
      <c r="OUW698" s="300"/>
      <c r="OUX698" s="300"/>
      <c r="OUY698" s="300"/>
      <c r="OUZ698" s="300"/>
      <c r="OVA698" s="300"/>
      <c r="OVB698" s="300"/>
      <c r="OVC698" s="300"/>
      <c r="OVD698" s="300"/>
      <c r="OVE698" s="300"/>
      <c r="OVF698" s="300"/>
      <c r="OVG698" s="300"/>
      <c r="OVH698" s="300"/>
      <c r="OVI698" s="300"/>
      <c r="OVJ698" s="300"/>
      <c r="OVK698" s="300"/>
      <c r="OVL698" s="300"/>
      <c r="OVM698" s="300"/>
      <c r="OVN698" s="300"/>
      <c r="OVO698" s="300"/>
      <c r="OVP698" s="300"/>
      <c r="OVQ698" s="300"/>
      <c r="OVR698" s="300"/>
      <c r="OVS698" s="300"/>
      <c r="OVT698" s="300"/>
      <c r="OVU698" s="300"/>
      <c r="OVV698" s="300"/>
      <c r="OVW698" s="300"/>
      <c r="OVX698" s="300"/>
      <c r="OVY698" s="300"/>
      <c r="OVZ698" s="300"/>
      <c r="OWA698" s="300"/>
      <c r="OWB698" s="300"/>
      <c r="OWC698" s="300"/>
      <c r="OWD698" s="300"/>
      <c r="OWE698" s="300"/>
      <c r="OWF698" s="300"/>
      <c r="OWG698" s="300"/>
      <c r="OWH698" s="300"/>
      <c r="OWI698" s="300"/>
      <c r="OWJ698" s="300"/>
      <c r="OWK698" s="300"/>
      <c r="OWL698" s="300"/>
      <c r="OWM698" s="300"/>
      <c r="OWN698" s="300"/>
      <c r="OWO698" s="300"/>
      <c r="OWP698" s="300"/>
      <c r="OWQ698" s="300"/>
      <c r="OWR698" s="300"/>
      <c r="OWS698" s="300"/>
      <c r="OWT698" s="300"/>
      <c r="OWU698" s="300"/>
      <c r="OWV698" s="300"/>
      <c r="OWW698" s="300"/>
      <c r="OWX698" s="300"/>
      <c r="OWY698" s="300"/>
      <c r="OWZ698" s="300"/>
      <c r="OXA698" s="300"/>
      <c r="OXB698" s="300"/>
      <c r="OXC698" s="300"/>
      <c r="OXD698" s="300"/>
      <c r="OXE698" s="300"/>
      <c r="OXF698" s="300"/>
      <c r="OXG698" s="300"/>
      <c r="OXH698" s="300"/>
      <c r="OXI698" s="300"/>
      <c r="OXJ698" s="300"/>
      <c r="OXK698" s="300"/>
      <c r="OXL698" s="300"/>
      <c r="OXM698" s="300"/>
      <c r="OXN698" s="300"/>
      <c r="OXO698" s="300"/>
      <c r="OXP698" s="300"/>
      <c r="OXQ698" s="300"/>
      <c r="OXR698" s="300"/>
      <c r="OXS698" s="300"/>
      <c r="OXT698" s="300"/>
      <c r="OXU698" s="300"/>
      <c r="OXV698" s="300"/>
      <c r="OXW698" s="300"/>
      <c r="OXX698" s="300"/>
      <c r="OXY698" s="300"/>
      <c r="OXZ698" s="300"/>
      <c r="OYA698" s="300"/>
      <c r="OYB698" s="300"/>
      <c r="OYC698" s="300"/>
      <c r="OYD698" s="300"/>
      <c r="OYE698" s="300"/>
      <c r="OYF698" s="300"/>
      <c r="OYG698" s="300"/>
      <c r="OYH698" s="300"/>
      <c r="OYI698" s="300"/>
      <c r="OYJ698" s="300"/>
      <c r="OYK698" s="300"/>
      <c r="OYL698" s="300"/>
      <c r="OYM698" s="300"/>
      <c r="OYN698" s="300"/>
      <c r="OYO698" s="300"/>
      <c r="OYP698" s="300"/>
      <c r="OYQ698" s="300"/>
      <c r="OYR698" s="300"/>
      <c r="OYS698" s="300"/>
      <c r="OYT698" s="300"/>
      <c r="OYU698" s="300"/>
      <c r="OYV698" s="300"/>
      <c r="OYW698" s="300"/>
      <c r="OYX698" s="300"/>
      <c r="OYY698" s="300"/>
      <c r="OYZ698" s="300"/>
      <c r="OZA698" s="300"/>
      <c r="OZB698" s="300"/>
      <c r="OZC698" s="300"/>
      <c r="OZD698" s="300"/>
      <c r="OZE698" s="300"/>
      <c r="OZF698" s="300"/>
      <c r="OZG698" s="300"/>
      <c r="OZH698" s="300"/>
      <c r="OZI698" s="300"/>
      <c r="OZJ698" s="300"/>
      <c r="OZK698" s="300"/>
      <c r="OZL698" s="300"/>
      <c r="OZM698" s="300"/>
      <c r="OZN698" s="300"/>
      <c r="OZO698" s="300"/>
      <c r="OZP698" s="300"/>
      <c r="OZQ698" s="300"/>
      <c r="OZR698" s="300"/>
      <c r="OZS698" s="300"/>
      <c r="OZT698" s="300"/>
      <c r="OZU698" s="300"/>
      <c r="OZV698" s="300"/>
      <c r="OZW698" s="300"/>
      <c r="OZX698" s="300"/>
      <c r="OZY698" s="300"/>
      <c r="OZZ698" s="300"/>
      <c r="PAA698" s="300"/>
      <c r="PAB698" s="300"/>
      <c r="PAC698" s="300"/>
      <c r="PAD698" s="300"/>
      <c r="PAE698" s="300"/>
      <c r="PAF698" s="300"/>
      <c r="PAG698" s="300"/>
      <c r="PAH698" s="300"/>
      <c r="PAI698" s="300"/>
      <c r="PAJ698" s="300"/>
      <c r="PAK698" s="300"/>
      <c r="PAL698" s="300"/>
      <c r="PAM698" s="300"/>
      <c r="PAN698" s="300"/>
      <c r="PAO698" s="300"/>
      <c r="PAP698" s="300"/>
      <c r="PAQ698" s="300"/>
      <c r="PAR698" s="300"/>
      <c r="PAS698" s="300"/>
      <c r="PAT698" s="300"/>
      <c r="PAU698" s="300"/>
      <c r="PAV698" s="300"/>
      <c r="PAW698" s="300"/>
      <c r="PAX698" s="300"/>
      <c r="PAY698" s="300"/>
      <c r="PAZ698" s="300"/>
      <c r="PBA698" s="300"/>
      <c r="PBB698" s="300"/>
      <c r="PBC698" s="300"/>
      <c r="PBD698" s="300"/>
      <c r="PBE698" s="300"/>
      <c r="PBF698" s="300"/>
      <c r="PBG698" s="300"/>
      <c r="PBH698" s="300"/>
      <c r="PBI698" s="300"/>
      <c r="PBJ698" s="300"/>
      <c r="PBK698" s="300"/>
      <c r="PBL698" s="300"/>
      <c r="PBM698" s="300"/>
      <c r="PBN698" s="300"/>
      <c r="PBO698" s="300"/>
      <c r="PBP698" s="300"/>
      <c r="PBQ698" s="300"/>
      <c r="PBR698" s="300"/>
      <c r="PBS698" s="300"/>
      <c r="PBT698" s="300"/>
      <c r="PBU698" s="300"/>
      <c r="PBV698" s="300"/>
      <c r="PBW698" s="300"/>
      <c r="PBX698" s="300"/>
      <c r="PBY698" s="300"/>
      <c r="PBZ698" s="300"/>
      <c r="PCA698" s="300"/>
      <c r="PCB698" s="300"/>
      <c r="PCC698" s="300"/>
      <c r="PCD698" s="300"/>
      <c r="PCE698" s="300"/>
      <c r="PCF698" s="300"/>
      <c r="PCG698" s="300"/>
      <c r="PCH698" s="300"/>
      <c r="PCI698" s="300"/>
      <c r="PCJ698" s="300"/>
      <c r="PCK698" s="300"/>
      <c r="PCL698" s="300"/>
      <c r="PCM698" s="300"/>
      <c r="PCN698" s="300"/>
      <c r="PCO698" s="300"/>
      <c r="PCP698" s="300"/>
      <c r="PCQ698" s="300"/>
      <c r="PCR698" s="300"/>
      <c r="PCS698" s="300"/>
      <c r="PCT698" s="300"/>
      <c r="PCU698" s="300"/>
      <c r="PCV698" s="300"/>
      <c r="PCW698" s="300"/>
      <c r="PCX698" s="300"/>
      <c r="PCY698" s="300"/>
      <c r="PCZ698" s="300"/>
      <c r="PDA698" s="300"/>
      <c r="PDB698" s="300"/>
      <c r="PDC698" s="300"/>
      <c r="PDD698" s="300"/>
      <c r="PDE698" s="300"/>
      <c r="PDF698" s="300"/>
      <c r="PDG698" s="300"/>
      <c r="PDH698" s="300"/>
      <c r="PDI698" s="300"/>
      <c r="PDJ698" s="300"/>
      <c r="PDK698" s="300"/>
      <c r="PDL698" s="300"/>
      <c r="PDM698" s="300"/>
      <c r="PDN698" s="300"/>
      <c r="PDO698" s="300"/>
      <c r="PDP698" s="300"/>
      <c r="PDQ698" s="300"/>
      <c r="PDR698" s="300"/>
      <c r="PDS698" s="300"/>
      <c r="PDT698" s="300"/>
      <c r="PDU698" s="300"/>
      <c r="PDV698" s="300"/>
      <c r="PDW698" s="300"/>
      <c r="PDX698" s="300"/>
      <c r="PDY698" s="300"/>
      <c r="PDZ698" s="300"/>
      <c r="PEA698" s="300"/>
      <c r="PEB698" s="300"/>
      <c r="PEC698" s="300"/>
      <c r="PED698" s="300"/>
      <c r="PEE698" s="300"/>
      <c r="PEF698" s="300"/>
      <c r="PEG698" s="300"/>
      <c r="PEH698" s="300"/>
      <c r="PEI698" s="300"/>
      <c r="PEJ698" s="300"/>
      <c r="PEK698" s="300"/>
      <c r="PEL698" s="300"/>
      <c r="PEM698" s="300"/>
      <c r="PEN698" s="300"/>
      <c r="PEO698" s="300"/>
      <c r="PEP698" s="300"/>
      <c r="PEQ698" s="300"/>
      <c r="PER698" s="300"/>
      <c r="PES698" s="300"/>
      <c r="PET698" s="300"/>
      <c r="PEU698" s="300"/>
      <c r="PEV698" s="300"/>
      <c r="PEW698" s="300"/>
      <c r="PEX698" s="300"/>
      <c r="PEY698" s="300"/>
      <c r="PEZ698" s="300"/>
      <c r="PFA698" s="300"/>
      <c r="PFB698" s="300"/>
      <c r="PFC698" s="300"/>
      <c r="PFD698" s="300"/>
      <c r="PFE698" s="300"/>
      <c r="PFF698" s="300"/>
      <c r="PFG698" s="300"/>
      <c r="PFH698" s="300"/>
      <c r="PFI698" s="300"/>
      <c r="PFJ698" s="300"/>
      <c r="PFK698" s="300"/>
      <c r="PFL698" s="300"/>
      <c r="PFM698" s="300"/>
      <c r="PFN698" s="300"/>
      <c r="PFO698" s="300"/>
      <c r="PFP698" s="300"/>
      <c r="PFQ698" s="300"/>
      <c r="PFR698" s="300"/>
      <c r="PFS698" s="300"/>
      <c r="PFT698" s="300"/>
      <c r="PFU698" s="300"/>
      <c r="PFV698" s="300"/>
      <c r="PFW698" s="300"/>
      <c r="PFX698" s="300"/>
      <c r="PFY698" s="300"/>
      <c r="PFZ698" s="300"/>
      <c r="PGA698" s="300"/>
      <c r="PGB698" s="300"/>
      <c r="PGC698" s="300"/>
      <c r="PGD698" s="300"/>
      <c r="PGE698" s="300"/>
      <c r="PGF698" s="300"/>
      <c r="PGG698" s="300"/>
      <c r="PGH698" s="300"/>
      <c r="PGI698" s="300"/>
      <c r="PGJ698" s="300"/>
      <c r="PGK698" s="300"/>
      <c r="PGL698" s="300"/>
      <c r="PGM698" s="300"/>
      <c r="PGN698" s="300"/>
      <c r="PGO698" s="300"/>
      <c r="PGP698" s="300"/>
      <c r="PGQ698" s="300"/>
      <c r="PGR698" s="300"/>
      <c r="PGS698" s="300"/>
      <c r="PGT698" s="300"/>
      <c r="PGU698" s="300"/>
      <c r="PGV698" s="300"/>
      <c r="PGW698" s="300"/>
      <c r="PGX698" s="300"/>
      <c r="PGY698" s="300"/>
      <c r="PGZ698" s="300"/>
      <c r="PHA698" s="300"/>
      <c r="PHB698" s="300"/>
      <c r="PHC698" s="300"/>
      <c r="PHD698" s="300"/>
      <c r="PHE698" s="300"/>
      <c r="PHF698" s="300"/>
      <c r="PHG698" s="300"/>
      <c r="PHH698" s="300"/>
      <c r="PHI698" s="300"/>
      <c r="PHJ698" s="300"/>
      <c r="PHK698" s="300"/>
      <c r="PHL698" s="300"/>
      <c r="PHM698" s="300"/>
      <c r="PHN698" s="300"/>
      <c r="PHO698" s="300"/>
      <c r="PHP698" s="300"/>
      <c r="PHQ698" s="300"/>
      <c r="PHR698" s="300"/>
      <c r="PHS698" s="300"/>
      <c r="PHT698" s="300"/>
      <c r="PHU698" s="300"/>
      <c r="PHV698" s="300"/>
      <c r="PHW698" s="300"/>
      <c r="PHX698" s="300"/>
      <c r="PHY698" s="300"/>
      <c r="PHZ698" s="300"/>
      <c r="PIA698" s="300"/>
      <c r="PIB698" s="300"/>
      <c r="PIC698" s="300"/>
      <c r="PID698" s="300"/>
      <c r="PIE698" s="300"/>
      <c r="PIF698" s="300"/>
      <c r="PIG698" s="300"/>
      <c r="PIH698" s="300"/>
      <c r="PII698" s="300"/>
      <c r="PIJ698" s="300"/>
      <c r="PIK698" s="300"/>
      <c r="PIL698" s="300"/>
      <c r="PIM698" s="300"/>
      <c r="PIN698" s="300"/>
      <c r="PIO698" s="300"/>
      <c r="PIP698" s="300"/>
      <c r="PIQ698" s="300"/>
      <c r="PIR698" s="300"/>
      <c r="PIS698" s="300"/>
      <c r="PIT698" s="300"/>
      <c r="PIU698" s="300"/>
      <c r="PIV698" s="300"/>
      <c r="PIW698" s="300"/>
      <c r="PIX698" s="300"/>
      <c r="PIY698" s="300"/>
      <c r="PIZ698" s="300"/>
      <c r="PJA698" s="300"/>
      <c r="PJB698" s="300"/>
      <c r="PJC698" s="300"/>
      <c r="PJD698" s="300"/>
      <c r="PJE698" s="300"/>
      <c r="PJF698" s="300"/>
      <c r="PJG698" s="300"/>
      <c r="PJH698" s="300"/>
      <c r="PJI698" s="300"/>
      <c r="PJJ698" s="300"/>
      <c r="PJK698" s="300"/>
      <c r="PJL698" s="300"/>
      <c r="PJM698" s="300"/>
      <c r="PJN698" s="300"/>
      <c r="PJO698" s="300"/>
      <c r="PJP698" s="300"/>
      <c r="PJQ698" s="300"/>
      <c r="PJR698" s="300"/>
      <c r="PJS698" s="300"/>
      <c r="PJT698" s="300"/>
      <c r="PJU698" s="300"/>
      <c r="PJV698" s="300"/>
      <c r="PJW698" s="300"/>
      <c r="PJX698" s="300"/>
      <c r="PJY698" s="300"/>
      <c r="PJZ698" s="300"/>
      <c r="PKA698" s="300"/>
      <c r="PKB698" s="300"/>
      <c r="PKC698" s="300"/>
      <c r="PKD698" s="300"/>
      <c r="PKE698" s="300"/>
      <c r="PKF698" s="300"/>
      <c r="PKG698" s="300"/>
      <c r="PKH698" s="300"/>
      <c r="PKI698" s="300"/>
      <c r="PKJ698" s="300"/>
      <c r="PKK698" s="300"/>
      <c r="PKL698" s="300"/>
      <c r="PKM698" s="300"/>
      <c r="PKN698" s="300"/>
      <c r="PKO698" s="300"/>
      <c r="PKP698" s="300"/>
      <c r="PKQ698" s="300"/>
      <c r="PKR698" s="300"/>
      <c r="PKS698" s="300"/>
      <c r="PKT698" s="300"/>
      <c r="PKU698" s="300"/>
      <c r="PKV698" s="300"/>
      <c r="PKW698" s="300"/>
      <c r="PKX698" s="300"/>
      <c r="PKY698" s="300"/>
      <c r="PKZ698" s="300"/>
      <c r="PLA698" s="300"/>
      <c r="PLB698" s="300"/>
      <c r="PLC698" s="300"/>
      <c r="PLD698" s="300"/>
      <c r="PLE698" s="300"/>
      <c r="PLF698" s="300"/>
      <c r="PLG698" s="300"/>
      <c r="PLH698" s="300"/>
      <c r="PLI698" s="300"/>
      <c r="PLJ698" s="300"/>
      <c r="PLK698" s="300"/>
      <c r="PLL698" s="300"/>
      <c r="PLM698" s="300"/>
      <c r="PLN698" s="300"/>
      <c r="PLO698" s="300"/>
      <c r="PLP698" s="300"/>
      <c r="PLQ698" s="300"/>
      <c r="PLR698" s="300"/>
      <c r="PLS698" s="300"/>
      <c r="PLT698" s="300"/>
      <c r="PLU698" s="300"/>
      <c r="PLV698" s="300"/>
      <c r="PLW698" s="300"/>
      <c r="PLX698" s="300"/>
      <c r="PLY698" s="300"/>
      <c r="PLZ698" s="300"/>
      <c r="PMA698" s="300"/>
      <c r="PMB698" s="300"/>
      <c r="PMC698" s="300"/>
      <c r="PMD698" s="300"/>
      <c r="PME698" s="300"/>
      <c r="PMF698" s="300"/>
      <c r="PMG698" s="300"/>
      <c r="PMH698" s="300"/>
      <c r="PMI698" s="300"/>
      <c r="PMJ698" s="300"/>
      <c r="PMK698" s="300"/>
      <c r="PML698" s="300"/>
      <c r="PMM698" s="300"/>
      <c r="PMN698" s="300"/>
      <c r="PMO698" s="300"/>
      <c r="PMP698" s="300"/>
      <c r="PMQ698" s="300"/>
      <c r="PMR698" s="300"/>
      <c r="PMS698" s="300"/>
      <c r="PMT698" s="300"/>
      <c r="PMU698" s="300"/>
      <c r="PMV698" s="300"/>
      <c r="PMW698" s="300"/>
      <c r="PMX698" s="300"/>
      <c r="PMY698" s="300"/>
      <c r="PMZ698" s="300"/>
      <c r="PNA698" s="300"/>
      <c r="PNB698" s="300"/>
      <c r="PNC698" s="300"/>
      <c r="PND698" s="300"/>
      <c r="PNE698" s="300"/>
      <c r="PNF698" s="300"/>
      <c r="PNG698" s="300"/>
      <c r="PNH698" s="300"/>
      <c r="PNI698" s="300"/>
      <c r="PNJ698" s="300"/>
      <c r="PNK698" s="300"/>
      <c r="PNL698" s="300"/>
      <c r="PNM698" s="300"/>
      <c r="PNN698" s="300"/>
      <c r="PNO698" s="300"/>
      <c r="PNP698" s="300"/>
      <c r="PNQ698" s="300"/>
      <c r="PNR698" s="300"/>
      <c r="PNS698" s="300"/>
      <c r="PNT698" s="300"/>
      <c r="PNU698" s="300"/>
      <c r="PNV698" s="300"/>
      <c r="PNW698" s="300"/>
      <c r="PNX698" s="300"/>
      <c r="PNY698" s="300"/>
      <c r="PNZ698" s="300"/>
      <c r="POA698" s="300"/>
      <c r="POB698" s="300"/>
      <c r="POC698" s="300"/>
      <c r="POD698" s="300"/>
      <c r="POE698" s="300"/>
      <c r="POF698" s="300"/>
      <c r="POG698" s="300"/>
      <c r="POH698" s="300"/>
      <c r="POI698" s="300"/>
      <c r="POJ698" s="300"/>
      <c r="POK698" s="300"/>
      <c r="POL698" s="300"/>
      <c r="POM698" s="300"/>
      <c r="PON698" s="300"/>
      <c r="POO698" s="300"/>
      <c r="POP698" s="300"/>
      <c r="POQ698" s="300"/>
      <c r="POR698" s="300"/>
      <c r="POS698" s="300"/>
      <c r="POT698" s="300"/>
      <c r="POU698" s="300"/>
      <c r="POV698" s="300"/>
      <c r="POW698" s="300"/>
      <c r="POX698" s="300"/>
      <c r="POY698" s="300"/>
      <c r="POZ698" s="300"/>
      <c r="PPA698" s="300"/>
      <c r="PPB698" s="300"/>
      <c r="PPC698" s="300"/>
      <c r="PPD698" s="300"/>
      <c r="PPE698" s="300"/>
      <c r="PPF698" s="300"/>
      <c r="PPG698" s="300"/>
      <c r="PPH698" s="300"/>
      <c r="PPI698" s="300"/>
      <c r="PPJ698" s="300"/>
      <c r="PPK698" s="300"/>
      <c r="PPL698" s="300"/>
      <c r="PPM698" s="300"/>
      <c r="PPN698" s="300"/>
      <c r="PPO698" s="300"/>
      <c r="PPP698" s="300"/>
      <c r="PPQ698" s="300"/>
      <c r="PPR698" s="300"/>
      <c r="PPS698" s="300"/>
      <c r="PPT698" s="300"/>
      <c r="PPU698" s="300"/>
      <c r="PPV698" s="300"/>
      <c r="PPW698" s="300"/>
      <c r="PPX698" s="300"/>
      <c r="PPY698" s="300"/>
      <c r="PPZ698" s="300"/>
      <c r="PQA698" s="300"/>
      <c r="PQB698" s="300"/>
      <c r="PQC698" s="300"/>
      <c r="PQD698" s="300"/>
      <c r="PQE698" s="300"/>
      <c r="PQF698" s="300"/>
      <c r="PQG698" s="300"/>
      <c r="PQH698" s="300"/>
      <c r="PQI698" s="300"/>
      <c r="PQJ698" s="300"/>
      <c r="PQK698" s="300"/>
      <c r="PQL698" s="300"/>
      <c r="PQM698" s="300"/>
      <c r="PQN698" s="300"/>
      <c r="PQO698" s="300"/>
      <c r="PQP698" s="300"/>
      <c r="PQQ698" s="300"/>
      <c r="PQR698" s="300"/>
      <c r="PQS698" s="300"/>
      <c r="PQT698" s="300"/>
      <c r="PQU698" s="300"/>
      <c r="PQV698" s="300"/>
      <c r="PQW698" s="300"/>
      <c r="PQX698" s="300"/>
      <c r="PQY698" s="300"/>
      <c r="PQZ698" s="300"/>
      <c r="PRA698" s="300"/>
      <c r="PRB698" s="300"/>
      <c r="PRC698" s="300"/>
      <c r="PRD698" s="300"/>
      <c r="PRE698" s="300"/>
      <c r="PRF698" s="300"/>
      <c r="PRG698" s="300"/>
      <c r="PRH698" s="300"/>
      <c r="PRI698" s="300"/>
      <c r="PRJ698" s="300"/>
      <c r="PRK698" s="300"/>
      <c r="PRL698" s="300"/>
      <c r="PRM698" s="300"/>
      <c r="PRN698" s="300"/>
      <c r="PRO698" s="300"/>
      <c r="PRP698" s="300"/>
      <c r="PRQ698" s="300"/>
      <c r="PRR698" s="300"/>
      <c r="PRS698" s="300"/>
      <c r="PRT698" s="300"/>
      <c r="PRU698" s="300"/>
      <c r="PRV698" s="300"/>
      <c r="PRW698" s="300"/>
      <c r="PRX698" s="300"/>
      <c r="PRY698" s="300"/>
      <c r="PRZ698" s="300"/>
      <c r="PSA698" s="300"/>
      <c r="PSB698" s="300"/>
      <c r="PSC698" s="300"/>
      <c r="PSD698" s="300"/>
      <c r="PSE698" s="300"/>
      <c r="PSF698" s="300"/>
      <c r="PSG698" s="300"/>
      <c r="PSH698" s="300"/>
      <c r="PSI698" s="300"/>
      <c r="PSJ698" s="300"/>
      <c r="PSK698" s="300"/>
      <c r="PSL698" s="300"/>
      <c r="PSM698" s="300"/>
      <c r="PSN698" s="300"/>
      <c r="PSO698" s="300"/>
      <c r="PSP698" s="300"/>
      <c r="PSQ698" s="300"/>
      <c r="PSR698" s="300"/>
      <c r="PSS698" s="300"/>
      <c r="PST698" s="300"/>
      <c r="PSU698" s="300"/>
      <c r="PSV698" s="300"/>
      <c r="PSW698" s="300"/>
      <c r="PSX698" s="300"/>
      <c r="PSY698" s="300"/>
      <c r="PSZ698" s="300"/>
      <c r="PTA698" s="300"/>
      <c r="PTB698" s="300"/>
      <c r="PTC698" s="300"/>
      <c r="PTD698" s="300"/>
      <c r="PTE698" s="300"/>
      <c r="PTF698" s="300"/>
      <c r="PTG698" s="300"/>
      <c r="PTH698" s="300"/>
      <c r="PTI698" s="300"/>
      <c r="PTJ698" s="300"/>
      <c r="PTK698" s="300"/>
      <c r="PTL698" s="300"/>
      <c r="PTM698" s="300"/>
      <c r="PTN698" s="300"/>
      <c r="PTO698" s="300"/>
      <c r="PTP698" s="300"/>
      <c r="PTQ698" s="300"/>
      <c r="PTR698" s="300"/>
      <c r="PTS698" s="300"/>
      <c r="PTT698" s="300"/>
      <c r="PTU698" s="300"/>
      <c r="PTV698" s="300"/>
      <c r="PTW698" s="300"/>
      <c r="PTX698" s="300"/>
      <c r="PTY698" s="300"/>
      <c r="PTZ698" s="300"/>
      <c r="PUA698" s="300"/>
      <c r="PUB698" s="300"/>
      <c r="PUC698" s="300"/>
      <c r="PUD698" s="300"/>
      <c r="PUE698" s="300"/>
      <c r="PUF698" s="300"/>
      <c r="PUG698" s="300"/>
      <c r="PUH698" s="300"/>
      <c r="PUI698" s="300"/>
      <c r="PUJ698" s="300"/>
      <c r="PUK698" s="300"/>
      <c r="PUL698" s="300"/>
      <c r="PUM698" s="300"/>
      <c r="PUN698" s="300"/>
      <c r="PUO698" s="300"/>
      <c r="PUP698" s="300"/>
      <c r="PUQ698" s="300"/>
      <c r="PUR698" s="300"/>
      <c r="PUS698" s="300"/>
      <c r="PUT698" s="300"/>
      <c r="PUU698" s="300"/>
      <c r="PUV698" s="300"/>
      <c r="PUW698" s="300"/>
      <c r="PUX698" s="300"/>
      <c r="PUY698" s="300"/>
      <c r="PUZ698" s="300"/>
      <c r="PVA698" s="300"/>
      <c r="PVB698" s="300"/>
      <c r="PVC698" s="300"/>
      <c r="PVD698" s="300"/>
      <c r="PVE698" s="300"/>
      <c r="PVF698" s="300"/>
      <c r="PVG698" s="300"/>
      <c r="PVH698" s="300"/>
      <c r="PVI698" s="300"/>
      <c r="PVJ698" s="300"/>
      <c r="PVK698" s="300"/>
      <c r="PVL698" s="300"/>
      <c r="PVM698" s="300"/>
      <c r="PVN698" s="300"/>
      <c r="PVO698" s="300"/>
      <c r="PVP698" s="300"/>
      <c r="PVQ698" s="300"/>
      <c r="PVR698" s="300"/>
      <c r="PVS698" s="300"/>
      <c r="PVT698" s="300"/>
      <c r="PVU698" s="300"/>
      <c r="PVV698" s="300"/>
      <c r="PVW698" s="300"/>
      <c r="PVX698" s="300"/>
      <c r="PVY698" s="300"/>
      <c r="PVZ698" s="300"/>
      <c r="PWA698" s="300"/>
      <c r="PWB698" s="300"/>
      <c r="PWC698" s="300"/>
      <c r="PWD698" s="300"/>
      <c r="PWE698" s="300"/>
      <c r="PWF698" s="300"/>
      <c r="PWG698" s="300"/>
      <c r="PWH698" s="300"/>
      <c r="PWI698" s="300"/>
      <c r="PWJ698" s="300"/>
      <c r="PWK698" s="300"/>
      <c r="PWL698" s="300"/>
      <c r="PWM698" s="300"/>
      <c r="PWN698" s="300"/>
      <c r="PWO698" s="300"/>
      <c r="PWP698" s="300"/>
      <c r="PWQ698" s="300"/>
      <c r="PWR698" s="300"/>
      <c r="PWS698" s="300"/>
      <c r="PWT698" s="300"/>
      <c r="PWU698" s="300"/>
      <c r="PWV698" s="300"/>
      <c r="PWW698" s="300"/>
      <c r="PWX698" s="300"/>
      <c r="PWY698" s="300"/>
      <c r="PWZ698" s="300"/>
      <c r="PXA698" s="300"/>
      <c r="PXB698" s="300"/>
      <c r="PXC698" s="300"/>
      <c r="PXD698" s="300"/>
      <c r="PXE698" s="300"/>
      <c r="PXF698" s="300"/>
      <c r="PXG698" s="300"/>
      <c r="PXH698" s="300"/>
      <c r="PXI698" s="300"/>
      <c r="PXJ698" s="300"/>
      <c r="PXK698" s="300"/>
      <c r="PXL698" s="300"/>
      <c r="PXM698" s="300"/>
      <c r="PXN698" s="300"/>
      <c r="PXO698" s="300"/>
      <c r="PXP698" s="300"/>
      <c r="PXQ698" s="300"/>
      <c r="PXR698" s="300"/>
      <c r="PXS698" s="300"/>
      <c r="PXT698" s="300"/>
      <c r="PXU698" s="300"/>
      <c r="PXV698" s="300"/>
      <c r="PXW698" s="300"/>
      <c r="PXX698" s="300"/>
      <c r="PXY698" s="300"/>
      <c r="PXZ698" s="300"/>
      <c r="PYA698" s="300"/>
      <c r="PYB698" s="300"/>
      <c r="PYC698" s="300"/>
      <c r="PYD698" s="300"/>
      <c r="PYE698" s="300"/>
      <c r="PYF698" s="300"/>
      <c r="PYG698" s="300"/>
      <c r="PYH698" s="300"/>
      <c r="PYI698" s="300"/>
      <c r="PYJ698" s="300"/>
      <c r="PYK698" s="300"/>
      <c r="PYL698" s="300"/>
      <c r="PYM698" s="300"/>
      <c r="PYN698" s="300"/>
      <c r="PYO698" s="300"/>
      <c r="PYP698" s="300"/>
      <c r="PYQ698" s="300"/>
      <c r="PYR698" s="300"/>
      <c r="PYS698" s="300"/>
      <c r="PYT698" s="300"/>
      <c r="PYU698" s="300"/>
      <c r="PYV698" s="300"/>
      <c r="PYW698" s="300"/>
      <c r="PYX698" s="300"/>
      <c r="PYY698" s="300"/>
      <c r="PYZ698" s="300"/>
      <c r="PZA698" s="300"/>
      <c r="PZB698" s="300"/>
      <c r="PZC698" s="300"/>
      <c r="PZD698" s="300"/>
      <c r="PZE698" s="300"/>
      <c r="PZF698" s="300"/>
      <c r="PZG698" s="300"/>
      <c r="PZH698" s="300"/>
      <c r="PZI698" s="300"/>
      <c r="PZJ698" s="300"/>
      <c r="PZK698" s="300"/>
      <c r="PZL698" s="300"/>
      <c r="PZM698" s="300"/>
      <c r="PZN698" s="300"/>
      <c r="PZO698" s="300"/>
      <c r="PZP698" s="300"/>
      <c r="PZQ698" s="300"/>
      <c r="PZR698" s="300"/>
      <c r="PZS698" s="300"/>
      <c r="PZT698" s="300"/>
      <c r="PZU698" s="300"/>
      <c r="PZV698" s="300"/>
      <c r="PZW698" s="300"/>
      <c r="PZX698" s="300"/>
      <c r="PZY698" s="300"/>
      <c r="PZZ698" s="300"/>
      <c r="QAA698" s="300"/>
      <c r="QAB698" s="300"/>
      <c r="QAC698" s="300"/>
      <c r="QAD698" s="300"/>
      <c r="QAE698" s="300"/>
      <c r="QAF698" s="300"/>
      <c r="QAG698" s="300"/>
      <c r="QAH698" s="300"/>
      <c r="QAI698" s="300"/>
      <c r="QAJ698" s="300"/>
      <c r="QAK698" s="300"/>
      <c r="QAL698" s="300"/>
      <c r="QAM698" s="300"/>
      <c r="QAN698" s="300"/>
      <c r="QAO698" s="300"/>
      <c r="QAP698" s="300"/>
      <c r="QAQ698" s="300"/>
      <c r="QAR698" s="300"/>
      <c r="QAS698" s="300"/>
      <c r="QAT698" s="300"/>
      <c r="QAU698" s="300"/>
      <c r="QAV698" s="300"/>
      <c r="QAW698" s="300"/>
      <c r="QAX698" s="300"/>
      <c r="QAY698" s="300"/>
      <c r="QAZ698" s="300"/>
      <c r="QBA698" s="300"/>
      <c r="QBB698" s="300"/>
      <c r="QBC698" s="300"/>
      <c r="QBD698" s="300"/>
      <c r="QBE698" s="300"/>
      <c r="QBF698" s="300"/>
      <c r="QBG698" s="300"/>
      <c r="QBH698" s="300"/>
      <c r="QBI698" s="300"/>
      <c r="QBJ698" s="300"/>
      <c r="QBK698" s="300"/>
      <c r="QBL698" s="300"/>
      <c r="QBM698" s="300"/>
      <c r="QBN698" s="300"/>
      <c r="QBO698" s="300"/>
      <c r="QBP698" s="300"/>
      <c r="QBQ698" s="300"/>
      <c r="QBR698" s="300"/>
      <c r="QBS698" s="300"/>
      <c r="QBT698" s="300"/>
      <c r="QBU698" s="300"/>
      <c r="QBV698" s="300"/>
      <c r="QBW698" s="300"/>
      <c r="QBX698" s="300"/>
      <c r="QBY698" s="300"/>
      <c r="QBZ698" s="300"/>
      <c r="QCA698" s="300"/>
      <c r="QCB698" s="300"/>
      <c r="QCC698" s="300"/>
      <c r="QCD698" s="300"/>
      <c r="QCE698" s="300"/>
      <c r="QCF698" s="300"/>
      <c r="QCG698" s="300"/>
      <c r="QCH698" s="300"/>
      <c r="QCI698" s="300"/>
      <c r="QCJ698" s="300"/>
      <c r="QCK698" s="300"/>
      <c r="QCL698" s="300"/>
      <c r="QCM698" s="300"/>
      <c r="QCN698" s="300"/>
      <c r="QCO698" s="300"/>
      <c r="QCP698" s="300"/>
      <c r="QCQ698" s="300"/>
      <c r="QCR698" s="300"/>
      <c r="QCS698" s="300"/>
      <c r="QCT698" s="300"/>
      <c r="QCU698" s="300"/>
      <c r="QCV698" s="300"/>
      <c r="QCW698" s="300"/>
      <c r="QCX698" s="300"/>
      <c r="QCY698" s="300"/>
      <c r="QCZ698" s="300"/>
      <c r="QDA698" s="300"/>
      <c r="QDB698" s="300"/>
      <c r="QDC698" s="300"/>
      <c r="QDD698" s="300"/>
      <c r="QDE698" s="300"/>
      <c r="QDF698" s="300"/>
      <c r="QDG698" s="300"/>
      <c r="QDH698" s="300"/>
      <c r="QDI698" s="300"/>
      <c r="QDJ698" s="300"/>
      <c r="QDK698" s="300"/>
      <c r="QDL698" s="300"/>
      <c r="QDM698" s="300"/>
      <c r="QDN698" s="300"/>
      <c r="QDO698" s="300"/>
      <c r="QDP698" s="300"/>
      <c r="QDQ698" s="300"/>
      <c r="QDR698" s="300"/>
      <c r="QDS698" s="300"/>
      <c r="QDT698" s="300"/>
      <c r="QDU698" s="300"/>
      <c r="QDV698" s="300"/>
      <c r="QDW698" s="300"/>
      <c r="QDX698" s="300"/>
      <c r="QDY698" s="300"/>
      <c r="QDZ698" s="300"/>
      <c r="QEA698" s="300"/>
      <c r="QEB698" s="300"/>
      <c r="QEC698" s="300"/>
      <c r="QED698" s="300"/>
      <c r="QEE698" s="300"/>
      <c r="QEF698" s="300"/>
      <c r="QEG698" s="300"/>
      <c r="QEH698" s="300"/>
      <c r="QEI698" s="300"/>
      <c r="QEJ698" s="300"/>
      <c r="QEK698" s="300"/>
      <c r="QEL698" s="300"/>
      <c r="QEM698" s="300"/>
      <c r="QEN698" s="300"/>
      <c r="QEO698" s="300"/>
      <c r="QEP698" s="300"/>
      <c r="QEQ698" s="300"/>
      <c r="QER698" s="300"/>
      <c r="QES698" s="300"/>
      <c r="QET698" s="300"/>
      <c r="QEU698" s="300"/>
      <c r="QEV698" s="300"/>
      <c r="QEW698" s="300"/>
      <c r="QEX698" s="300"/>
      <c r="QEY698" s="300"/>
      <c r="QEZ698" s="300"/>
      <c r="QFA698" s="300"/>
      <c r="QFB698" s="300"/>
      <c r="QFC698" s="300"/>
      <c r="QFD698" s="300"/>
      <c r="QFE698" s="300"/>
      <c r="QFF698" s="300"/>
      <c r="QFG698" s="300"/>
      <c r="QFH698" s="300"/>
      <c r="QFI698" s="300"/>
      <c r="QFJ698" s="300"/>
      <c r="QFK698" s="300"/>
      <c r="QFL698" s="300"/>
      <c r="QFM698" s="300"/>
      <c r="QFN698" s="300"/>
      <c r="QFO698" s="300"/>
      <c r="QFP698" s="300"/>
      <c r="QFQ698" s="300"/>
      <c r="QFR698" s="300"/>
      <c r="QFS698" s="300"/>
      <c r="QFT698" s="300"/>
      <c r="QFU698" s="300"/>
      <c r="QFV698" s="300"/>
      <c r="QFW698" s="300"/>
      <c r="QFX698" s="300"/>
      <c r="QFY698" s="300"/>
      <c r="QFZ698" s="300"/>
      <c r="QGA698" s="300"/>
      <c r="QGB698" s="300"/>
      <c r="QGC698" s="300"/>
      <c r="QGD698" s="300"/>
      <c r="QGE698" s="300"/>
      <c r="QGF698" s="300"/>
      <c r="QGG698" s="300"/>
      <c r="QGH698" s="300"/>
      <c r="QGI698" s="300"/>
      <c r="QGJ698" s="300"/>
      <c r="QGK698" s="300"/>
      <c r="QGL698" s="300"/>
      <c r="QGM698" s="300"/>
      <c r="QGN698" s="300"/>
      <c r="QGO698" s="300"/>
      <c r="QGP698" s="300"/>
      <c r="QGQ698" s="300"/>
      <c r="QGR698" s="300"/>
      <c r="QGS698" s="300"/>
      <c r="QGT698" s="300"/>
      <c r="QGU698" s="300"/>
      <c r="QGV698" s="300"/>
      <c r="QGW698" s="300"/>
      <c r="QGX698" s="300"/>
      <c r="QGY698" s="300"/>
      <c r="QGZ698" s="300"/>
      <c r="QHA698" s="300"/>
      <c r="QHB698" s="300"/>
      <c r="QHC698" s="300"/>
      <c r="QHD698" s="300"/>
      <c r="QHE698" s="300"/>
      <c r="QHF698" s="300"/>
      <c r="QHG698" s="300"/>
      <c r="QHH698" s="300"/>
      <c r="QHI698" s="300"/>
      <c r="QHJ698" s="300"/>
      <c r="QHK698" s="300"/>
      <c r="QHL698" s="300"/>
      <c r="QHM698" s="300"/>
      <c r="QHN698" s="300"/>
      <c r="QHO698" s="300"/>
      <c r="QHP698" s="300"/>
      <c r="QHQ698" s="300"/>
      <c r="QHR698" s="300"/>
      <c r="QHS698" s="300"/>
      <c r="QHT698" s="300"/>
      <c r="QHU698" s="300"/>
      <c r="QHV698" s="300"/>
      <c r="QHW698" s="300"/>
      <c r="QHX698" s="300"/>
      <c r="QHY698" s="300"/>
      <c r="QHZ698" s="300"/>
      <c r="QIA698" s="300"/>
      <c r="QIB698" s="300"/>
      <c r="QIC698" s="300"/>
      <c r="QID698" s="300"/>
      <c r="QIE698" s="300"/>
      <c r="QIF698" s="300"/>
      <c r="QIG698" s="300"/>
      <c r="QIH698" s="300"/>
      <c r="QII698" s="300"/>
      <c r="QIJ698" s="300"/>
      <c r="QIK698" s="300"/>
      <c r="QIL698" s="300"/>
      <c r="QIM698" s="300"/>
      <c r="QIN698" s="300"/>
      <c r="QIO698" s="300"/>
      <c r="QIP698" s="300"/>
      <c r="QIQ698" s="300"/>
      <c r="QIR698" s="300"/>
      <c r="QIS698" s="300"/>
      <c r="QIT698" s="300"/>
      <c r="QIU698" s="300"/>
      <c r="QIV698" s="300"/>
      <c r="QIW698" s="300"/>
      <c r="QIX698" s="300"/>
      <c r="QIY698" s="300"/>
      <c r="QIZ698" s="300"/>
      <c r="QJA698" s="300"/>
      <c r="QJB698" s="300"/>
      <c r="QJC698" s="300"/>
      <c r="QJD698" s="300"/>
      <c r="QJE698" s="300"/>
      <c r="QJF698" s="300"/>
      <c r="QJG698" s="300"/>
      <c r="QJH698" s="300"/>
      <c r="QJI698" s="300"/>
      <c r="QJJ698" s="300"/>
      <c r="QJK698" s="300"/>
      <c r="QJL698" s="300"/>
      <c r="QJM698" s="300"/>
      <c r="QJN698" s="300"/>
      <c r="QJO698" s="300"/>
      <c r="QJP698" s="300"/>
      <c r="QJQ698" s="300"/>
      <c r="QJR698" s="300"/>
      <c r="QJS698" s="300"/>
      <c r="QJT698" s="300"/>
      <c r="QJU698" s="300"/>
      <c r="QJV698" s="300"/>
      <c r="QJW698" s="300"/>
      <c r="QJX698" s="300"/>
      <c r="QJY698" s="300"/>
      <c r="QJZ698" s="300"/>
      <c r="QKA698" s="300"/>
      <c r="QKB698" s="300"/>
      <c r="QKC698" s="300"/>
      <c r="QKD698" s="300"/>
      <c r="QKE698" s="300"/>
      <c r="QKF698" s="300"/>
      <c r="QKG698" s="300"/>
      <c r="QKH698" s="300"/>
      <c r="QKI698" s="300"/>
      <c r="QKJ698" s="300"/>
      <c r="QKK698" s="300"/>
      <c r="QKL698" s="300"/>
      <c r="QKM698" s="300"/>
      <c r="QKN698" s="300"/>
      <c r="QKO698" s="300"/>
      <c r="QKP698" s="300"/>
      <c r="QKQ698" s="300"/>
      <c r="QKR698" s="300"/>
      <c r="QKS698" s="300"/>
      <c r="QKT698" s="300"/>
      <c r="QKU698" s="300"/>
      <c r="QKV698" s="300"/>
      <c r="QKW698" s="300"/>
      <c r="QKX698" s="300"/>
      <c r="QKY698" s="300"/>
      <c r="QKZ698" s="300"/>
      <c r="QLA698" s="300"/>
      <c r="QLB698" s="300"/>
      <c r="QLC698" s="300"/>
      <c r="QLD698" s="300"/>
      <c r="QLE698" s="300"/>
      <c r="QLF698" s="300"/>
      <c r="QLG698" s="300"/>
      <c r="QLH698" s="300"/>
      <c r="QLI698" s="300"/>
      <c r="QLJ698" s="300"/>
      <c r="QLK698" s="300"/>
      <c r="QLL698" s="300"/>
      <c r="QLM698" s="300"/>
      <c r="QLN698" s="300"/>
      <c r="QLO698" s="300"/>
      <c r="QLP698" s="300"/>
      <c r="QLQ698" s="300"/>
      <c r="QLR698" s="300"/>
      <c r="QLS698" s="300"/>
      <c r="QLT698" s="300"/>
      <c r="QLU698" s="300"/>
      <c r="QLV698" s="300"/>
      <c r="QLW698" s="300"/>
      <c r="QLX698" s="300"/>
      <c r="QLY698" s="300"/>
      <c r="QLZ698" s="300"/>
      <c r="QMA698" s="300"/>
      <c r="QMB698" s="300"/>
      <c r="QMC698" s="300"/>
      <c r="QMD698" s="300"/>
      <c r="QME698" s="300"/>
      <c r="QMF698" s="300"/>
      <c r="QMG698" s="300"/>
      <c r="QMH698" s="300"/>
      <c r="QMI698" s="300"/>
      <c r="QMJ698" s="300"/>
      <c r="QMK698" s="300"/>
      <c r="QML698" s="300"/>
      <c r="QMM698" s="300"/>
      <c r="QMN698" s="300"/>
      <c r="QMO698" s="300"/>
      <c r="QMP698" s="300"/>
      <c r="QMQ698" s="300"/>
      <c r="QMR698" s="300"/>
      <c r="QMS698" s="300"/>
      <c r="QMT698" s="300"/>
      <c r="QMU698" s="300"/>
      <c r="QMV698" s="300"/>
      <c r="QMW698" s="300"/>
      <c r="QMX698" s="300"/>
      <c r="QMY698" s="300"/>
      <c r="QMZ698" s="300"/>
      <c r="QNA698" s="300"/>
      <c r="QNB698" s="300"/>
      <c r="QNC698" s="300"/>
      <c r="QND698" s="300"/>
      <c r="QNE698" s="300"/>
      <c r="QNF698" s="300"/>
      <c r="QNG698" s="300"/>
      <c r="QNH698" s="300"/>
      <c r="QNI698" s="300"/>
      <c r="QNJ698" s="300"/>
      <c r="QNK698" s="300"/>
      <c r="QNL698" s="300"/>
      <c r="QNM698" s="300"/>
      <c r="QNN698" s="300"/>
      <c r="QNO698" s="300"/>
      <c r="QNP698" s="300"/>
      <c r="QNQ698" s="300"/>
      <c r="QNR698" s="300"/>
      <c r="QNS698" s="300"/>
      <c r="QNT698" s="300"/>
      <c r="QNU698" s="300"/>
      <c r="QNV698" s="300"/>
      <c r="QNW698" s="300"/>
      <c r="QNX698" s="300"/>
      <c r="QNY698" s="300"/>
      <c r="QNZ698" s="300"/>
      <c r="QOA698" s="300"/>
      <c r="QOB698" s="300"/>
      <c r="QOC698" s="300"/>
      <c r="QOD698" s="300"/>
      <c r="QOE698" s="300"/>
      <c r="QOF698" s="300"/>
      <c r="QOG698" s="300"/>
      <c r="QOH698" s="300"/>
      <c r="QOI698" s="300"/>
      <c r="QOJ698" s="300"/>
      <c r="QOK698" s="300"/>
      <c r="QOL698" s="300"/>
      <c r="QOM698" s="300"/>
      <c r="QON698" s="300"/>
      <c r="QOO698" s="300"/>
      <c r="QOP698" s="300"/>
      <c r="QOQ698" s="300"/>
      <c r="QOR698" s="300"/>
      <c r="QOS698" s="300"/>
      <c r="QOT698" s="300"/>
      <c r="QOU698" s="300"/>
      <c r="QOV698" s="300"/>
      <c r="QOW698" s="300"/>
      <c r="QOX698" s="300"/>
      <c r="QOY698" s="300"/>
      <c r="QOZ698" s="300"/>
      <c r="QPA698" s="300"/>
      <c r="QPB698" s="300"/>
      <c r="QPC698" s="300"/>
      <c r="QPD698" s="300"/>
      <c r="QPE698" s="300"/>
      <c r="QPF698" s="300"/>
      <c r="QPG698" s="300"/>
      <c r="QPH698" s="300"/>
      <c r="QPI698" s="300"/>
      <c r="QPJ698" s="300"/>
      <c r="QPK698" s="300"/>
      <c r="QPL698" s="300"/>
      <c r="QPM698" s="300"/>
      <c r="QPN698" s="300"/>
      <c r="QPO698" s="300"/>
      <c r="QPP698" s="300"/>
      <c r="QPQ698" s="300"/>
      <c r="QPR698" s="300"/>
      <c r="QPS698" s="300"/>
      <c r="QPT698" s="300"/>
      <c r="QPU698" s="300"/>
      <c r="QPV698" s="300"/>
      <c r="QPW698" s="300"/>
      <c r="QPX698" s="300"/>
      <c r="QPY698" s="300"/>
      <c r="QPZ698" s="300"/>
      <c r="QQA698" s="300"/>
      <c r="QQB698" s="300"/>
      <c r="QQC698" s="300"/>
      <c r="QQD698" s="300"/>
      <c r="QQE698" s="300"/>
      <c r="QQF698" s="300"/>
      <c r="QQG698" s="300"/>
      <c r="QQH698" s="300"/>
      <c r="QQI698" s="300"/>
      <c r="QQJ698" s="300"/>
      <c r="QQK698" s="300"/>
      <c r="QQL698" s="300"/>
      <c r="QQM698" s="300"/>
      <c r="QQN698" s="300"/>
      <c r="QQO698" s="300"/>
      <c r="QQP698" s="300"/>
      <c r="QQQ698" s="300"/>
      <c r="QQR698" s="300"/>
      <c r="QQS698" s="300"/>
      <c r="QQT698" s="300"/>
      <c r="QQU698" s="300"/>
      <c r="QQV698" s="300"/>
      <c r="QQW698" s="300"/>
      <c r="QQX698" s="300"/>
      <c r="QQY698" s="300"/>
      <c r="QQZ698" s="300"/>
      <c r="QRA698" s="300"/>
      <c r="QRB698" s="300"/>
      <c r="QRC698" s="300"/>
      <c r="QRD698" s="300"/>
      <c r="QRE698" s="300"/>
      <c r="QRF698" s="300"/>
      <c r="QRG698" s="300"/>
      <c r="QRH698" s="300"/>
      <c r="QRI698" s="300"/>
      <c r="QRJ698" s="300"/>
      <c r="QRK698" s="300"/>
      <c r="QRL698" s="300"/>
      <c r="QRM698" s="300"/>
      <c r="QRN698" s="300"/>
      <c r="QRO698" s="300"/>
      <c r="QRP698" s="300"/>
      <c r="QRQ698" s="300"/>
      <c r="QRR698" s="300"/>
      <c r="QRS698" s="300"/>
      <c r="QRT698" s="300"/>
      <c r="QRU698" s="300"/>
      <c r="QRV698" s="300"/>
      <c r="QRW698" s="300"/>
      <c r="QRX698" s="300"/>
      <c r="QRY698" s="300"/>
      <c r="QRZ698" s="300"/>
      <c r="QSA698" s="300"/>
      <c r="QSB698" s="300"/>
      <c r="QSC698" s="300"/>
      <c r="QSD698" s="300"/>
      <c r="QSE698" s="300"/>
      <c r="QSF698" s="300"/>
      <c r="QSG698" s="300"/>
      <c r="QSH698" s="300"/>
      <c r="QSI698" s="300"/>
      <c r="QSJ698" s="300"/>
      <c r="QSK698" s="300"/>
      <c r="QSL698" s="300"/>
      <c r="QSM698" s="300"/>
      <c r="QSN698" s="300"/>
      <c r="QSO698" s="300"/>
      <c r="QSP698" s="300"/>
      <c r="QSQ698" s="300"/>
      <c r="QSR698" s="300"/>
      <c r="QSS698" s="300"/>
      <c r="QST698" s="300"/>
      <c r="QSU698" s="300"/>
      <c r="QSV698" s="300"/>
      <c r="QSW698" s="300"/>
      <c r="QSX698" s="300"/>
      <c r="QSY698" s="300"/>
      <c r="QSZ698" s="300"/>
      <c r="QTA698" s="300"/>
      <c r="QTB698" s="300"/>
      <c r="QTC698" s="300"/>
      <c r="QTD698" s="300"/>
      <c r="QTE698" s="300"/>
      <c r="QTF698" s="300"/>
      <c r="QTG698" s="300"/>
      <c r="QTH698" s="300"/>
      <c r="QTI698" s="300"/>
      <c r="QTJ698" s="300"/>
      <c r="QTK698" s="300"/>
      <c r="QTL698" s="300"/>
      <c r="QTM698" s="300"/>
      <c r="QTN698" s="300"/>
      <c r="QTO698" s="300"/>
      <c r="QTP698" s="300"/>
      <c r="QTQ698" s="300"/>
      <c r="QTR698" s="300"/>
      <c r="QTS698" s="300"/>
      <c r="QTT698" s="300"/>
      <c r="QTU698" s="300"/>
      <c r="QTV698" s="300"/>
      <c r="QTW698" s="300"/>
      <c r="QTX698" s="300"/>
      <c r="QTY698" s="300"/>
      <c r="QTZ698" s="300"/>
      <c r="QUA698" s="300"/>
      <c r="QUB698" s="300"/>
      <c r="QUC698" s="300"/>
      <c r="QUD698" s="300"/>
      <c r="QUE698" s="300"/>
      <c r="QUF698" s="300"/>
      <c r="QUG698" s="300"/>
      <c r="QUH698" s="300"/>
      <c r="QUI698" s="300"/>
      <c r="QUJ698" s="300"/>
      <c r="QUK698" s="300"/>
      <c r="QUL698" s="300"/>
      <c r="QUM698" s="300"/>
      <c r="QUN698" s="300"/>
      <c r="QUO698" s="300"/>
      <c r="QUP698" s="300"/>
      <c r="QUQ698" s="300"/>
      <c r="QUR698" s="300"/>
      <c r="QUS698" s="300"/>
      <c r="QUT698" s="300"/>
      <c r="QUU698" s="300"/>
      <c r="QUV698" s="300"/>
      <c r="QUW698" s="300"/>
      <c r="QUX698" s="300"/>
      <c r="QUY698" s="300"/>
      <c r="QUZ698" s="300"/>
      <c r="QVA698" s="300"/>
      <c r="QVB698" s="300"/>
      <c r="QVC698" s="300"/>
      <c r="QVD698" s="300"/>
      <c r="QVE698" s="300"/>
      <c r="QVF698" s="300"/>
      <c r="QVG698" s="300"/>
      <c r="QVH698" s="300"/>
      <c r="QVI698" s="300"/>
      <c r="QVJ698" s="300"/>
      <c r="QVK698" s="300"/>
      <c r="QVL698" s="300"/>
      <c r="QVM698" s="300"/>
      <c r="QVN698" s="300"/>
      <c r="QVO698" s="300"/>
      <c r="QVP698" s="300"/>
      <c r="QVQ698" s="300"/>
      <c r="QVR698" s="300"/>
      <c r="QVS698" s="300"/>
      <c r="QVT698" s="300"/>
      <c r="QVU698" s="300"/>
      <c r="QVV698" s="300"/>
      <c r="QVW698" s="300"/>
      <c r="QVX698" s="300"/>
      <c r="QVY698" s="300"/>
      <c r="QVZ698" s="300"/>
      <c r="QWA698" s="300"/>
      <c r="QWB698" s="300"/>
      <c r="QWC698" s="300"/>
      <c r="QWD698" s="300"/>
      <c r="QWE698" s="300"/>
      <c r="QWF698" s="300"/>
      <c r="QWG698" s="300"/>
      <c r="QWH698" s="300"/>
      <c r="QWI698" s="300"/>
      <c r="QWJ698" s="300"/>
      <c r="QWK698" s="300"/>
      <c r="QWL698" s="300"/>
      <c r="QWM698" s="300"/>
      <c r="QWN698" s="300"/>
      <c r="QWO698" s="300"/>
      <c r="QWP698" s="300"/>
      <c r="QWQ698" s="300"/>
      <c r="QWR698" s="300"/>
      <c r="QWS698" s="300"/>
      <c r="QWT698" s="300"/>
      <c r="QWU698" s="300"/>
      <c r="QWV698" s="300"/>
      <c r="QWW698" s="300"/>
      <c r="QWX698" s="300"/>
      <c r="QWY698" s="300"/>
      <c r="QWZ698" s="300"/>
      <c r="QXA698" s="300"/>
      <c r="QXB698" s="300"/>
      <c r="QXC698" s="300"/>
      <c r="QXD698" s="300"/>
      <c r="QXE698" s="300"/>
      <c r="QXF698" s="300"/>
      <c r="QXG698" s="300"/>
      <c r="QXH698" s="300"/>
      <c r="QXI698" s="300"/>
      <c r="QXJ698" s="300"/>
      <c r="QXK698" s="300"/>
      <c r="QXL698" s="300"/>
      <c r="QXM698" s="300"/>
      <c r="QXN698" s="300"/>
      <c r="QXO698" s="300"/>
      <c r="QXP698" s="300"/>
      <c r="QXQ698" s="300"/>
      <c r="QXR698" s="300"/>
      <c r="QXS698" s="300"/>
      <c r="QXT698" s="300"/>
      <c r="QXU698" s="300"/>
      <c r="QXV698" s="300"/>
      <c r="QXW698" s="300"/>
      <c r="QXX698" s="300"/>
      <c r="QXY698" s="300"/>
      <c r="QXZ698" s="300"/>
      <c r="QYA698" s="300"/>
      <c r="QYB698" s="300"/>
      <c r="QYC698" s="300"/>
      <c r="QYD698" s="300"/>
      <c r="QYE698" s="300"/>
      <c r="QYF698" s="300"/>
      <c r="QYG698" s="300"/>
      <c r="QYH698" s="300"/>
      <c r="QYI698" s="300"/>
      <c r="QYJ698" s="300"/>
      <c r="QYK698" s="300"/>
      <c r="QYL698" s="300"/>
      <c r="QYM698" s="300"/>
      <c r="QYN698" s="300"/>
      <c r="QYO698" s="300"/>
      <c r="QYP698" s="300"/>
      <c r="QYQ698" s="300"/>
      <c r="QYR698" s="300"/>
      <c r="QYS698" s="300"/>
      <c r="QYT698" s="300"/>
      <c r="QYU698" s="300"/>
      <c r="QYV698" s="300"/>
      <c r="QYW698" s="300"/>
      <c r="QYX698" s="300"/>
      <c r="QYY698" s="300"/>
      <c r="QYZ698" s="300"/>
      <c r="QZA698" s="300"/>
      <c r="QZB698" s="300"/>
      <c r="QZC698" s="300"/>
      <c r="QZD698" s="300"/>
      <c r="QZE698" s="300"/>
      <c r="QZF698" s="300"/>
      <c r="QZG698" s="300"/>
      <c r="QZH698" s="300"/>
      <c r="QZI698" s="300"/>
      <c r="QZJ698" s="300"/>
      <c r="QZK698" s="300"/>
      <c r="QZL698" s="300"/>
      <c r="QZM698" s="300"/>
      <c r="QZN698" s="300"/>
      <c r="QZO698" s="300"/>
      <c r="QZP698" s="300"/>
      <c r="QZQ698" s="300"/>
      <c r="QZR698" s="300"/>
      <c r="QZS698" s="300"/>
      <c r="QZT698" s="300"/>
      <c r="QZU698" s="300"/>
      <c r="QZV698" s="300"/>
      <c r="QZW698" s="300"/>
      <c r="QZX698" s="300"/>
      <c r="QZY698" s="300"/>
      <c r="QZZ698" s="300"/>
      <c r="RAA698" s="300"/>
      <c r="RAB698" s="300"/>
      <c r="RAC698" s="300"/>
      <c r="RAD698" s="300"/>
      <c r="RAE698" s="300"/>
      <c r="RAF698" s="300"/>
      <c r="RAG698" s="300"/>
      <c r="RAH698" s="300"/>
      <c r="RAI698" s="300"/>
      <c r="RAJ698" s="300"/>
      <c r="RAK698" s="300"/>
      <c r="RAL698" s="300"/>
      <c r="RAM698" s="300"/>
      <c r="RAN698" s="300"/>
      <c r="RAO698" s="300"/>
      <c r="RAP698" s="300"/>
      <c r="RAQ698" s="300"/>
      <c r="RAR698" s="300"/>
      <c r="RAS698" s="300"/>
      <c r="RAT698" s="300"/>
      <c r="RAU698" s="300"/>
      <c r="RAV698" s="300"/>
      <c r="RAW698" s="300"/>
      <c r="RAX698" s="300"/>
      <c r="RAY698" s="300"/>
      <c r="RAZ698" s="300"/>
      <c r="RBA698" s="300"/>
      <c r="RBB698" s="300"/>
      <c r="RBC698" s="300"/>
      <c r="RBD698" s="300"/>
      <c r="RBE698" s="300"/>
      <c r="RBF698" s="300"/>
      <c r="RBG698" s="300"/>
      <c r="RBH698" s="300"/>
      <c r="RBI698" s="300"/>
      <c r="RBJ698" s="300"/>
      <c r="RBK698" s="300"/>
      <c r="RBL698" s="300"/>
      <c r="RBM698" s="300"/>
      <c r="RBN698" s="300"/>
      <c r="RBO698" s="300"/>
      <c r="RBP698" s="300"/>
      <c r="RBQ698" s="300"/>
      <c r="RBR698" s="300"/>
      <c r="RBS698" s="300"/>
      <c r="RBT698" s="300"/>
      <c r="RBU698" s="300"/>
      <c r="RBV698" s="300"/>
      <c r="RBW698" s="300"/>
      <c r="RBX698" s="300"/>
      <c r="RBY698" s="300"/>
      <c r="RBZ698" s="300"/>
      <c r="RCA698" s="300"/>
      <c r="RCB698" s="300"/>
      <c r="RCC698" s="300"/>
      <c r="RCD698" s="300"/>
      <c r="RCE698" s="300"/>
      <c r="RCF698" s="300"/>
      <c r="RCG698" s="300"/>
      <c r="RCH698" s="300"/>
      <c r="RCI698" s="300"/>
      <c r="RCJ698" s="300"/>
      <c r="RCK698" s="300"/>
      <c r="RCL698" s="300"/>
      <c r="RCM698" s="300"/>
      <c r="RCN698" s="300"/>
      <c r="RCO698" s="300"/>
      <c r="RCP698" s="300"/>
      <c r="RCQ698" s="300"/>
      <c r="RCR698" s="300"/>
      <c r="RCS698" s="300"/>
      <c r="RCT698" s="300"/>
      <c r="RCU698" s="300"/>
      <c r="RCV698" s="300"/>
      <c r="RCW698" s="300"/>
      <c r="RCX698" s="300"/>
      <c r="RCY698" s="300"/>
      <c r="RCZ698" s="300"/>
      <c r="RDA698" s="300"/>
      <c r="RDB698" s="300"/>
      <c r="RDC698" s="300"/>
      <c r="RDD698" s="300"/>
      <c r="RDE698" s="300"/>
      <c r="RDF698" s="300"/>
      <c r="RDG698" s="300"/>
      <c r="RDH698" s="300"/>
      <c r="RDI698" s="300"/>
      <c r="RDJ698" s="300"/>
      <c r="RDK698" s="300"/>
      <c r="RDL698" s="300"/>
      <c r="RDM698" s="300"/>
      <c r="RDN698" s="300"/>
      <c r="RDO698" s="300"/>
      <c r="RDP698" s="300"/>
      <c r="RDQ698" s="300"/>
      <c r="RDR698" s="300"/>
      <c r="RDS698" s="300"/>
      <c r="RDT698" s="300"/>
      <c r="RDU698" s="300"/>
      <c r="RDV698" s="300"/>
      <c r="RDW698" s="300"/>
      <c r="RDX698" s="300"/>
      <c r="RDY698" s="300"/>
      <c r="RDZ698" s="300"/>
      <c r="REA698" s="300"/>
      <c r="REB698" s="300"/>
      <c r="REC698" s="300"/>
      <c r="RED698" s="300"/>
      <c r="REE698" s="300"/>
      <c r="REF698" s="300"/>
      <c r="REG698" s="300"/>
      <c r="REH698" s="300"/>
      <c r="REI698" s="300"/>
      <c r="REJ698" s="300"/>
      <c r="REK698" s="300"/>
      <c r="REL698" s="300"/>
      <c r="REM698" s="300"/>
      <c r="REN698" s="300"/>
      <c r="REO698" s="300"/>
      <c r="REP698" s="300"/>
      <c r="REQ698" s="300"/>
      <c r="RER698" s="300"/>
      <c r="RES698" s="300"/>
      <c r="RET698" s="300"/>
      <c r="REU698" s="300"/>
      <c r="REV698" s="300"/>
      <c r="REW698" s="300"/>
      <c r="REX698" s="300"/>
      <c r="REY698" s="300"/>
      <c r="REZ698" s="300"/>
      <c r="RFA698" s="300"/>
      <c r="RFB698" s="300"/>
      <c r="RFC698" s="300"/>
      <c r="RFD698" s="300"/>
      <c r="RFE698" s="300"/>
      <c r="RFF698" s="300"/>
      <c r="RFG698" s="300"/>
      <c r="RFH698" s="300"/>
      <c r="RFI698" s="300"/>
      <c r="RFJ698" s="300"/>
      <c r="RFK698" s="300"/>
      <c r="RFL698" s="300"/>
      <c r="RFM698" s="300"/>
      <c r="RFN698" s="300"/>
      <c r="RFO698" s="300"/>
      <c r="RFP698" s="300"/>
      <c r="RFQ698" s="300"/>
      <c r="RFR698" s="300"/>
      <c r="RFS698" s="300"/>
      <c r="RFT698" s="300"/>
      <c r="RFU698" s="300"/>
      <c r="RFV698" s="300"/>
      <c r="RFW698" s="300"/>
      <c r="RFX698" s="300"/>
      <c r="RFY698" s="300"/>
      <c r="RFZ698" s="300"/>
      <c r="RGA698" s="300"/>
      <c r="RGB698" s="300"/>
      <c r="RGC698" s="300"/>
      <c r="RGD698" s="300"/>
      <c r="RGE698" s="300"/>
      <c r="RGF698" s="300"/>
      <c r="RGG698" s="300"/>
      <c r="RGH698" s="300"/>
      <c r="RGI698" s="300"/>
      <c r="RGJ698" s="300"/>
      <c r="RGK698" s="300"/>
      <c r="RGL698" s="300"/>
      <c r="RGM698" s="300"/>
      <c r="RGN698" s="300"/>
      <c r="RGO698" s="300"/>
      <c r="RGP698" s="300"/>
      <c r="RGQ698" s="300"/>
      <c r="RGR698" s="300"/>
      <c r="RGS698" s="300"/>
      <c r="RGT698" s="300"/>
      <c r="RGU698" s="300"/>
      <c r="RGV698" s="300"/>
      <c r="RGW698" s="300"/>
      <c r="RGX698" s="300"/>
      <c r="RGY698" s="300"/>
      <c r="RGZ698" s="300"/>
      <c r="RHA698" s="300"/>
      <c r="RHB698" s="300"/>
      <c r="RHC698" s="300"/>
      <c r="RHD698" s="300"/>
      <c r="RHE698" s="300"/>
      <c r="RHF698" s="300"/>
      <c r="RHG698" s="300"/>
      <c r="RHH698" s="300"/>
      <c r="RHI698" s="300"/>
      <c r="RHJ698" s="300"/>
      <c r="RHK698" s="300"/>
      <c r="RHL698" s="300"/>
      <c r="RHM698" s="300"/>
      <c r="RHN698" s="300"/>
      <c r="RHO698" s="300"/>
      <c r="RHP698" s="300"/>
      <c r="RHQ698" s="300"/>
      <c r="RHR698" s="300"/>
      <c r="RHS698" s="300"/>
      <c r="RHT698" s="300"/>
      <c r="RHU698" s="300"/>
      <c r="RHV698" s="300"/>
      <c r="RHW698" s="300"/>
      <c r="RHX698" s="300"/>
      <c r="RHY698" s="300"/>
      <c r="RHZ698" s="300"/>
      <c r="RIA698" s="300"/>
      <c r="RIB698" s="300"/>
      <c r="RIC698" s="300"/>
      <c r="RID698" s="300"/>
      <c r="RIE698" s="300"/>
      <c r="RIF698" s="300"/>
      <c r="RIG698" s="300"/>
      <c r="RIH698" s="300"/>
      <c r="RII698" s="300"/>
      <c r="RIJ698" s="300"/>
      <c r="RIK698" s="300"/>
      <c r="RIL698" s="300"/>
      <c r="RIM698" s="300"/>
      <c r="RIN698" s="300"/>
      <c r="RIO698" s="300"/>
      <c r="RIP698" s="300"/>
      <c r="RIQ698" s="300"/>
      <c r="RIR698" s="300"/>
      <c r="RIS698" s="300"/>
      <c r="RIT698" s="300"/>
      <c r="RIU698" s="300"/>
      <c r="RIV698" s="300"/>
      <c r="RIW698" s="300"/>
      <c r="RIX698" s="300"/>
      <c r="RIY698" s="300"/>
      <c r="RIZ698" s="300"/>
      <c r="RJA698" s="300"/>
      <c r="RJB698" s="300"/>
      <c r="RJC698" s="300"/>
      <c r="RJD698" s="300"/>
      <c r="RJE698" s="300"/>
      <c r="RJF698" s="300"/>
      <c r="RJG698" s="300"/>
      <c r="RJH698" s="300"/>
      <c r="RJI698" s="300"/>
      <c r="RJJ698" s="300"/>
      <c r="RJK698" s="300"/>
      <c r="RJL698" s="300"/>
      <c r="RJM698" s="300"/>
      <c r="RJN698" s="300"/>
      <c r="RJO698" s="300"/>
      <c r="RJP698" s="300"/>
      <c r="RJQ698" s="300"/>
      <c r="RJR698" s="300"/>
      <c r="RJS698" s="300"/>
      <c r="RJT698" s="300"/>
      <c r="RJU698" s="300"/>
      <c r="RJV698" s="300"/>
      <c r="RJW698" s="300"/>
      <c r="RJX698" s="300"/>
      <c r="RJY698" s="300"/>
      <c r="RJZ698" s="300"/>
      <c r="RKA698" s="300"/>
      <c r="RKB698" s="300"/>
      <c r="RKC698" s="300"/>
      <c r="RKD698" s="300"/>
      <c r="RKE698" s="300"/>
      <c r="RKF698" s="300"/>
      <c r="RKG698" s="300"/>
      <c r="RKH698" s="300"/>
      <c r="RKI698" s="300"/>
      <c r="RKJ698" s="300"/>
      <c r="RKK698" s="300"/>
      <c r="RKL698" s="300"/>
      <c r="RKM698" s="300"/>
      <c r="RKN698" s="300"/>
      <c r="RKO698" s="300"/>
      <c r="RKP698" s="300"/>
      <c r="RKQ698" s="300"/>
      <c r="RKR698" s="300"/>
      <c r="RKS698" s="300"/>
      <c r="RKT698" s="300"/>
      <c r="RKU698" s="300"/>
      <c r="RKV698" s="300"/>
      <c r="RKW698" s="300"/>
      <c r="RKX698" s="300"/>
      <c r="RKY698" s="300"/>
      <c r="RKZ698" s="300"/>
      <c r="RLA698" s="300"/>
      <c r="RLB698" s="300"/>
      <c r="RLC698" s="300"/>
      <c r="RLD698" s="300"/>
      <c r="RLE698" s="300"/>
      <c r="RLF698" s="300"/>
      <c r="RLG698" s="300"/>
      <c r="RLH698" s="300"/>
      <c r="RLI698" s="300"/>
      <c r="RLJ698" s="300"/>
      <c r="RLK698" s="300"/>
      <c r="RLL698" s="300"/>
      <c r="RLM698" s="300"/>
      <c r="RLN698" s="300"/>
      <c r="RLO698" s="300"/>
      <c r="RLP698" s="300"/>
      <c r="RLQ698" s="300"/>
      <c r="RLR698" s="300"/>
      <c r="RLS698" s="300"/>
      <c r="RLT698" s="300"/>
      <c r="RLU698" s="300"/>
      <c r="RLV698" s="300"/>
      <c r="RLW698" s="300"/>
      <c r="RLX698" s="300"/>
      <c r="RLY698" s="300"/>
      <c r="RLZ698" s="300"/>
      <c r="RMA698" s="300"/>
      <c r="RMB698" s="300"/>
      <c r="RMC698" s="300"/>
      <c r="RMD698" s="300"/>
      <c r="RME698" s="300"/>
      <c r="RMF698" s="300"/>
      <c r="RMG698" s="300"/>
      <c r="RMH698" s="300"/>
      <c r="RMI698" s="300"/>
      <c r="RMJ698" s="300"/>
      <c r="RMK698" s="300"/>
      <c r="RML698" s="300"/>
      <c r="RMM698" s="300"/>
      <c r="RMN698" s="300"/>
      <c r="RMO698" s="300"/>
      <c r="RMP698" s="300"/>
      <c r="RMQ698" s="300"/>
      <c r="RMR698" s="300"/>
      <c r="RMS698" s="300"/>
      <c r="RMT698" s="300"/>
      <c r="RMU698" s="300"/>
      <c r="RMV698" s="300"/>
      <c r="RMW698" s="300"/>
      <c r="RMX698" s="300"/>
      <c r="RMY698" s="300"/>
      <c r="RMZ698" s="300"/>
      <c r="RNA698" s="300"/>
      <c r="RNB698" s="300"/>
      <c r="RNC698" s="300"/>
      <c r="RND698" s="300"/>
      <c r="RNE698" s="300"/>
      <c r="RNF698" s="300"/>
      <c r="RNG698" s="300"/>
      <c r="RNH698" s="300"/>
      <c r="RNI698" s="300"/>
      <c r="RNJ698" s="300"/>
      <c r="RNK698" s="300"/>
      <c r="RNL698" s="300"/>
      <c r="RNM698" s="300"/>
      <c r="RNN698" s="300"/>
      <c r="RNO698" s="300"/>
      <c r="RNP698" s="300"/>
      <c r="RNQ698" s="300"/>
      <c r="RNR698" s="300"/>
      <c r="RNS698" s="300"/>
      <c r="RNT698" s="300"/>
      <c r="RNU698" s="300"/>
      <c r="RNV698" s="300"/>
      <c r="RNW698" s="300"/>
      <c r="RNX698" s="300"/>
      <c r="RNY698" s="300"/>
      <c r="RNZ698" s="300"/>
      <c r="ROA698" s="300"/>
      <c r="ROB698" s="300"/>
      <c r="ROC698" s="300"/>
      <c r="ROD698" s="300"/>
      <c r="ROE698" s="300"/>
      <c r="ROF698" s="300"/>
      <c r="ROG698" s="300"/>
      <c r="ROH698" s="300"/>
      <c r="ROI698" s="300"/>
      <c r="ROJ698" s="300"/>
      <c r="ROK698" s="300"/>
      <c r="ROL698" s="300"/>
      <c r="ROM698" s="300"/>
      <c r="RON698" s="300"/>
      <c r="ROO698" s="300"/>
      <c r="ROP698" s="300"/>
      <c r="ROQ698" s="300"/>
      <c r="ROR698" s="300"/>
      <c r="ROS698" s="300"/>
      <c r="ROT698" s="300"/>
      <c r="ROU698" s="300"/>
      <c r="ROV698" s="300"/>
      <c r="ROW698" s="300"/>
      <c r="ROX698" s="300"/>
      <c r="ROY698" s="300"/>
      <c r="ROZ698" s="300"/>
      <c r="RPA698" s="300"/>
      <c r="RPB698" s="300"/>
      <c r="RPC698" s="300"/>
      <c r="RPD698" s="300"/>
      <c r="RPE698" s="300"/>
      <c r="RPF698" s="300"/>
      <c r="RPG698" s="300"/>
      <c r="RPH698" s="300"/>
      <c r="RPI698" s="300"/>
      <c r="RPJ698" s="300"/>
      <c r="RPK698" s="300"/>
      <c r="RPL698" s="300"/>
      <c r="RPM698" s="300"/>
      <c r="RPN698" s="300"/>
      <c r="RPO698" s="300"/>
      <c r="RPP698" s="300"/>
      <c r="RPQ698" s="300"/>
      <c r="RPR698" s="300"/>
      <c r="RPS698" s="300"/>
      <c r="RPT698" s="300"/>
      <c r="RPU698" s="300"/>
      <c r="RPV698" s="300"/>
      <c r="RPW698" s="300"/>
      <c r="RPX698" s="300"/>
      <c r="RPY698" s="300"/>
      <c r="RPZ698" s="300"/>
      <c r="RQA698" s="300"/>
      <c r="RQB698" s="300"/>
      <c r="RQC698" s="300"/>
      <c r="RQD698" s="300"/>
      <c r="RQE698" s="300"/>
      <c r="RQF698" s="300"/>
      <c r="RQG698" s="300"/>
      <c r="RQH698" s="300"/>
      <c r="RQI698" s="300"/>
      <c r="RQJ698" s="300"/>
      <c r="RQK698" s="300"/>
      <c r="RQL698" s="300"/>
      <c r="RQM698" s="300"/>
      <c r="RQN698" s="300"/>
      <c r="RQO698" s="300"/>
      <c r="RQP698" s="300"/>
      <c r="RQQ698" s="300"/>
      <c r="RQR698" s="300"/>
      <c r="RQS698" s="300"/>
      <c r="RQT698" s="300"/>
      <c r="RQU698" s="300"/>
      <c r="RQV698" s="300"/>
      <c r="RQW698" s="300"/>
      <c r="RQX698" s="300"/>
      <c r="RQY698" s="300"/>
      <c r="RQZ698" s="300"/>
      <c r="RRA698" s="300"/>
      <c r="RRB698" s="300"/>
      <c r="RRC698" s="300"/>
      <c r="RRD698" s="300"/>
      <c r="RRE698" s="300"/>
      <c r="RRF698" s="300"/>
      <c r="RRG698" s="300"/>
      <c r="RRH698" s="300"/>
      <c r="RRI698" s="300"/>
      <c r="RRJ698" s="300"/>
      <c r="RRK698" s="300"/>
      <c r="RRL698" s="300"/>
      <c r="RRM698" s="300"/>
      <c r="RRN698" s="300"/>
      <c r="RRO698" s="300"/>
      <c r="RRP698" s="300"/>
      <c r="RRQ698" s="300"/>
      <c r="RRR698" s="300"/>
      <c r="RRS698" s="300"/>
      <c r="RRT698" s="300"/>
      <c r="RRU698" s="300"/>
      <c r="RRV698" s="300"/>
      <c r="RRW698" s="300"/>
      <c r="RRX698" s="300"/>
      <c r="RRY698" s="300"/>
      <c r="RRZ698" s="300"/>
      <c r="RSA698" s="300"/>
      <c r="RSB698" s="300"/>
      <c r="RSC698" s="300"/>
      <c r="RSD698" s="300"/>
      <c r="RSE698" s="300"/>
      <c r="RSF698" s="300"/>
      <c r="RSG698" s="300"/>
      <c r="RSH698" s="300"/>
      <c r="RSI698" s="300"/>
      <c r="RSJ698" s="300"/>
      <c r="RSK698" s="300"/>
      <c r="RSL698" s="300"/>
      <c r="RSM698" s="300"/>
      <c r="RSN698" s="300"/>
      <c r="RSO698" s="300"/>
      <c r="RSP698" s="300"/>
      <c r="RSQ698" s="300"/>
      <c r="RSR698" s="300"/>
      <c r="RSS698" s="300"/>
      <c r="RST698" s="300"/>
      <c r="RSU698" s="300"/>
      <c r="RSV698" s="300"/>
      <c r="RSW698" s="300"/>
      <c r="RSX698" s="300"/>
      <c r="RSY698" s="300"/>
      <c r="RSZ698" s="300"/>
      <c r="RTA698" s="300"/>
      <c r="RTB698" s="300"/>
      <c r="RTC698" s="300"/>
      <c r="RTD698" s="300"/>
      <c r="RTE698" s="300"/>
      <c r="RTF698" s="300"/>
      <c r="RTG698" s="300"/>
      <c r="RTH698" s="300"/>
      <c r="RTI698" s="300"/>
      <c r="RTJ698" s="300"/>
      <c r="RTK698" s="300"/>
      <c r="RTL698" s="300"/>
      <c r="RTM698" s="300"/>
      <c r="RTN698" s="300"/>
      <c r="RTO698" s="300"/>
      <c r="RTP698" s="300"/>
      <c r="RTQ698" s="300"/>
      <c r="RTR698" s="300"/>
      <c r="RTS698" s="300"/>
      <c r="RTT698" s="300"/>
      <c r="RTU698" s="300"/>
      <c r="RTV698" s="300"/>
      <c r="RTW698" s="300"/>
      <c r="RTX698" s="300"/>
      <c r="RTY698" s="300"/>
      <c r="RTZ698" s="300"/>
      <c r="RUA698" s="300"/>
      <c r="RUB698" s="300"/>
      <c r="RUC698" s="300"/>
      <c r="RUD698" s="300"/>
      <c r="RUE698" s="300"/>
      <c r="RUF698" s="300"/>
      <c r="RUG698" s="300"/>
      <c r="RUH698" s="300"/>
      <c r="RUI698" s="300"/>
      <c r="RUJ698" s="300"/>
      <c r="RUK698" s="300"/>
      <c r="RUL698" s="300"/>
      <c r="RUM698" s="300"/>
      <c r="RUN698" s="300"/>
      <c r="RUO698" s="300"/>
      <c r="RUP698" s="300"/>
      <c r="RUQ698" s="300"/>
      <c r="RUR698" s="300"/>
      <c r="RUS698" s="300"/>
      <c r="RUT698" s="300"/>
      <c r="RUU698" s="300"/>
      <c r="RUV698" s="300"/>
      <c r="RUW698" s="300"/>
      <c r="RUX698" s="300"/>
      <c r="RUY698" s="300"/>
      <c r="RUZ698" s="300"/>
      <c r="RVA698" s="300"/>
      <c r="RVB698" s="300"/>
      <c r="RVC698" s="300"/>
      <c r="RVD698" s="300"/>
      <c r="RVE698" s="300"/>
      <c r="RVF698" s="300"/>
      <c r="RVG698" s="300"/>
      <c r="RVH698" s="300"/>
      <c r="RVI698" s="300"/>
      <c r="RVJ698" s="300"/>
      <c r="RVK698" s="300"/>
      <c r="RVL698" s="300"/>
      <c r="RVM698" s="300"/>
      <c r="RVN698" s="300"/>
      <c r="RVO698" s="300"/>
      <c r="RVP698" s="300"/>
      <c r="RVQ698" s="300"/>
      <c r="RVR698" s="300"/>
      <c r="RVS698" s="300"/>
      <c r="RVT698" s="300"/>
      <c r="RVU698" s="300"/>
      <c r="RVV698" s="300"/>
      <c r="RVW698" s="300"/>
      <c r="RVX698" s="300"/>
      <c r="RVY698" s="300"/>
      <c r="RVZ698" s="300"/>
      <c r="RWA698" s="300"/>
      <c r="RWB698" s="300"/>
      <c r="RWC698" s="300"/>
      <c r="RWD698" s="300"/>
      <c r="RWE698" s="300"/>
      <c r="RWF698" s="300"/>
      <c r="RWG698" s="300"/>
      <c r="RWH698" s="300"/>
      <c r="RWI698" s="300"/>
      <c r="RWJ698" s="300"/>
      <c r="RWK698" s="300"/>
      <c r="RWL698" s="300"/>
      <c r="RWM698" s="300"/>
      <c r="RWN698" s="300"/>
      <c r="RWO698" s="300"/>
      <c r="RWP698" s="300"/>
      <c r="RWQ698" s="300"/>
      <c r="RWR698" s="300"/>
      <c r="RWS698" s="300"/>
      <c r="RWT698" s="300"/>
      <c r="RWU698" s="300"/>
      <c r="RWV698" s="300"/>
      <c r="RWW698" s="300"/>
      <c r="RWX698" s="300"/>
      <c r="RWY698" s="300"/>
      <c r="RWZ698" s="300"/>
      <c r="RXA698" s="300"/>
      <c r="RXB698" s="300"/>
      <c r="RXC698" s="300"/>
      <c r="RXD698" s="300"/>
      <c r="RXE698" s="300"/>
      <c r="RXF698" s="300"/>
      <c r="RXG698" s="300"/>
      <c r="RXH698" s="300"/>
      <c r="RXI698" s="300"/>
      <c r="RXJ698" s="300"/>
      <c r="RXK698" s="300"/>
      <c r="RXL698" s="300"/>
      <c r="RXM698" s="300"/>
      <c r="RXN698" s="300"/>
      <c r="RXO698" s="300"/>
      <c r="RXP698" s="300"/>
      <c r="RXQ698" s="300"/>
      <c r="RXR698" s="300"/>
      <c r="RXS698" s="300"/>
      <c r="RXT698" s="300"/>
      <c r="RXU698" s="300"/>
      <c r="RXV698" s="300"/>
      <c r="RXW698" s="300"/>
      <c r="RXX698" s="300"/>
      <c r="RXY698" s="300"/>
      <c r="RXZ698" s="300"/>
      <c r="RYA698" s="300"/>
      <c r="RYB698" s="300"/>
      <c r="RYC698" s="300"/>
      <c r="RYD698" s="300"/>
      <c r="RYE698" s="300"/>
      <c r="RYF698" s="300"/>
      <c r="RYG698" s="300"/>
      <c r="RYH698" s="300"/>
      <c r="RYI698" s="300"/>
      <c r="RYJ698" s="300"/>
      <c r="RYK698" s="300"/>
      <c r="RYL698" s="300"/>
      <c r="RYM698" s="300"/>
      <c r="RYN698" s="300"/>
      <c r="RYO698" s="300"/>
      <c r="RYP698" s="300"/>
      <c r="RYQ698" s="300"/>
      <c r="RYR698" s="300"/>
      <c r="RYS698" s="300"/>
      <c r="RYT698" s="300"/>
      <c r="RYU698" s="300"/>
      <c r="RYV698" s="300"/>
      <c r="RYW698" s="300"/>
      <c r="RYX698" s="300"/>
      <c r="RYY698" s="300"/>
      <c r="RYZ698" s="300"/>
      <c r="RZA698" s="300"/>
      <c r="RZB698" s="300"/>
      <c r="RZC698" s="300"/>
      <c r="RZD698" s="300"/>
      <c r="RZE698" s="300"/>
      <c r="RZF698" s="300"/>
      <c r="RZG698" s="300"/>
      <c r="RZH698" s="300"/>
      <c r="RZI698" s="300"/>
      <c r="RZJ698" s="300"/>
      <c r="RZK698" s="300"/>
      <c r="RZL698" s="300"/>
      <c r="RZM698" s="300"/>
      <c r="RZN698" s="300"/>
      <c r="RZO698" s="300"/>
      <c r="RZP698" s="300"/>
      <c r="RZQ698" s="300"/>
      <c r="RZR698" s="300"/>
      <c r="RZS698" s="300"/>
      <c r="RZT698" s="300"/>
      <c r="RZU698" s="300"/>
      <c r="RZV698" s="300"/>
      <c r="RZW698" s="300"/>
      <c r="RZX698" s="300"/>
      <c r="RZY698" s="300"/>
      <c r="RZZ698" s="300"/>
      <c r="SAA698" s="300"/>
      <c r="SAB698" s="300"/>
      <c r="SAC698" s="300"/>
      <c r="SAD698" s="300"/>
      <c r="SAE698" s="300"/>
      <c r="SAF698" s="300"/>
      <c r="SAG698" s="300"/>
      <c r="SAH698" s="300"/>
      <c r="SAI698" s="300"/>
      <c r="SAJ698" s="300"/>
      <c r="SAK698" s="300"/>
      <c r="SAL698" s="300"/>
      <c r="SAM698" s="300"/>
      <c r="SAN698" s="300"/>
      <c r="SAO698" s="300"/>
      <c r="SAP698" s="300"/>
      <c r="SAQ698" s="300"/>
      <c r="SAR698" s="300"/>
      <c r="SAS698" s="300"/>
      <c r="SAT698" s="300"/>
      <c r="SAU698" s="300"/>
      <c r="SAV698" s="300"/>
      <c r="SAW698" s="300"/>
      <c r="SAX698" s="300"/>
      <c r="SAY698" s="300"/>
      <c r="SAZ698" s="300"/>
      <c r="SBA698" s="300"/>
      <c r="SBB698" s="300"/>
      <c r="SBC698" s="300"/>
      <c r="SBD698" s="300"/>
      <c r="SBE698" s="300"/>
      <c r="SBF698" s="300"/>
      <c r="SBG698" s="300"/>
      <c r="SBH698" s="300"/>
      <c r="SBI698" s="300"/>
      <c r="SBJ698" s="300"/>
      <c r="SBK698" s="300"/>
      <c r="SBL698" s="300"/>
      <c r="SBM698" s="300"/>
      <c r="SBN698" s="300"/>
      <c r="SBO698" s="300"/>
      <c r="SBP698" s="300"/>
      <c r="SBQ698" s="300"/>
      <c r="SBR698" s="300"/>
      <c r="SBS698" s="300"/>
      <c r="SBT698" s="300"/>
      <c r="SBU698" s="300"/>
      <c r="SBV698" s="300"/>
      <c r="SBW698" s="300"/>
      <c r="SBX698" s="300"/>
      <c r="SBY698" s="300"/>
      <c r="SBZ698" s="300"/>
      <c r="SCA698" s="300"/>
      <c r="SCB698" s="300"/>
      <c r="SCC698" s="300"/>
      <c r="SCD698" s="300"/>
      <c r="SCE698" s="300"/>
      <c r="SCF698" s="300"/>
      <c r="SCG698" s="300"/>
      <c r="SCH698" s="300"/>
      <c r="SCI698" s="300"/>
      <c r="SCJ698" s="300"/>
      <c r="SCK698" s="300"/>
      <c r="SCL698" s="300"/>
      <c r="SCM698" s="300"/>
      <c r="SCN698" s="300"/>
      <c r="SCO698" s="300"/>
      <c r="SCP698" s="300"/>
      <c r="SCQ698" s="300"/>
      <c r="SCR698" s="300"/>
      <c r="SCS698" s="300"/>
      <c r="SCT698" s="300"/>
      <c r="SCU698" s="300"/>
      <c r="SCV698" s="300"/>
      <c r="SCW698" s="300"/>
      <c r="SCX698" s="300"/>
      <c r="SCY698" s="300"/>
      <c r="SCZ698" s="300"/>
      <c r="SDA698" s="300"/>
      <c r="SDB698" s="300"/>
      <c r="SDC698" s="300"/>
      <c r="SDD698" s="300"/>
      <c r="SDE698" s="300"/>
      <c r="SDF698" s="300"/>
      <c r="SDG698" s="300"/>
      <c r="SDH698" s="300"/>
      <c r="SDI698" s="300"/>
      <c r="SDJ698" s="300"/>
      <c r="SDK698" s="300"/>
      <c r="SDL698" s="300"/>
      <c r="SDM698" s="300"/>
      <c r="SDN698" s="300"/>
      <c r="SDO698" s="300"/>
      <c r="SDP698" s="300"/>
      <c r="SDQ698" s="300"/>
      <c r="SDR698" s="300"/>
      <c r="SDS698" s="300"/>
      <c r="SDT698" s="300"/>
      <c r="SDU698" s="300"/>
      <c r="SDV698" s="300"/>
      <c r="SDW698" s="300"/>
      <c r="SDX698" s="300"/>
      <c r="SDY698" s="300"/>
      <c r="SDZ698" s="300"/>
      <c r="SEA698" s="300"/>
      <c r="SEB698" s="300"/>
      <c r="SEC698" s="300"/>
      <c r="SED698" s="300"/>
      <c r="SEE698" s="300"/>
      <c r="SEF698" s="300"/>
      <c r="SEG698" s="300"/>
      <c r="SEH698" s="300"/>
      <c r="SEI698" s="300"/>
      <c r="SEJ698" s="300"/>
      <c r="SEK698" s="300"/>
      <c r="SEL698" s="300"/>
      <c r="SEM698" s="300"/>
      <c r="SEN698" s="300"/>
      <c r="SEO698" s="300"/>
      <c r="SEP698" s="300"/>
      <c r="SEQ698" s="300"/>
      <c r="SER698" s="300"/>
      <c r="SES698" s="300"/>
      <c r="SET698" s="300"/>
      <c r="SEU698" s="300"/>
      <c r="SEV698" s="300"/>
      <c r="SEW698" s="300"/>
      <c r="SEX698" s="300"/>
      <c r="SEY698" s="300"/>
      <c r="SEZ698" s="300"/>
      <c r="SFA698" s="300"/>
      <c r="SFB698" s="300"/>
      <c r="SFC698" s="300"/>
      <c r="SFD698" s="300"/>
      <c r="SFE698" s="300"/>
      <c r="SFF698" s="300"/>
      <c r="SFG698" s="300"/>
      <c r="SFH698" s="300"/>
      <c r="SFI698" s="300"/>
      <c r="SFJ698" s="300"/>
      <c r="SFK698" s="300"/>
      <c r="SFL698" s="300"/>
      <c r="SFM698" s="300"/>
      <c r="SFN698" s="300"/>
      <c r="SFO698" s="300"/>
      <c r="SFP698" s="300"/>
      <c r="SFQ698" s="300"/>
      <c r="SFR698" s="300"/>
      <c r="SFS698" s="300"/>
      <c r="SFT698" s="300"/>
      <c r="SFU698" s="300"/>
      <c r="SFV698" s="300"/>
      <c r="SFW698" s="300"/>
      <c r="SFX698" s="300"/>
      <c r="SFY698" s="300"/>
      <c r="SFZ698" s="300"/>
      <c r="SGA698" s="300"/>
      <c r="SGB698" s="300"/>
      <c r="SGC698" s="300"/>
      <c r="SGD698" s="300"/>
      <c r="SGE698" s="300"/>
      <c r="SGF698" s="300"/>
      <c r="SGG698" s="300"/>
      <c r="SGH698" s="300"/>
      <c r="SGI698" s="300"/>
      <c r="SGJ698" s="300"/>
      <c r="SGK698" s="300"/>
      <c r="SGL698" s="300"/>
      <c r="SGM698" s="300"/>
      <c r="SGN698" s="300"/>
      <c r="SGO698" s="300"/>
      <c r="SGP698" s="300"/>
      <c r="SGQ698" s="300"/>
      <c r="SGR698" s="300"/>
      <c r="SGS698" s="300"/>
      <c r="SGT698" s="300"/>
      <c r="SGU698" s="300"/>
      <c r="SGV698" s="300"/>
      <c r="SGW698" s="300"/>
      <c r="SGX698" s="300"/>
      <c r="SGY698" s="300"/>
      <c r="SGZ698" s="300"/>
      <c r="SHA698" s="300"/>
      <c r="SHB698" s="300"/>
      <c r="SHC698" s="300"/>
      <c r="SHD698" s="300"/>
      <c r="SHE698" s="300"/>
      <c r="SHF698" s="300"/>
      <c r="SHG698" s="300"/>
      <c r="SHH698" s="300"/>
      <c r="SHI698" s="300"/>
      <c r="SHJ698" s="300"/>
      <c r="SHK698" s="300"/>
      <c r="SHL698" s="300"/>
      <c r="SHM698" s="300"/>
      <c r="SHN698" s="300"/>
      <c r="SHO698" s="300"/>
      <c r="SHP698" s="300"/>
      <c r="SHQ698" s="300"/>
      <c r="SHR698" s="300"/>
      <c r="SHS698" s="300"/>
      <c r="SHT698" s="300"/>
      <c r="SHU698" s="300"/>
      <c r="SHV698" s="300"/>
      <c r="SHW698" s="300"/>
      <c r="SHX698" s="300"/>
      <c r="SHY698" s="300"/>
      <c r="SHZ698" s="300"/>
      <c r="SIA698" s="300"/>
      <c r="SIB698" s="300"/>
      <c r="SIC698" s="300"/>
      <c r="SID698" s="300"/>
      <c r="SIE698" s="300"/>
      <c r="SIF698" s="300"/>
      <c r="SIG698" s="300"/>
      <c r="SIH698" s="300"/>
      <c r="SII698" s="300"/>
      <c r="SIJ698" s="300"/>
      <c r="SIK698" s="300"/>
      <c r="SIL698" s="300"/>
      <c r="SIM698" s="300"/>
      <c r="SIN698" s="300"/>
      <c r="SIO698" s="300"/>
      <c r="SIP698" s="300"/>
      <c r="SIQ698" s="300"/>
      <c r="SIR698" s="300"/>
      <c r="SIS698" s="300"/>
      <c r="SIT698" s="300"/>
      <c r="SIU698" s="300"/>
      <c r="SIV698" s="300"/>
      <c r="SIW698" s="300"/>
      <c r="SIX698" s="300"/>
      <c r="SIY698" s="300"/>
      <c r="SIZ698" s="300"/>
      <c r="SJA698" s="300"/>
      <c r="SJB698" s="300"/>
      <c r="SJC698" s="300"/>
      <c r="SJD698" s="300"/>
      <c r="SJE698" s="300"/>
      <c r="SJF698" s="300"/>
      <c r="SJG698" s="300"/>
      <c r="SJH698" s="300"/>
      <c r="SJI698" s="300"/>
      <c r="SJJ698" s="300"/>
      <c r="SJK698" s="300"/>
      <c r="SJL698" s="300"/>
      <c r="SJM698" s="300"/>
      <c r="SJN698" s="300"/>
      <c r="SJO698" s="300"/>
      <c r="SJP698" s="300"/>
      <c r="SJQ698" s="300"/>
      <c r="SJR698" s="300"/>
      <c r="SJS698" s="300"/>
      <c r="SJT698" s="300"/>
      <c r="SJU698" s="300"/>
      <c r="SJV698" s="300"/>
      <c r="SJW698" s="300"/>
      <c r="SJX698" s="300"/>
      <c r="SJY698" s="300"/>
      <c r="SJZ698" s="300"/>
      <c r="SKA698" s="300"/>
      <c r="SKB698" s="300"/>
      <c r="SKC698" s="300"/>
      <c r="SKD698" s="300"/>
      <c r="SKE698" s="300"/>
      <c r="SKF698" s="300"/>
      <c r="SKG698" s="300"/>
      <c r="SKH698" s="300"/>
      <c r="SKI698" s="300"/>
      <c r="SKJ698" s="300"/>
      <c r="SKK698" s="300"/>
      <c r="SKL698" s="300"/>
      <c r="SKM698" s="300"/>
      <c r="SKN698" s="300"/>
      <c r="SKO698" s="300"/>
      <c r="SKP698" s="300"/>
      <c r="SKQ698" s="300"/>
      <c r="SKR698" s="300"/>
      <c r="SKS698" s="300"/>
      <c r="SKT698" s="300"/>
      <c r="SKU698" s="300"/>
      <c r="SKV698" s="300"/>
      <c r="SKW698" s="300"/>
      <c r="SKX698" s="300"/>
      <c r="SKY698" s="300"/>
      <c r="SKZ698" s="300"/>
      <c r="SLA698" s="300"/>
      <c r="SLB698" s="300"/>
      <c r="SLC698" s="300"/>
      <c r="SLD698" s="300"/>
      <c r="SLE698" s="300"/>
      <c r="SLF698" s="300"/>
      <c r="SLG698" s="300"/>
      <c r="SLH698" s="300"/>
      <c r="SLI698" s="300"/>
      <c r="SLJ698" s="300"/>
      <c r="SLK698" s="300"/>
      <c r="SLL698" s="300"/>
      <c r="SLM698" s="300"/>
      <c r="SLN698" s="300"/>
      <c r="SLO698" s="300"/>
      <c r="SLP698" s="300"/>
      <c r="SLQ698" s="300"/>
      <c r="SLR698" s="300"/>
      <c r="SLS698" s="300"/>
      <c r="SLT698" s="300"/>
      <c r="SLU698" s="300"/>
      <c r="SLV698" s="300"/>
      <c r="SLW698" s="300"/>
      <c r="SLX698" s="300"/>
      <c r="SLY698" s="300"/>
      <c r="SLZ698" s="300"/>
      <c r="SMA698" s="300"/>
      <c r="SMB698" s="300"/>
      <c r="SMC698" s="300"/>
      <c r="SMD698" s="300"/>
      <c r="SME698" s="300"/>
      <c r="SMF698" s="300"/>
      <c r="SMG698" s="300"/>
      <c r="SMH698" s="300"/>
      <c r="SMI698" s="300"/>
      <c r="SMJ698" s="300"/>
      <c r="SMK698" s="300"/>
      <c r="SML698" s="300"/>
      <c r="SMM698" s="300"/>
      <c r="SMN698" s="300"/>
      <c r="SMO698" s="300"/>
      <c r="SMP698" s="300"/>
      <c r="SMQ698" s="300"/>
      <c r="SMR698" s="300"/>
      <c r="SMS698" s="300"/>
      <c r="SMT698" s="300"/>
      <c r="SMU698" s="300"/>
      <c r="SMV698" s="300"/>
      <c r="SMW698" s="300"/>
      <c r="SMX698" s="300"/>
      <c r="SMY698" s="300"/>
      <c r="SMZ698" s="300"/>
      <c r="SNA698" s="300"/>
      <c r="SNB698" s="300"/>
      <c r="SNC698" s="300"/>
      <c r="SND698" s="300"/>
      <c r="SNE698" s="300"/>
      <c r="SNF698" s="300"/>
      <c r="SNG698" s="300"/>
      <c r="SNH698" s="300"/>
      <c r="SNI698" s="300"/>
      <c r="SNJ698" s="300"/>
      <c r="SNK698" s="300"/>
      <c r="SNL698" s="300"/>
      <c r="SNM698" s="300"/>
      <c r="SNN698" s="300"/>
      <c r="SNO698" s="300"/>
      <c r="SNP698" s="300"/>
      <c r="SNQ698" s="300"/>
      <c r="SNR698" s="300"/>
      <c r="SNS698" s="300"/>
      <c r="SNT698" s="300"/>
      <c r="SNU698" s="300"/>
      <c r="SNV698" s="300"/>
      <c r="SNW698" s="300"/>
      <c r="SNX698" s="300"/>
      <c r="SNY698" s="300"/>
      <c r="SNZ698" s="300"/>
      <c r="SOA698" s="300"/>
      <c r="SOB698" s="300"/>
      <c r="SOC698" s="300"/>
      <c r="SOD698" s="300"/>
      <c r="SOE698" s="300"/>
      <c r="SOF698" s="300"/>
      <c r="SOG698" s="300"/>
      <c r="SOH698" s="300"/>
      <c r="SOI698" s="300"/>
      <c r="SOJ698" s="300"/>
      <c r="SOK698" s="300"/>
      <c r="SOL698" s="300"/>
      <c r="SOM698" s="300"/>
      <c r="SON698" s="300"/>
      <c r="SOO698" s="300"/>
      <c r="SOP698" s="300"/>
      <c r="SOQ698" s="300"/>
      <c r="SOR698" s="300"/>
      <c r="SOS698" s="300"/>
      <c r="SOT698" s="300"/>
      <c r="SOU698" s="300"/>
      <c r="SOV698" s="300"/>
      <c r="SOW698" s="300"/>
      <c r="SOX698" s="300"/>
      <c r="SOY698" s="300"/>
      <c r="SOZ698" s="300"/>
      <c r="SPA698" s="300"/>
      <c r="SPB698" s="300"/>
      <c r="SPC698" s="300"/>
      <c r="SPD698" s="300"/>
      <c r="SPE698" s="300"/>
      <c r="SPF698" s="300"/>
      <c r="SPG698" s="300"/>
      <c r="SPH698" s="300"/>
      <c r="SPI698" s="300"/>
      <c r="SPJ698" s="300"/>
      <c r="SPK698" s="300"/>
      <c r="SPL698" s="300"/>
      <c r="SPM698" s="300"/>
      <c r="SPN698" s="300"/>
      <c r="SPO698" s="300"/>
      <c r="SPP698" s="300"/>
      <c r="SPQ698" s="300"/>
      <c r="SPR698" s="300"/>
      <c r="SPS698" s="300"/>
      <c r="SPT698" s="300"/>
      <c r="SPU698" s="300"/>
      <c r="SPV698" s="300"/>
      <c r="SPW698" s="300"/>
      <c r="SPX698" s="300"/>
      <c r="SPY698" s="300"/>
      <c r="SPZ698" s="300"/>
      <c r="SQA698" s="300"/>
      <c r="SQB698" s="300"/>
      <c r="SQC698" s="300"/>
      <c r="SQD698" s="300"/>
      <c r="SQE698" s="300"/>
      <c r="SQF698" s="300"/>
      <c r="SQG698" s="300"/>
      <c r="SQH698" s="300"/>
      <c r="SQI698" s="300"/>
      <c r="SQJ698" s="300"/>
      <c r="SQK698" s="300"/>
      <c r="SQL698" s="300"/>
      <c r="SQM698" s="300"/>
      <c r="SQN698" s="300"/>
      <c r="SQO698" s="300"/>
      <c r="SQP698" s="300"/>
      <c r="SQQ698" s="300"/>
      <c r="SQR698" s="300"/>
      <c r="SQS698" s="300"/>
      <c r="SQT698" s="300"/>
      <c r="SQU698" s="300"/>
      <c r="SQV698" s="300"/>
      <c r="SQW698" s="300"/>
      <c r="SQX698" s="300"/>
      <c r="SQY698" s="300"/>
      <c r="SQZ698" s="300"/>
      <c r="SRA698" s="300"/>
      <c r="SRB698" s="300"/>
      <c r="SRC698" s="300"/>
      <c r="SRD698" s="300"/>
      <c r="SRE698" s="300"/>
      <c r="SRF698" s="300"/>
      <c r="SRG698" s="300"/>
      <c r="SRH698" s="300"/>
      <c r="SRI698" s="300"/>
      <c r="SRJ698" s="300"/>
      <c r="SRK698" s="300"/>
      <c r="SRL698" s="300"/>
      <c r="SRM698" s="300"/>
      <c r="SRN698" s="300"/>
      <c r="SRO698" s="300"/>
      <c r="SRP698" s="300"/>
      <c r="SRQ698" s="300"/>
      <c r="SRR698" s="300"/>
      <c r="SRS698" s="300"/>
      <c r="SRT698" s="300"/>
      <c r="SRU698" s="300"/>
      <c r="SRV698" s="300"/>
      <c r="SRW698" s="300"/>
      <c r="SRX698" s="300"/>
      <c r="SRY698" s="300"/>
      <c r="SRZ698" s="300"/>
      <c r="SSA698" s="300"/>
      <c r="SSB698" s="300"/>
      <c r="SSC698" s="300"/>
      <c r="SSD698" s="300"/>
      <c r="SSE698" s="300"/>
      <c r="SSF698" s="300"/>
      <c r="SSG698" s="300"/>
      <c r="SSH698" s="300"/>
      <c r="SSI698" s="300"/>
      <c r="SSJ698" s="300"/>
      <c r="SSK698" s="300"/>
      <c r="SSL698" s="300"/>
      <c r="SSM698" s="300"/>
      <c r="SSN698" s="300"/>
      <c r="SSO698" s="300"/>
      <c r="SSP698" s="300"/>
      <c r="SSQ698" s="300"/>
      <c r="SSR698" s="300"/>
      <c r="SSS698" s="300"/>
      <c r="SST698" s="300"/>
      <c r="SSU698" s="300"/>
      <c r="SSV698" s="300"/>
      <c r="SSW698" s="300"/>
      <c r="SSX698" s="300"/>
      <c r="SSY698" s="300"/>
      <c r="SSZ698" s="300"/>
      <c r="STA698" s="300"/>
      <c r="STB698" s="300"/>
      <c r="STC698" s="300"/>
      <c r="STD698" s="300"/>
      <c r="STE698" s="300"/>
      <c r="STF698" s="300"/>
      <c r="STG698" s="300"/>
      <c r="STH698" s="300"/>
      <c r="STI698" s="300"/>
      <c r="STJ698" s="300"/>
      <c r="STK698" s="300"/>
      <c r="STL698" s="300"/>
      <c r="STM698" s="300"/>
      <c r="STN698" s="300"/>
      <c r="STO698" s="300"/>
      <c r="STP698" s="300"/>
      <c r="STQ698" s="300"/>
      <c r="STR698" s="300"/>
      <c r="STS698" s="300"/>
      <c r="STT698" s="300"/>
      <c r="STU698" s="300"/>
      <c r="STV698" s="300"/>
      <c r="STW698" s="300"/>
      <c r="STX698" s="300"/>
      <c r="STY698" s="300"/>
      <c r="STZ698" s="300"/>
      <c r="SUA698" s="300"/>
      <c r="SUB698" s="300"/>
      <c r="SUC698" s="300"/>
      <c r="SUD698" s="300"/>
      <c r="SUE698" s="300"/>
      <c r="SUF698" s="300"/>
      <c r="SUG698" s="300"/>
      <c r="SUH698" s="300"/>
      <c r="SUI698" s="300"/>
      <c r="SUJ698" s="300"/>
      <c r="SUK698" s="300"/>
      <c r="SUL698" s="300"/>
      <c r="SUM698" s="300"/>
      <c r="SUN698" s="300"/>
      <c r="SUO698" s="300"/>
      <c r="SUP698" s="300"/>
      <c r="SUQ698" s="300"/>
      <c r="SUR698" s="300"/>
      <c r="SUS698" s="300"/>
      <c r="SUT698" s="300"/>
      <c r="SUU698" s="300"/>
      <c r="SUV698" s="300"/>
      <c r="SUW698" s="300"/>
      <c r="SUX698" s="300"/>
      <c r="SUY698" s="300"/>
      <c r="SUZ698" s="300"/>
      <c r="SVA698" s="300"/>
      <c r="SVB698" s="300"/>
      <c r="SVC698" s="300"/>
      <c r="SVD698" s="300"/>
      <c r="SVE698" s="300"/>
      <c r="SVF698" s="300"/>
      <c r="SVG698" s="300"/>
      <c r="SVH698" s="300"/>
      <c r="SVI698" s="300"/>
      <c r="SVJ698" s="300"/>
      <c r="SVK698" s="300"/>
      <c r="SVL698" s="300"/>
      <c r="SVM698" s="300"/>
      <c r="SVN698" s="300"/>
      <c r="SVO698" s="300"/>
      <c r="SVP698" s="300"/>
      <c r="SVQ698" s="300"/>
      <c r="SVR698" s="300"/>
      <c r="SVS698" s="300"/>
      <c r="SVT698" s="300"/>
      <c r="SVU698" s="300"/>
      <c r="SVV698" s="300"/>
      <c r="SVW698" s="300"/>
      <c r="SVX698" s="300"/>
      <c r="SVY698" s="300"/>
      <c r="SVZ698" s="300"/>
      <c r="SWA698" s="300"/>
      <c r="SWB698" s="300"/>
      <c r="SWC698" s="300"/>
      <c r="SWD698" s="300"/>
      <c r="SWE698" s="300"/>
      <c r="SWF698" s="300"/>
      <c r="SWG698" s="300"/>
      <c r="SWH698" s="300"/>
      <c r="SWI698" s="300"/>
      <c r="SWJ698" s="300"/>
      <c r="SWK698" s="300"/>
      <c r="SWL698" s="300"/>
      <c r="SWM698" s="300"/>
      <c r="SWN698" s="300"/>
      <c r="SWO698" s="300"/>
      <c r="SWP698" s="300"/>
      <c r="SWQ698" s="300"/>
      <c r="SWR698" s="300"/>
      <c r="SWS698" s="300"/>
      <c r="SWT698" s="300"/>
      <c r="SWU698" s="300"/>
      <c r="SWV698" s="300"/>
      <c r="SWW698" s="300"/>
      <c r="SWX698" s="300"/>
      <c r="SWY698" s="300"/>
      <c r="SWZ698" s="300"/>
      <c r="SXA698" s="300"/>
      <c r="SXB698" s="300"/>
      <c r="SXC698" s="300"/>
      <c r="SXD698" s="300"/>
      <c r="SXE698" s="300"/>
      <c r="SXF698" s="300"/>
      <c r="SXG698" s="300"/>
      <c r="SXH698" s="300"/>
      <c r="SXI698" s="300"/>
      <c r="SXJ698" s="300"/>
      <c r="SXK698" s="300"/>
      <c r="SXL698" s="300"/>
      <c r="SXM698" s="300"/>
      <c r="SXN698" s="300"/>
      <c r="SXO698" s="300"/>
      <c r="SXP698" s="300"/>
      <c r="SXQ698" s="300"/>
      <c r="SXR698" s="300"/>
      <c r="SXS698" s="300"/>
      <c r="SXT698" s="300"/>
      <c r="SXU698" s="300"/>
      <c r="SXV698" s="300"/>
      <c r="SXW698" s="300"/>
      <c r="SXX698" s="300"/>
      <c r="SXY698" s="300"/>
      <c r="SXZ698" s="300"/>
      <c r="SYA698" s="300"/>
      <c r="SYB698" s="300"/>
      <c r="SYC698" s="300"/>
      <c r="SYD698" s="300"/>
      <c r="SYE698" s="300"/>
      <c r="SYF698" s="300"/>
      <c r="SYG698" s="300"/>
      <c r="SYH698" s="300"/>
      <c r="SYI698" s="300"/>
      <c r="SYJ698" s="300"/>
      <c r="SYK698" s="300"/>
      <c r="SYL698" s="300"/>
      <c r="SYM698" s="300"/>
      <c r="SYN698" s="300"/>
      <c r="SYO698" s="300"/>
      <c r="SYP698" s="300"/>
      <c r="SYQ698" s="300"/>
      <c r="SYR698" s="300"/>
      <c r="SYS698" s="300"/>
      <c r="SYT698" s="300"/>
      <c r="SYU698" s="300"/>
      <c r="SYV698" s="300"/>
      <c r="SYW698" s="300"/>
      <c r="SYX698" s="300"/>
      <c r="SYY698" s="300"/>
      <c r="SYZ698" s="300"/>
      <c r="SZA698" s="300"/>
      <c r="SZB698" s="300"/>
      <c r="SZC698" s="300"/>
      <c r="SZD698" s="300"/>
      <c r="SZE698" s="300"/>
      <c r="SZF698" s="300"/>
      <c r="SZG698" s="300"/>
      <c r="SZH698" s="300"/>
      <c r="SZI698" s="300"/>
      <c r="SZJ698" s="300"/>
      <c r="SZK698" s="300"/>
      <c r="SZL698" s="300"/>
      <c r="SZM698" s="300"/>
      <c r="SZN698" s="300"/>
      <c r="SZO698" s="300"/>
      <c r="SZP698" s="300"/>
      <c r="SZQ698" s="300"/>
      <c r="SZR698" s="300"/>
      <c r="SZS698" s="300"/>
      <c r="SZT698" s="300"/>
      <c r="SZU698" s="300"/>
      <c r="SZV698" s="300"/>
      <c r="SZW698" s="300"/>
      <c r="SZX698" s="300"/>
      <c r="SZY698" s="300"/>
      <c r="SZZ698" s="300"/>
      <c r="TAA698" s="300"/>
      <c r="TAB698" s="300"/>
      <c r="TAC698" s="300"/>
      <c r="TAD698" s="300"/>
      <c r="TAE698" s="300"/>
      <c r="TAF698" s="300"/>
      <c r="TAG698" s="300"/>
      <c r="TAH698" s="300"/>
      <c r="TAI698" s="300"/>
      <c r="TAJ698" s="300"/>
      <c r="TAK698" s="300"/>
      <c r="TAL698" s="300"/>
      <c r="TAM698" s="300"/>
      <c r="TAN698" s="300"/>
      <c r="TAO698" s="300"/>
      <c r="TAP698" s="300"/>
      <c r="TAQ698" s="300"/>
      <c r="TAR698" s="300"/>
      <c r="TAS698" s="300"/>
      <c r="TAT698" s="300"/>
      <c r="TAU698" s="300"/>
      <c r="TAV698" s="300"/>
      <c r="TAW698" s="300"/>
      <c r="TAX698" s="300"/>
      <c r="TAY698" s="300"/>
      <c r="TAZ698" s="300"/>
      <c r="TBA698" s="300"/>
      <c r="TBB698" s="300"/>
      <c r="TBC698" s="300"/>
      <c r="TBD698" s="300"/>
      <c r="TBE698" s="300"/>
      <c r="TBF698" s="300"/>
      <c r="TBG698" s="300"/>
      <c r="TBH698" s="300"/>
      <c r="TBI698" s="300"/>
      <c r="TBJ698" s="300"/>
      <c r="TBK698" s="300"/>
      <c r="TBL698" s="300"/>
      <c r="TBM698" s="300"/>
      <c r="TBN698" s="300"/>
      <c r="TBO698" s="300"/>
      <c r="TBP698" s="300"/>
      <c r="TBQ698" s="300"/>
      <c r="TBR698" s="300"/>
      <c r="TBS698" s="300"/>
      <c r="TBT698" s="300"/>
      <c r="TBU698" s="300"/>
      <c r="TBV698" s="300"/>
      <c r="TBW698" s="300"/>
      <c r="TBX698" s="300"/>
      <c r="TBY698" s="300"/>
      <c r="TBZ698" s="300"/>
      <c r="TCA698" s="300"/>
      <c r="TCB698" s="300"/>
      <c r="TCC698" s="300"/>
      <c r="TCD698" s="300"/>
      <c r="TCE698" s="300"/>
      <c r="TCF698" s="300"/>
      <c r="TCG698" s="300"/>
      <c r="TCH698" s="300"/>
      <c r="TCI698" s="300"/>
      <c r="TCJ698" s="300"/>
      <c r="TCK698" s="300"/>
      <c r="TCL698" s="300"/>
      <c r="TCM698" s="300"/>
      <c r="TCN698" s="300"/>
      <c r="TCO698" s="300"/>
      <c r="TCP698" s="300"/>
      <c r="TCQ698" s="300"/>
      <c r="TCR698" s="300"/>
      <c r="TCS698" s="300"/>
      <c r="TCT698" s="300"/>
      <c r="TCU698" s="300"/>
      <c r="TCV698" s="300"/>
      <c r="TCW698" s="300"/>
      <c r="TCX698" s="300"/>
      <c r="TCY698" s="300"/>
      <c r="TCZ698" s="300"/>
      <c r="TDA698" s="300"/>
      <c r="TDB698" s="300"/>
      <c r="TDC698" s="300"/>
      <c r="TDD698" s="300"/>
      <c r="TDE698" s="300"/>
      <c r="TDF698" s="300"/>
      <c r="TDG698" s="300"/>
      <c r="TDH698" s="300"/>
      <c r="TDI698" s="300"/>
      <c r="TDJ698" s="300"/>
      <c r="TDK698" s="300"/>
      <c r="TDL698" s="300"/>
      <c r="TDM698" s="300"/>
      <c r="TDN698" s="300"/>
      <c r="TDO698" s="300"/>
      <c r="TDP698" s="300"/>
      <c r="TDQ698" s="300"/>
      <c r="TDR698" s="300"/>
      <c r="TDS698" s="300"/>
      <c r="TDT698" s="300"/>
      <c r="TDU698" s="300"/>
      <c r="TDV698" s="300"/>
      <c r="TDW698" s="300"/>
      <c r="TDX698" s="300"/>
      <c r="TDY698" s="300"/>
      <c r="TDZ698" s="300"/>
      <c r="TEA698" s="300"/>
      <c r="TEB698" s="300"/>
      <c r="TEC698" s="300"/>
      <c r="TED698" s="300"/>
      <c r="TEE698" s="300"/>
      <c r="TEF698" s="300"/>
      <c r="TEG698" s="300"/>
      <c r="TEH698" s="300"/>
      <c r="TEI698" s="300"/>
      <c r="TEJ698" s="300"/>
      <c r="TEK698" s="300"/>
      <c r="TEL698" s="300"/>
      <c r="TEM698" s="300"/>
      <c r="TEN698" s="300"/>
      <c r="TEO698" s="300"/>
      <c r="TEP698" s="300"/>
      <c r="TEQ698" s="300"/>
      <c r="TER698" s="300"/>
      <c r="TES698" s="300"/>
      <c r="TET698" s="300"/>
      <c r="TEU698" s="300"/>
      <c r="TEV698" s="300"/>
      <c r="TEW698" s="300"/>
      <c r="TEX698" s="300"/>
      <c r="TEY698" s="300"/>
      <c r="TEZ698" s="300"/>
      <c r="TFA698" s="300"/>
      <c r="TFB698" s="300"/>
      <c r="TFC698" s="300"/>
      <c r="TFD698" s="300"/>
      <c r="TFE698" s="300"/>
      <c r="TFF698" s="300"/>
      <c r="TFG698" s="300"/>
      <c r="TFH698" s="300"/>
      <c r="TFI698" s="300"/>
      <c r="TFJ698" s="300"/>
      <c r="TFK698" s="300"/>
      <c r="TFL698" s="300"/>
      <c r="TFM698" s="300"/>
      <c r="TFN698" s="300"/>
      <c r="TFO698" s="300"/>
      <c r="TFP698" s="300"/>
      <c r="TFQ698" s="300"/>
      <c r="TFR698" s="300"/>
      <c r="TFS698" s="300"/>
      <c r="TFT698" s="300"/>
      <c r="TFU698" s="300"/>
      <c r="TFV698" s="300"/>
      <c r="TFW698" s="300"/>
      <c r="TFX698" s="300"/>
      <c r="TFY698" s="300"/>
      <c r="TFZ698" s="300"/>
      <c r="TGA698" s="300"/>
      <c r="TGB698" s="300"/>
      <c r="TGC698" s="300"/>
      <c r="TGD698" s="300"/>
      <c r="TGE698" s="300"/>
      <c r="TGF698" s="300"/>
      <c r="TGG698" s="300"/>
      <c r="TGH698" s="300"/>
      <c r="TGI698" s="300"/>
      <c r="TGJ698" s="300"/>
      <c r="TGK698" s="300"/>
      <c r="TGL698" s="300"/>
      <c r="TGM698" s="300"/>
      <c r="TGN698" s="300"/>
      <c r="TGO698" s="300"/>
      <c r="TGP698" s="300"/>
      <c r="TGQ698" s="300"/>
      <c r="TGR698" s="300"/>
      <c r="TGS698" s="300"/>
      <c r="TGT698" s="300"/>
      <c r="TGU698" s="300"/>
      <c r="TGV698" s="300"/>
      <c r="TGW698" s="300"/>
      <c r="TGX698" s="300"/>
      <c r="TGY698" s="300"/>
      <c r="TGZ698" s="300"/>
      <c r="THA698" s="300"/>
      <c r="THB698" s="300"/>
      <c r="THC698" s="300"/>
      <c r="THD698" s="300"/>
      <c r="THE698" s="300"/>
      <c r="THF698" s="300"/>
      <c r="THG698" s="300"/>
      <c r="THH698" s="300"/>
      <c r="THI698" s="300"/>
      <c r="THJ698" s="300"/>
      <c r="THK698" s="300"/>
      <c r="THL698" s="300"/>
      <c r="THM698" s="300"/>
      <c r="THN698" s="300"/>
      <c r="THO698" s="300"/>
      <c r="THP698" s="300"/>
      <c r="THQ698" s="300"/>
      <c r="THR698" s="300"/>
      <c r="THS698" s="300"/>
      <c r="THT698" s="300"/>
      <c r="THU698" s="300"/>
      <c r="THV698" s="300"/>
      <c r="THW698" s="300"/>
      <c r="THX698" s="300"/>
      <c r="THY698" s="300"/>
      <c r="THZ698" s="300"/>
      <c r="TIA698" s="300"/>
      <c r="TIB698" s="300"/>
      <c r="TIC698" s="300"/>
      <c r="TID698" s="300"/>
      <c r="TIE698" s="300"/>
      <c r="TIF698" s="300"/>
      <c r="TIG698" s="300"/>
      <c r="TIH698" s="300"/>
      <c r="TII698" s="300"/>
      <c r="TIJ698" s="300"/>
      <c r="TIK698" s="300"/>
      <c r="TIL698" s="300"/>
      <c r="TIM698" s="300"/>
      <c r="TIN698" s="300"/>
      <c r="TIO698" s="300"/>
      <c r="TIP698" s="300"/>
      <c r="TIQ698" s="300"/>
      <c r="TIR698" s="300"/>
      <c r="TIS698" s="300"/>
      <c r="TIT698" s="300"/>
      <c r="TIU698" s="300"/>
      <c r="TIV698" s="300"/>
      <c r="TIW698" s="300"/>
      <c r="TIX698" s="300"/>
      <c r="TIY698" s="300"/>
      <c r="TIZ698" s="300"/>
      <c r="TJA698" s="300"/>
      <c r="TJB698" s="300"/>
      <c r="TJC698" s="300"/>
      <c r="TJD698" s="300"/>
      <c r="TJE698" s="300"/>
      <c r="TJF698" s="300"/>
      <c r="TJG698" s="300"/>
      <c r="TJH698" s="300"/>
      <c r="TJI698" s="300"/>
      <c r="TJJ698" s="300"/>
      <c r="TJK698" s="300"/>
      <c r="TJL698" s="300"/>
      <c r="TJM698" s="300"/>
      <c r="TJN698" s="300"/>
      <c r="TJO698" s="300"/>
      <c r="TJP698" s="300"/>
      <c r="TJQ698" s="300"/>
      <c r="TJR698" s="300"/>
      <c r="TJS698" s="300"/>
      <c r="TJT698" s="300"/>
      <c r="TJU698" s="300"/>
      <c r="TJV698" s="300"/>
      <c r="TJW698" s="300"/>
      <c r="TJX698" s="300"/>
      <c r="TJY698" s="300"/>
      <c r="TJZ698" s="300"/>
      <c r="TKA698" s="300"/>
      <c r="TKB698" s="300"/>
      <c r="TKC698" s="300"/>
      <c r="TKD698" s="300"/>
      <c r="TKE698" s="300"/>
      <c r="TKF698" s="300"/>
      <c r="TKG698" s="300"/>
      <c r="TKH698" s="300"/>
      <c r="TKI698" s="300"/>
      <c r="TKJ698" s="300"/>
      <c r="TKK698" s="300"/>
      <c r="TKL698" s="300"/>
      <c r="TKM698" s="300"/>
      <c r="TKN698" s="300"/>
      <c r="TKO698" s="300"/>
      <c r="TKP698" s="300"/>
      <c r="TKQ698" s="300"/>
      <c r="TKR698" s="300"/>
      <c r="TKS698" s="300"/>
      <c r="TKT698" s="300"/>
      <c r="TKU698" s="300"/>
      <c r="TKV698" s="300"/>
      <c r="TKW698" s="300"/>
      <c r="TKX698" s="300"/>
      <c r="TKY698" s="300"/>
      <c r="TKZ698" s="300"/>
      <c r="TLA698" s="300"/>
      <c r="TLB698" s="300"/>
      <c r="TLC698" s="300"/>
      <c r="TLD698" s="300"/>
      <c r="TLE698" s="300"/>
      <c r="TLF698" s="300"/>
      <c r="TLG698" s="300"/>
      <c r="TLH698" s="300"/>
      <c r="TLI698" s="300"/>
      <c r="TLJ698" s="300"/>
      <c r="TLK698" s="300"/>
      <c r="TLL698" s="300"/>
      <c r="TLM698" s="300"/>
      <c r="TLN698" s="300"/>
      <c r="TLO698" s="300"/>
      <c r="TLP698" s="300"/>
      <c r="TLQ698" s="300"/>
      <c r="TLR698" s="300"/>
      <c r="TLS698" s="300"/>
      <c r="TLT698" s="300"/>
      <c r="TLU698" s="300"/>
      <c r="TLV698" s="300"/>
      <c r="TLW698" s="300"/>
      <c r="TLX698" s="300"/>
      <c r="TLY698" s="300"/>
      <c r="TLZ698" s="300"/>
      <c r="TMA698" s="300"/>
      <c r="TMB698" s="300"/>
      <c r="TMC698" s="300"/>
      <c r="TMD698" s="300"/>
      <c r="TME698" s="300"/>
      <c r="TMF698" s="300"/>
      <c r="TMG698" s="300"/>
      <c r="TMH698" s="300"/>
      <c r="TMI698" s="300"/>
      <c r="TMJ698" s="300"/>
      <c r="TMK698" s="300"/>
      <c r="TML698" s="300"/>
      <c r="TMM698" s="300"/>
      <c r="TMN698" s="300"/>
      <c r="TMO698" s="300"/>
      <c r="TMP698" s="300"/>
      <c r="TMQ698" s="300"/>
      <c r="TMR698" s="300"/>
      <c r="TMS698" s="300"/>
      <c r="TMT698" s="300"/>
      <c r="TMU698" s="300"/>
      <c r="TMV698" s="300"/>
      <c r="TMW698" s="300"/>
      <c r="TMX698" s="300"/>
      <c r="TMY698" s="300"/>
      <c r="TMZ698" s="300"/>
      <c r="TNA698" s="300"/>
      <c r="TNB698" s="300"/>
      <c r="TNC698" s="300"/>
      <c r="TND698" s="300"/>
      <c r="TNE698" s="300"/>
      <c r="TNF698" s="300"/>
      <c r="TNG698" s="300"/>
      <c r="TNH698" s="300"/>
      <c r="TNI698" s="300"/>
      <c r="TNJ698" s="300"/>
      <c r="TNK698" s="300"/>
      <c r="TNL698" s="300"/>
      <c r="TNM698" s="300"/>
      <c r="TNN698" s="300"/>
      <c r="TNO698" s="300"/>
      <c r="TNP698" s="300"/>
      <c r="TNQ698" s="300"/>
      <c r="TNR698" s="300"/>
      <c r="TNS698" s="300"/>
      <c r="TNT698" s="300"/>
      <c r="TNU698" s="300"/>
      <c r="TNV698" s="300"/>
      <c r="TNW698" s="300"/>
      <c r="TNX698" s="300"/>
      <c r="TNY698" s="300"/>
      <c r="TNZ698" s="300"/>
      <c r="TOA698" s="300"/>
      <c r="TOB698" s="300"/>
      <c r="TOC698" s="300"/>
      <c r="TOD698" s="300"/>
      <c r="TOE698" s="300"/>
      <c r="TOF698" s="300"/>
      <c r="TOG698" s="300"/>
      <c r="TOH698" s="300"/>
      <c r="TOI698" s="300"/>
      <c r="TOJ698" s="300"/>
      <c r="TOK698" s="300"/>
      <c r="TOL698" s="300"/>
      <c r="TOM698" s="300"/>
      <c r="TON698" s="300"/>
      <c r="TOO698" s="300"/>
      <c r="TOP698" s="300"/>
      <c r="TOQ698" s="300"/>
      <c r="TOR698" s="300"/>
      <c r="TOS698" s="300"/>
      <c r="TOT698" s="300"/>
      <c r="TOU698" s="300"/>
      <c r="TOV698" s="300"/>
      <c r="TOW698" s="300"/>
      <c r="TOX698" s="300"/>
      <c r="TOY698" s="300"/>
      <c r="TOZ698" s="300"/>
      <c r="TPA698" s="300"/>
      <c r="TPB698" s="300"/>
      <c r="TPC698" s="300"/>
      <c r="TPD698" s="300"/>
      <c r="TPE698" s="300"/>
      <c r="TPF698" s="300"/>
      <c r="TPG698" s="300"/>
      <c r="TPH698" s="300"/>
      <c r="TPI698" s="300"/>
      <c r="TPJ698" s="300"/>
      <c r="TPK698" s="300"/>
      <c r="TPL698" s="300"/>
      <c r="TPM698" s="300"/>
      <c r="TPN698" s="300"/>
      <c r="TPO698" s="300"/>
      <c r="TPP698" s="300"/>
      <c r="TPQ698" s="300"/>
      <c r="TPR698" s="300"/>
      <c r="TPS698" s="300"/>
      <c r="TPT698" s="300"/>
      <c r="TPU698" s="300"/>
      <c r="TPV698" s="300"/>
      <c r="TPW698" s="300"/>
      <c r="TPX698" s="300"/>
      <c r="TPY698" s="300"/>
      <c r="TPZ698" s="300"/>
      <c r="TQA698" s="300"/>
      <c r="TQB698" s="300"/>
      <c r="TQC698" s="300"/>
      <c r="TQD698" s="300"/>
      <c r="TQE698" s="300"/>
      <c r="TQF698" s="300"/>
      <c r="TQG698" s="300"/>
      <c r="TQH698" s="300"/>
      <c r="TQI698" s="300"/>
      <c r="TQJ698" s="300"/>
      <c r="TQK698" s="300"/>
      <c r="TQL698" s="300"/>
      <c r="TQM698" s="300"/>
      <c r="TQN698" s="300"/>
      <c r="TQO698" s="300"/>
      <c r="TQP698" s="300"/>
      <c r="TQQ698" s="300"/>
      <c r="TQR698" s="300"/>
      <c r="TQS698" s="300"/>
      <c r="TQT698" s="300"/>
      <c r="TQU698" s="300"/>
      <c r="TQV698" s="300"/>
      <c r="TQW698" s="300"/>
      <c r="TQX698" s="300"/>
      <c r="TQY698" s="300"/>
      <c r="TQZ698" s="300"/>
      <c r="TRA698" s="300"/>
      <c r="TRB698" s="300"/>
      <c r="TRC698" s="300"/>
      <c r="TRD698" s="300"/>
      <c r="TRE698" s="300"/>
      <c r="TRF698" s="300"/>
      <c r="TRG698" s="300"/>
      <c r="TRH698" s="300"/>
      <c r="TRI698" s="300"/>
      <c r="TRJ698" s="300"/>
      <c r="TRK698" s="300"/>
      <c r="TRL698" s="300"/>
      <c r="TRM698" s="300"/>
      <c r="TRN698" s="300"/>
      <c r="TRO698" s="300"/>
      <c r="TRP698" s="300"/>
      <c r="TRQ698" s="300"/>
      <c r="TRR698" s="300"/>
      <c r="TRS698" s="300"/>
      <c r="TRT698" s="300"/>
      <c r="TRU698" s="300"/>
      <c r="TRV698" s="300"/>
      <c r="TRW698" s="300"/>
      <c r="TRX698" s="300"/>
      <c r="TRY698" s="300"/>
      <c r="TRZ698" s="300"/>
      <c r="TSA698" s="300"/>
      <c r="TSB698" s="300"/>
      <c r="TSC698" s="300"/>
      <c r="TSD698" s="300"/>
      <c r="TSE698" s="300"/>
      <c r="TSF698" s="300"/>
      <c r="TSG698" s="300"/>
      <c r="TSH698" s="300"/>
      <c r="TSI698" s="300"/>
      <c r="TSJ698" s="300"/>
      <c r="TSK698" s="300"/>
      <c r="TSL698" s="300"/>
      <c r="TSM698" s="300"/>
      <c r="TSN698" s="300"/>
      <c r="TSO698" s="300"/>
      <c r="TSP698" s="300"/>
      <c r="TSQ698" s="300"/>
      <c r="TSR698" s="300"/>
      <c r="TSS698" s="300"/>
      <c r="TST698" s="300"/>
      <c r="TSU698" s="300"/>
      <c r="TSV698" s="300"/>
      <c r="TSW698" s="300"/>
      <c r="TSX698" s="300"/>
      <c r="TSY698" s="300"/>
      <c r="TSZ698" s="300"/>
      <c r="TTA698" s="300"/>
      <c r="TTB698" s="300"/>
      <c r="TTC698" s="300"/>
      <c r="TTD698" s="300"/>
      <c r="TTE698" s="300"/>
      <c r="TTF698" s="300"/>
      <c r="TTG698" s="300"/>
      <c r="TTH698" s="300"/>
      <c r="TTI698" s="300"/>
      <c r="TTJ698" s="300"/>
      <c r="TTK698" s="300"/>
      <c r="TTL698" s="300"/>
      <c r="TTM698" s="300"/>
      <c r="TTN698" s="300"/>
      <c r="TTO698" s="300"/>
      <c r="TTP698" s="300"/>
      <c r="TTQ698" s="300"/>
      <c r="TTR698" s="300"/>
      <c r="TTS698" s="300"/>
      <c r="TTT698" s="300"/>
      <c r="TTU698" s="300"/>
      <c r="TTV698" s="300"/>
      <c r="TTW698" s="300"/>
      <c r="TTX698" s="300"/>
      <c r="TTY698" s="300"/>
      <c r="TTZ698" s="300"/>
      <c r="TUA698" s="300"/>
      <c r="TUB698" s="300"/>
      <c r="TUC698" s="300"/>
      <c r="TUD698" s="300"/>
      <c r="TUE698" s="300"/>
      <c r="TUF698" s="300"/>
      <c r="TUG698" s="300"/>
      <c r="TUH698" s="300"/>
      <c r="TUI698" s="300"/>
      <c r="TUJ698" s="300"/>
      <c r="TUK698" s="300"/>
      <c r="TUL698" s="300"/>
      <c r="TUM698" s="300"/>
      <c r="TUN698" s="300"/>
      <c r="TUO698" s="300"/>
      <c r="TUP698" s="300"/>
      <c r="TUQ698" s="300"/>
      <c r="TUR698" s="300"/>
      <c r="TUS698" s="300"/>
      <c r="TUT698" s="300"/>
      <c r="TUU698" s="300"/>
      <c r="TUV698" s="300"/>
      <c r="TUW698" s="300"/>
      <c r="TUX698" s="300"/>
      <c r="TUY698" s="300"/>
      <c r="TUZ698" s="300"/>
      <c r="TVA698" s="300"/>
      <c r="TVB698" s="300"/>
      <c r="TVC698" s="300"/>
      <c r="TVD698" s="300"/>
      <c r="TVE698" s="300"/>
      <c r="TVF698" s="300"/>
      <c r="TVG698" s="300"/>
      <c r="TVH698" s="300"/>
      <c r="TVI698" s="300"/>
      <c r="TVJ698" s="300"/>
      <c r="TVK698" s="300"/>
      <c r="TVL698" s="300"/>
      <c r="TVM698" s="300"/>
      <c r="TVN698" s="300"/>
      <c r="TVO698" s="300"/>
      <c r="TVP698" s="300"/>
      <c r="TVQ698" s="300"/>
      <c r="TVR698" s="300"/>
      <c r="TVS698" s="300"/>
      <c r="TVT698" s="300"/>
      <c r="TVU698" s="300"/>
      <c r="TVV698" s="300"/>
      <c r="TVW698" s="300"/>
      <c r="TVX698" s="300"/>
      <c r="TVY698" s="300"/>
      <c r="TVZ698" s="300"/>
      <c r="TWA698" s="300"/>
      <c r="TWB698" s="300"/>
      <c r="TWC698" s="300"/>
      <c r="TWD698" s="300"/>
      <c r="TWE698" s="300"/>
      <c r="TWF698" s="300"/>
      <c r="TWG698" s="300"/>
      <c r="TWH698" s="300"/>
      <c r="TWI698" s="300"/>
      <c r="TWJ698" s="300"/>
      <c r="TWK698" s="300"/>
      <c r="TWL698" s="300"/>
      <c r="TWM698" s="300"/>
      <c r="TWN698" s="300"/>
      <c r="TWO698" s="300"/>
      <c r="TWP698" s="300"/>
      <c r="TWQ698" s="300"/>
      <c r="TWR698" s="300"/>
      <c r="TWS698" s="300"/>
      <c r="TWT698" s="300"/>
      <c r="TWU698" s="300"/>
      <c r="TWV698" s="300"/>
      <c r="TWW698" s="300"/>
      <c r="TWX698" s="300"/>
      <c r="TWY698" s="300"/>
      <c r="TWZ698" s="300"/>
      <c r="TXA698" s="300"/>
      <c r="TXB698" s="300"/>
      <c r="TXC698" s="300"/>
      <c r="TXD698" s="300"/>
      <c r="TXE698" s="300"/>
      <c r="TXF698" s="300"/>
      <c r="TXG698" s="300"/>
      <c r="TXH698" s="300"/>
      <c r="TXI698" s="300"/>
      <c r="TXJ698" s="300"/>
      <c r="TXK698" s="300"/>
      <c r="TXL698" s="300"/>
      <c r="TXM698" s="300"/>
      <c r="TXN698" s="300"/>
      <c r="TXO698" s="300"/>
      <c r="TXP698" s="300"/>
      <c r="TXQ698" s="300"/>
      <c r="TXR698" s="300"/>
      <c r="TXS698" s="300"/>
      <c r="TXT698" s="300"/>
      <c r="TXU698" s="300"/>
      <c r="TXV698" s="300"/>
      <c r="TXW698" s="300"/>
      <c r="TXX698" s="300"/>
      <c r="TXY698" s="300"/>
      <c r="TXZ698" s="300"/>
      <c r="TYA698" s="300"/>
      <c r="TYB698" s="300"/>
      <c r="TYC698" s="300"/>
      <c r="TYD698" s="300"/>
      <c r="TYE698" s="300"/>
      <c r="TYF698" s="300"/>
      <c r="TYG698" s="300"/>
      <c r="TYH698" s="300"/>
      <c r="TYI698" s="300"/>
      <c r="TYJ698" s="300"/>
      <c r="TYK698" s="300"/>
      <c r="TYL698" s="300"/>
      <c r="TYM698" s="300"/>
      <c r="TYN698" s="300"/>
      <c r="TYO698" s="300"/>
      <c r="TYP698" s="300"/>
      <c r="TYQ698" s="300"/>
      <c r="TYR698" s="300"/>
      <c r="TYS698" s="300"/>
      <c r="TYT698" s="300"/>
      <c r="TYU698" s="300"/>
      <c r="TYV698" s="300"/>
      <c r="TYW698" s="300"/>
      <c r="TYX698" s="300"/>
      <c r="TYY698" s="300"/>
      <c r="TYZ698" s="300"/>
      <c r="TZA698" s="300"/>
      <c r="TZB698" s="300"/>
      <c r="TZC698" s="300"/>
      <c r="TZD698" s="300"/>
      <c r="TZE698" s="300"/>
      <c r="TZF698" s="300"/>
      <c r="TZG698" s="300"/>
      <c r="TZH698" s="300"/>
      <c r="TZI698" s="300"/>
      <c r="TZJ698" s="300"/>
      <c r="TZK698" s="300"/>
      <c r="TZL698" s="300"/>
      <c r="TZM698" s="300"/>
      <c r="TZN698" s="300"/>
      <c r="TZO698" s="300"/>
      <c r="TZP698" s="300"/>
      <c r="TZQ698" s="300"/>
      <c r="TZR698" s="300"/>
      <c r="TZS698" s="300"/>
      <c r="TZT698" s="300"/>
      <c r="TZU698" s="300"/>
      <c r="TZV698" s="300"/>
      <c r="TZW698" s="300"/>
      <c r="TZX698" s="300"/>
      <c r="TZY698" s="300"/>
      <c r="TZZ698" s="300"/>
      <c r="UAA698" s="300"/>
      <c r="UAB698" s="300"/>
      <c r="UAC698" s="300"/>
      <c r="UAD698" s="300"/>
      <c r="UAE698" s="300"/>
      <c r="UAF698" s="300"/>
      <c r="UAG698" s="300"/>
      <c r="UAH698" s="300"/>
      <c r="UAI698" s="300"/>
      <c r="UAJ698" s="300"/>
      <c r="UAK698" s="300"/>
      <c r="UAL698" s="300"/>
      <c r="UAM698" s="300"/>
      <c r="UAN698" s="300"/>
      <c r="UAO698" s="300"/>
      <c r="UAP698" s="300"/>
      <c r="UAQ698" s="300"/>
      <c r="UAR698" s="300"/>
      <c r="UAS698" s="300"/>
      <c r="UAT698" s="300"/>
      <c r="UAU698" s="300"/>
      <c r="UAV698" s="300"/>
      <c r="UAW698" s="300"/>
      <c r="UAX698" s="300"/>
      <c r="UAY698" s="300"/>
      <c r="UAZ698" s="300"/>
      <c r="UBA698" s="300"/>
      <c r="UBB698" s="300"/>
      <c r="UBC698" s="300"/>
      <c r="UBD698" s="300"/>
      <c r="UBE698" s="300"/>
      <c r="UBF698" s="300"/>
      <c r="UBG698" s="300"/>
      <c r="UBH698" s="300"/>
      <c r="UBI698" s="300"/>
      <c r="UBJ698" s="300"/>
      <c r="UBK698" s="300"/>
      <c r="UBL698" s="300"/>
      <c r="UBM698" s="300"/>
      <c r="UBN698" s="300"/>
      <c r="UBO698" s="300"/>
      <c r="UBP698" s="300"/>
      <c r="UBQ698" s="300"/>
      <c r="UBR698" s="300"/>
      <c r="UBS698" s="300"/>
      <c r="UBT698" s="300"/>
      <c r="UBU698" s="300"/>
      <c r="UBV698" s="300"/>
      <c r="UBW698" s="300"/>
      <c r="UBX698" s="300"/>
      <c r="UBY698" s="300"/>
      <c r="UBZ698" s="300"/>
      <c r="UCA698" s="300"/>
      <c r="UCB698" s="300"/>
      <c r="UCC698" s="300"/>
      <c r="UCD698" s="300"/>
      <c r="UCE698" s="300"/>
      <c r="UCF698" s="300"/>
      <c r="UCG698" s="300"/>
      <c r="UCH698" s="300"/>
      <c r="UCI698" s="300"/>
      <c r="UCJ698" s="300"/>
      <c r="UCK698" s="300"/>
      <c r="UCL698" s="300"/>
      <c r="UCM698" s="300"/>
      <c r="UCN698" s="300"/>
      <c r="UCO698" s="300"/>
      <c r="UCP698" s="300"/>
      <c r="UCQ698" s="300"/>
      <c r="UCR698" s="300"/>
      <c r="UCS698" s="300"/>
      <c r="UCT698" s="300"/>
      <c r="UCU698" s="300"/>
      <c r="UCV698" s="300"/>
      <c r="UCW698" s="300"/>
      <c r="UCX698" s="300"/>
      <c r="UCY698" s="300"/>
      <c r="UCZ698" s="300"/>
      <c r="UDA698" s="300"/>
      <c r="UDB698" s="300"/>
      <c r="UDC698" s="300"/>
      <c r="UDD698" s="300"/>
      <c r="UDE698" s="300"/>
      <c r="UDF698" s="300"/>
      <c r="UDG698" s="300"/>
      <c r="UDH698" s="300"/>
      <c r="UDI698" s="300"/>
      <c r="UDJ698" s="300"/>
      <c r="UDK698" s="300"/>
      <c r="UDL698" s="300"/>
      <c r="UDM698" s="300"/>
      <c r="UDN698" s="300"/>
      <c r="UDO698" s="300"/>
      <c r="UDP698" s="300"/>
      <c r="UDQ698" s="300"/>
      <c r="UDR698" s="300"/>
      <c r="UDS698" s="300"/>
      <c r="UDT698" s="300"/>
      <c r="UDU698" s="300"/>
      <c r="UDV698" s="300"/>
      <c r="UDW698" s="300"/>
      <c r="UDX698" s="300"/>
      <c r="UDY698" s="300"/>
      <c r="UDZ698" s="300"/>
      <c r="UEA698" s="300"/>
      <c r="UEB698" s="300"/>
      <c r="UEC698" s="300"/>
      <c r="UED698" s="300"/>
      <c r="UEE698" s="300"/>
      <c r="UEF698" s="300"/>
      <c r="UEG698" s="300"/>
      <c r="UEH698" s="300"/>
      <c r="UEI698" s="300"/>
      <c r="UEJ698" s="300"/>
      <c r="UEK698" s="300"/>
      <c r="UEL698" s="300"/>
      <c r="UEM698" s="300"/>
      <c r="UEN698" s="300"/>
      <c r="UEO698" s="300"/>
      <c r="UEP698" s="300"/>
      <c r="UEQ698" s="300"/>
      <c r="UER698" s="300"/>
      <c r="UES698" s="300"/>
      <c r="UET698" s="300"/>
      <c r="UEU698" s="300"/>
      <c r="UEV698" s="300"/>
      <c r="UEW698" s="300"/>
      <c r="UEX698" s="300"/>
      <c r="UEY698" s="300"/>
      <c r="UEZ698" s="300"/>
      <c r="UFA698" s="300"/>
      <c r="UFB698" s="300"/>
      <c r="UFC698" s="300"/>
      <c r="UFD698" s="300"/>
      <c r="UFE698" s="300"/>
      <c r="UFF698" s="300"/>
      <c r="UFG698" s="300"/>
      <c r="UFH698" s="300"/>
      <c r="UFI698" s="300"/>
      <c r="UFJ698" s="300"/>
      <c r="UFK698" s="300"/>
      <c r="UFL698" s="300"/>
      <c r="UFM698" s="300"/>
      <c r="UFN698" s="300"/>
      <c r="UFO698" s="300"/>
      <c r="UFP698" s="300"/>
      <c r="UFQ698" s="300"/>
      <c r="UFR698" s="300"/>
      <c r="UFS698" s="300"/>
      <c r="UFT698" s="300"/>
      <c r="UFU698" s="300"/>
      <c r="UFV698" s="300"/>
      <c r="UFW698" s="300"/>
      <c r="UFX698" s="300"/>
      <c r="UFY698" s="300"/>
      <c r="UFZ698" s="300"/>
      <c r="UGA698" s="300"/>
      <c r="UGB698" s="300"/>
      <c r="UGC698" s="300"/>
      <c r="UGD698" s="300"/>
      <c r="UGE698" s="300"/>
      <c r="UGF698" s="300"/>
      <c r="UGG698" s="300"/>
      <c r="UGH698" s="300"/>
      <c r="UGI698" s="300"/>
      <c r="UGJ698" s="300"/>
      <c r="UGK698" s="300"/>
      <c r="UGL698" s="300"/>
      <c r="UGM698" s="300"/>
      <c r="UGN698" s="300"/>
      <c r="UGO698" s="300"/>
      <c r="UGP698" s="300"/>
      <c r="UGQ698" s="300"/>
      <c r="UGR698" s="300"/>
      <c r="UGS698" s="300"/>
      <c r="UGT698" s="300"/>
      <c r="UGU698" s="300"/>
      <c r="UGV698" s="300"/>
      <c r="UGW698" s="300"/>
      <c r="UGX698" s="300"/>
      <c r="UGY698" s="300"/>
      <c r="UGZ698" s="300"/>
      <c r="UHA698" s="300"/>
      <c r="UHB698" s="300"/>
      <c r="UHC698" s="300"/>
      <c r="UHD698" s="300"/>
      <c r="UHE698" s="300"/>
      <c r="UHF698" s="300"/>
      <c r="UHG698" s="300"/>
      <c r="UHH698" s="300"/>
      <c r="UHI698" s="300"/>
      <c r="UHJ698" s="300"/>
      <c r="UHK698" s="300"/>
      <c r="UHL698" s="300"/>
      <c r="UHM698" s="300"/>
      <c r="UHN698" s="300"/>
      <c r="UHO698" s="300"/>
      <c r="UHP698" s="300"/>
      <c r="UHQ698" s="300"/>
      <c r="UHR698" s="300"/>
      <c r="UHS698" s="300"/>
      <c r="UHT698" s="300"/>
      <c r="UHU698" s="300"/>
      <c r="UHV698" s="300"/>
      <c r="UHW698" s="300"/>
      <c r="UHX698" s="300"/>
      <c r="UHY698" s="300"/>
      <c r="UHZ698" s="300"/>
      <c r="UIA698" s="300"/>
      <c r="UIB698" s="300"/>
      <c r="UIC698" s="300"/>
      <c r="UID698" s="300"/>
      <c r="UIE698" s="300"/>
      <c r="UIF698" s="300"/>
      <c r="UIG698" s="300"/>
      <c r="UIH698" s="300"/>
      <c r="UII698" s="300"/>
      <c r="UIJ698" s="300"/>
      <c r="UIK698" s="300"/>
      <c r="UIL698" s="300"/>
      <c r="UIM698" s="300"/>
      <c r="UIN698" s="300"/>
      <c r="UIO698" s="300"/>
      <c r="UIP698" s="300"/>
      <c r="UIQ698" s="300"/>
      <c r="UIR698" s="300"/>
      <c r="UIS698" s="300"/>
      <c r="UIT698" s="300"/>
      <c r="UIU698" s="300"/>
      <c r="UIV698" s="300"/>
      <c r="UIW698" s="300"/>
      <c r="UIX698" s="300"/>
      <c r="UIY698" s="300"/>
      <c r="UIZ698" s="300"/>
      <c r="UJA698" s="300"/>
      <c r="UJB698" s="300"/>
      <c r="UJC698" s="300"/>
      <c r="UJD698" s="300"/>
      <c r="UJE698" s="300"/>
      <c r="UJF698" s="300"/>
      <c r="UJG698" s="300"/>
      <c r="UJH698" s="300"/>
      <c r="UJI698" s="300"/>
      <c r="UJJ698" s="300"/>
      <c r="UJK698" s="300"/>
      <c r="UJL698" s="300"/>
      <c r="UJM698" s="300"/>
      <c r="UJN698" s="300"/>
      <c r="UJO698" s="300"/>
      <c r="UJP698" s="300"/>
      <c r="UJQ698" s="300"/>
      <c r="UJR698" s="300"/>
      <c r="UJS698" s="300"/>
      <c r="UJT698" s="300"/>
      <c r="UJU698" s="300"/>
      <c r="UJV698" s="300"/>
      <c r="UJW698" s="300"/>
      <c r="UJX698" s="300"/>
      <c r="UJY698" s="300"/>
      <c r="UJZ698" s="300"/>
      <c r="UKA698" s="300"/>
      <c r="UKB698" s="300"/>
      <c r="UKC698" s="300"/>
      <c r="UKD698" s="300"/>
      <c r="UKE698" s="300"/>
      <c r="UKF698" s="300"/>
      <c r="UKG698" s="300"/>
      <c r="UKH698" s="300"/>
      <c r="UKI698" s="300"/>
      <c r="UKJ698" s="300"/>
      <c r="UKK698" s="300"/>
      <c r="UKL698" s="300"/>
      <c r="UKM698" s="300"/>
      <c r="UKN698" s="300"/>
      <c r="UKO698" s="300"/>
      <c r="UKP698" s="300"/>
      <c r="UKQ698" s="300"/>
      <c r="UKR698" s="300"/>
      <c r="UKS698" s="300"/>
      <c r="UKT698" s="300"/>
      <c r="UKU698" s="300"/>
      <c r="UKV698" s="300"/>
      <c r="UKW698" s="300"/>
      <c r="UKX698" s="300"/>
      <c r="UKY698" s="300"/>
      <c r="UKZ698" s="300"/>
      <c r="ULA698" s="300"/>
      <c r="ULB698" s="300"/>
      <c r="ULC698" s="300"/>
      <c r="ULD698" s="300"/>
      <c r="ULE698" s="300"/>
      <c r="ULF698" s="300"/>
      <c r="ULG698" s="300"/>
      <c r="ULH698" s="300"/>
      <c r="ULI698" s="300"/>
      <c r="ULJ698" s="300"/>
      <c r="ULK698" s="300"/>
      <c r="ULL698" s="300"/>
      <c r="ULM698" s="300"/>
      <c r="ULN698" s="300"/>
      <c r="ULO698" s="300"/>
      <c r="ULP698" s="300"/>
      <c r="ULQ698" s="300"/>
      <c r="ULR698" s="300"/>
      <c r="ULS698" s="300"/>
      <c r="ULT698" s="300"/>
      <c r="ULU698" s="300"/>
      <c r="ULV698" s="300"/>
      <c r="ULW698" s="300"/>
      <c r="ULX698" s="300"/>
      <c r="ULY698" s="300"/>
      <c r="ULZ698" s="300"/>
      <c r="UMA698" s="300"/>
      <c r="UMB698" s="300"/>
      <c r="UMC698" s="300"/>
      <c r="UMD698" s="300"/>
      <c r="UME698" s="300"/>
      <c r="UMF698" s="300"/>
      <c r="UMG698" s="300"/>
      <c r="UMH698" s="300"/>
      <c r="UMI698" s="300"/>
      <c r="UMJ698" s="300"/>
      <c r="UMK698" s="300"/>
      <c r="UML698" s="300"/>
      <c r="UMM698" s="300"/>
      <c r="UMN698" s="300"/>
      <c r="UMO698" s="300"/>
      <c r="UMP698" s="300"/>
      <c r="UMQ698" s="300"/>
      <c r="UMR698" s="300"/>
      <c r="UMS698" s="300"/>
      <c r="UMT698" s="300"/>
      <c r="UMU698" s="300"/>
      <c r="UMV698" s="300"/>
      <c r="UMW698" s="300"/>
      <c r="UMX698" s="300"/>
      <c r="UMY698" s="300"/>
      <c r="UMZ698" s="300"/>
      <c r="UNA698" s="300"/>
      <c r="UNB698" s="300"/>
      <c r="UNC698" s="300"/>
      <c r="UND698" s="300"/>
      <c r="UNE698" s="300"/>
      <c r="UNF698" s="300"/>
      <c r="UNG698" s="300"/>
      <c r="UNH698" s="300"/>
      <c r="UNI698" s="300"/>
      <c r="UNJ698" s="300"/>
      <c r="UNK698" s="300"/>
      <c r="UNL698" s="300"/>
      <c r="UNM698" s="300"/>
      <c r="UNN698" s="300"/>
      <c r="UNO698" s="300"/>
      <c r="UNP698" s="300"/>
      <c r="UNQ698" s="300"/>
      <c r="UNR698" s="300"/>
      <c r="UNS698" s="300"/>
      <c r="UNT698" s="300"/>
      <c r="UNU698" s="300"/>
      <c r="UNV698" s="300"/>
      <c r="UNW698" s="300"/>
      <c r="UNX698" s="300"/>
      <c r="UNY698" s="300"/>
      <c r="UNZ698" s="300"/>
      <c r="UOA698" s="300"/>
      <c r="UOB698" s="300"/>
      <c r="UOC698" s="300"/>
      <c r="UOD698" s="300"/>
      <c r="UOE698" s="300"/>
      <c r="UOF698" s="300"/>
      <c r="UOG698" s="300"/>
      <c r="UOH698" s="300"/>
      <c r="UOI698" s="300"/>
      <c r="UOJ698" s="300"/>
      <c r="UOK698" s="300"/>
      <c r="UOL698" s="300"/>
      <c r="UOM698" s="300"/>
      <c r="UON698" s="300"/>
      <c r="UOO698" s="300"/>
      <c r="UOP698" s="300"/>
      <c r="UOQ698" s="300"/>
      <c r="UOR698" s="300"/>
      <c r="UOS698" s="300"/>
      <c r="UOT698" s="300"/>
      <c r="UOU698" s="300"/>
      <c r="UOV698" s="300"/>
      <c r="UOW698" s="300"/>
      <c r="UOX698" s="300"/>
      <c r="UOY698" s="300"/>
      <c r="UOZ698" s="300"/>
      <c r="UPA698" s="300"/>
      <c r="UPB698" s="300"/>
      <c r="UPC698" s="300"/>
      <c r="UPD698" s="300"/>
      <c r="UPE698" s="300"/>
      <c r="UPF698" s="300"/>
      <c r="UPG698" s="300"/>
      <c r="UPH698" s="300"/>
      <c r="UPI698" s="300"/>
      <c r="UPJ698" s="300"/>
      <c r="UPK698" s="300"/>
      <c r="UPL698" s="300"/>
      <c r="UPM698" s="300"/>
      <c r="UPN698" s="300"/>
      <c r="UPO698" s="300"/>
      <c r="UPP698" s="300"/>
      <c r="UPQ698" s="300"/>
      <c r="UPR698" s="300"/>
      <c r="UPS698" s="300"/>
      <c r="UPT698" s="300"/>
      <c r="UPU698" s="300"/>
      <c r="UPV698" s="300"/>
      <c r="UPW698" s="300"/>
      <c r="UPX698" s="300"/>
      <c r="UPY698" s="300"/>
      <c r="UPZ698" s="300"/>
      <c r="UQA698" s="300"/>
      <c r="UQB698" s="300"/>
      <c r="UQC698" s="300"/>
      <c r="UQD698" s="300"/>
      <c r="UQE698" s="300"/>
      <c r="UQF698" s="300"/>
      <c r="UQG698" s="300"/>
      <c r="UQH698" s="300"/>
      <c r="UQI698" s="300"/>
      <c r="UQJ698" s="300"/>
      <c r="UQK698" s="300"/>
      <c r="UQL698" s="300"/>
      <c r="UQM698" s="300"/>
      <c r="UQN698" s="300"/>
      <c r="UQO698" s="300"/>
      <c r="UQP698" s="300"/>
      <c r="UQQ698" s="300"/>
      <c r="UQR698" s="300"/>
      <c r="UQS698" s="300"/>
      <c r="UQT698" s="300"/>
      <c r="UQU698" s="300"/>
      <c r="UQV698" s="300"/>
      <c r="UQW698" s="300"/>
      <c r="UQX698" s="300"/>
      <c r="UQY698" s="300"/>
      <c r="UQZ698" s="300"/>
      <c r="URA698" s="300"/>
      <c r="URB698" s="300"/>
      <c r="URC698" s="300"/>
      <c r="URD698" s="300"/>
      <c r="URE698" s="300"/>
      <c r="URF698" s="300"/>
      <c r="URG698" s="300"/>
      <c r="URH698" s="300"/>
      <c r="URI698" s="300"/>
      <c r="URJ698" s="300"/>
      <c r="URK698" s="300"/>
      <c r="URL698" s="300"/>
      <c r="URM698" s="300"/>
      <c r="URN698" s="300"/>
      <c r="URO698" s="300"/>
      <c r="URP698" s="300"/>
      <c r="URQ698" s="300"/>
      <c r="URR698" s="300"/>
      <c r="URS698" s="300"/>
      <c r="URT698" s="300"/>
      <c r="URU698" s="300"/>
      <c r="URV698" s="300"/>
      <c r="URW698" s="300"/>
      <c r="URX698" s="300"/>
      <c r="URY698" s="300"/>
      <c r="URZ698" s="300"/>
      <c r="USA698" s="300"/>
      <c r="USB698" s="300"/>
      <c r="USC698" s="300"/>
      <c r="USD698" s="300"/>
      <c r="USE698" s="300"/>
      <c r="USF698" s="300"/>
      <c r="USG698" s="300"/>
      <c r="USH698" s="300"/>
      <c r="USI698" s="300"/>
      <c r="USJ698" s="300"/>
      <c r="USK698" s="300"/>
      <c r="USL698" s="300"/>
      <c r="USM698" s="300"/>
      <c r="USN698" s="300"/>
      <c r="USO698" s="300"/>
      <c r="USP698" s="300"/>
      <c r="USQ698" s="300"/>
      <c r="USR698" s="300"/>
      <c r="USS698" s="300"/>
      <c r="UST698" s="300"/>
      <c r="USU698" s="300"/>
      <c r="USV698" s="300"/>
      <c r="USW698" s="300"/>
      <c r="USX698" s="300"/>
      <c r="USY698" s="300"/>
      <c r="USZ698" s="300"/>
      <c r="UTA698" s="300"/>
      <c r="UTB698" s="300"/>
      <c r="UTC698" s="300"/>
      <c r="UTD698" s="300"/>
      <c r="UTE698" s="300"/>
      <c r="UTF698" s="300"/>
      <c r="UTG698" s="300"/>
      <c r="UTH698" s="300"/>
      <c r="UTI698" s="300"/>
      <c r="UTJ698" s="300"/>
      <c r="UTK698" s="300"/>
      <c r="UTL698" s="300"/>
      <c r="UTM698" s="300"/>
      <c r="UTN698" s="300"/>
      <c r="UTO698" s="300"/>
      <c r="UTP698" s="300"/>
      <c r="UTQ698" s="300"/>
      <c r="UTR698" s="300"/>
      <c r="UTS698" s="300"/>
      <c r="UTT698" s="300"/>
      <c r="UTU698" s="300"/>
      <c r="UTV698" s="300"/>
      <c r="UTW698" s="300"/>
      <c r="UTX698" s="300"/>
      <c r="UTY698" s="300"/>
      <c r="UTZ698" s="300"/>
      <c r="UUA698" s="300"/>
      <c r="UUB698" s="300"/>
      <c r="UUC698" s="300"/>
      <c r="UUD698" s="300"/>
      <c r="UUE698" s="300"/>
      <c r="UUF698" s="300"/>
      <c r="UUG698" s="300"/>
      <c r="UUH698" s="300"/>
      <c r="UUI698" s="300"/>
      <c r="UUJ698" s="300"/>
      <c r="UUK698" s="300"/>
      <c r="UUL698" s="300"/>
      <c r="UUM698" s="300"/>
      <c r="UUN698" s="300"/>
      <c r="UUO698" s="300"/>
      <c r="UUP698" s="300"/>
      <c r="UUQ698" s="300"/>
      <c r="UUR698" s="300"/>
      <c r="UUS698" s="300"/>
      <c r="UUT698" s="300"/>
      <c r="UUU698" s="300"/>
      <c r="UUV698" s="300"/>
      <c r="UUW698" s="300"/>
      <c r="UUX698" s="300"/>
      <c r="UUY698" s="300"/>
      <c r="UUZ698" s="300"/>
      <c r="UVA698" s="300"/>
      <c r="UVB698" s="300"/>
      <c r="UVC698" s="300"/>
      <c r="UVD698" s="300"/>
      <c r="UVE698" s="300"/>
      <c r="UVF698" s="300"/>
      <c r="UVG698" s="300"/>
      <c r="UVH698" s="300"/>
      <c r="UVI698" s="300"/>
      <c r="UVJ698" s="300"/>
      <c r="UVK698" s="300"/>
      <c r="UVL698" s="300"/>
      <c r="UVM698" s="300"/>
      <c r="UVN698" s="300"/>
      <c r="UVO698" s="300"/>
      <c r="UVP698" s="300"/>
      <c r="UVQ698" s="300"/>
      <c r="UVR698" s="300"/>
      <c r="UVS698" s="300"/>
      <c r="UVT698" s="300"/>
      <c r="UVU698" s="300"/>
      <c r="UVV698" s="300"/>
      <c r="UVW698" s="300"/>
      <c r="UVX698" s="300"/>
      <c r="UVY698" s="300"/>
      <c r="UVZ698" s="300"/>
      <c r="UWA698" s="300"/>
      <c r="UWB698" s="300"/>
      <c r="UWC698" s="300"/>
      <c r="UWD698" s="300"/>
      <c r="UWE698" s="300"/>
      <c r="UWF698" s="300"/>
      <c r="UWG698" s="300"/>
      <c r="UWH698" s="300"/>
      <c r="UWI698" s="300"/>
      <c r="UWJ698" s="300"/>
      <c r="UWK698" s="300"/>
      <c r="UWL698" s="300"/>
      <c r="UWM698" s="300"/>
      <c r="UWN698" s="300"/>
      <c r="UWO698" s="300"/>
      <c r="UWP698" s="300"/>
      <c r="UWQ698" s="300"/>
      <c r="UWR698" s="300"/>
      <c r="UWS698" s="300"/>
      <c r="UWT698" s="300"/>
      <c r="UWU698" s="300"/>
      <c r="UWV698" s="300"/>
      <c r="UWW698" s="300"/>
      <c r="UWX698" s="300"/>
      <c r="UWY698" s="300"/>
      <c r="UWZ698" s="300"/>
      <c r="UXA698" s="300"/>
      <c r="UXB698" s="300"/>
      <c r="UXC698" s="300"/>
      <c r="UXD698" s="300"/>
      <c r="UXE698" s="300"/>
      <c r="UXF698" s="300"/>
      <c r="UXG698" s="300"/>
      <c r="UXH698" s="300"/>
      <c r="UXI698" s="300"/>
      <c r="UXJ698" s="300"/>
      <c r="UXK698" s="300"/>
      <c r="UXL698" s="300"/>
      <c r="UXM698" s="300"/>
      <c r="UXN698" s="300"/>
      <c r="UXO698" s="300"/>
      <c r="UXP698" s="300"/>
      <c r="UXQ698" s="300"/>
      <c r="UXR698" s="300"/>
      <c r="UXS698" s="300"/>
      <c r="UXT698" s="300"/>
      <c r="UXU698" s="300"/>
      <c r="UXV698" s="300"/>
      <c r="UXW698" s="300"/>
      <c r="UXX698" s="300"/>
      <c r="UXY698" s="300"/>
      <c r="UXZ698" s="300"/>
      <c r="UYA698" s="300"/>
      <c r="UYB698" s="300"/>
      <c r="UYC698" s="300"/>
      <c r="UYD698" s="300"/>
      <c r="UYE698" s="300"/>
      <c r="UYF698" s="300"/>
      <c r="UYG698" s="300"/>
      <c r="UYH698" s="300"/>
      <c r="UYI698" s="300"/>
      <c r="UYJ698" s="300"/>
      <c r="UYK698" s="300"/>
      <c r="UYL698" s="300"/>
      <c r="UYM698" s="300"/>
      <c r="UYN698" s="300"/>
      <c r="UYO698" s="300"/>
      <c r="UYP698" s="300"/>
      <c r="UYQ698" s="300"/>
      <c r="UYR698" s="300"/>
      <c r="UYS698" s="300"/>
      <c r="UYT698" s="300"/>
      <c r="UYU698" s="300"/>
      <c r="UYV698" s="300"/>
      <c r="UYW698" s="300"/>
      <c r="UYX698" s="300"/>
      <c r="UYY698" s="300"/>
      <c r="UYZ698" s="300"/>
      <c r="UZA698" s="300"/>
      <c r="UZB698" s="300"/>
      <c r="UZC698" s="300"/>
      <c r="UZD698" s="300"/>
      <c r="UZE698" s="300"/>
      <c r="UZF698" s="300"/>
      <c r="UZG698" s="300"/>
      <c r="UZH698" s="300"/>
      <c r="UZI698" s="300"/>
      <c r="UZJ698" s="300"/>
      <c r="UZK698" s="300"/>
      <c r="UZL698" s="300"/>
      <c r="UZM698" s="300"/>
      <c r="UZN698" s="300"/>
      <c r="UZO698" s="300"/>
      <c r="UZP698" s="300"/>
      <c r="UZQ698" s="300"/>
      <c r="UZR698" s="300"/>
      <c r="UZS698" s="300"/>
      <c r="UZT698" s="300"/>
      <c r="UZU698" s="300"/>
      <c r="UZV698" s="300"/>
      <c r="UZW698" s="300"/>
      <c r="UZX698" s="300"/>
      <c r="UZY698" s="300"/>
      <c r="UZZ698" s="300"/>
      <c r="VAA698" s="300"/>
      <c r="VAB698" s="300"/>
      <c r="VAC698" s="300"/>
      <c r="VAD698" s="300"/>
      <c r="VAE698" s="300"/>
      <c r="VAF698" s="300"/>
      <c r="VAG698" s="300"/>
      <c r="VAH698" s="300"/>
      <c r="VAI698" s="300"/>
      <c r="VAJ698" s="300"/>
      <c r="VAK698" s="300"/>
      <c r="VAL698" s="300"/>
      <c r="VAM698" s="300"/>
      <c r="VAN698" s="300"/>
      <c r="VAO698" s="300"/>
      <c r="VAP698" s="300"/>
      <c r="VAQ698" s="300"/>
      <c r="VAR698" s="300"/>
      <c r="VAS698" s="300"/>
      <c r="VAT698" s="300"/>
      <c r="VAU698" s="300"/>
      <c r="VAV698" s="300"/>
      <c r="VAW698" s="300"/>
      <c r="VAX698" s="300"/>
      <c r="VAY698" s="300"/>
      <c r="VAZ698" s="300"/>
      <c r="VBA698" s="300"/>
      <c r="VBB698" s="300"/>
      <c r="VBC698" s="300"/>
      <c r="VBD698" s="300"/>
      <c r="VBE698" s="300"/>
      <c r="VBF698" s="300"/>
      <c r="VBG698" s="300"/>
      <c r="VBH698" s="300"/>
      <c r="VBI698" s="300"/>
      <c r="VBJ698" s="300"/>
      <c r="VBK698" s="300"/>
      <c r="VBL698" s="300"/>
      <c r="VBM698" s="300"/>
      <c r="VBN698" s="300"/>
      <c r="VBO698" s="300"/>
      <c r="VBP698" s="300"/>
      <c r="VBQ698" s="300"/>
      <c r="VBR698" s="300"/>
      <c r="VBS698" s="300"/>
      <c r="VBT698" s="300"/>
      <c r="VBU698" s="300"/>
      <c r="VBV698" s="300"/>
      <c r="VBW698" s="300"/>
      <c r="VBX698" s="300"/>
      <c r="VBY698" s="300"/>
      <c r="VBZ698" s="300"/>
      <c r="VCA698" s="300"/>
      <c r="VCB698" s="300"/>
      <c r="VCC698" s="300"/>
      <c r="VCD698" s="300"/>
      <c r="VCE698" s="300"/>
      <c r="VCF698" s="300"/>
      <c r="VCG698" s="300"/>
      <c r="VCH698" s="300"/>
      <c r="VCI698" s="300"/>
      <c r="VCJ698" s="300"/>
      <c r="VCK698" s="300"/>
      <c r="VCL698" s="300"/>
      <c r="VCM698" s="300"/>
      <c r="VCN698" s="300"/>
      <c r="VCO698" s="300"/>
      <c r="VCP698" s="300"/>
      <c r="VCQ698" s="300"/>
      <c r="VCR698" s="300"/>
      <c r="VCS698" s="300"/>
      <c r="VCT698" s="300"/>
      <c r="VCU698" s="300"/>
      <c r="VCV698" s="300"/>
      <c r="VCW698" s="300"/>
      <c r="VCX698" s="300"/>
      <c r="VCY698" s="300"/>
      <c r="VCZ698" s="300"/>
      <c r="VDA698" s="300"/>
      <c r="VDB698" s="300"/>
      <c r="VDC698" s="300"/>
      <c r="VDD698" s="300"/>
      <c r="VDE698" s="300"/>
      <c r="VDF698" s="300"/>
      <c r="VDG698" s="300"/>
      <c r="VDH698" s="300"/>
      <c r="VDI698" s="300"/>
      <c r="VDJ698" s="300"/>
      <c r="VDK698" s="300"/>
      <c r="VDL698" s="300"/>
      <c r="VDM698" s="300"/>
      <c r="VDN698" s="300"/>
      <c r="VDO698" s="300"/>
      <c r="VDP698" s="300"/>
      <c r="VDQ698" s="300"/>
      <c r="VDR698" s="300"/>
      <c r="VDS698" s="300"/>
      <c r="VDT698" s="300"/>
      <c r="VDU698" s="300"/>
      <c r="VDV698" s="300"/>
      <c r="VDW698" s="300"/>
      <c r="VDX698" s="300"/>
      <c r="VDY698" s="300"/>
      <c r="VDZ698" s="300"/>
      <c r="VEA698" s="300"/>
      <c r="VEB698" s="300"/>
      <c r="VEC698" s="300"/>
      <c r="VED698" s="300"/>
      <c r="VEE698" s="300"/>
      <c r="VEF698" s="300"/>
      <c r="VEG698" s="300"/>
      <c r="VEH698" s="300"/>
      <c r="VEI698" s="300"/>
      <c r="VEJ698" s="300"/>
      <c r="VEK698" s="300"/>
      <c r="VEL698" s="300"/>
      <c r="VEM698" s="300"/>
      <c r="VEN698" s="300"/>
      <c r="VEO698" s="300"/>
      <c r="VEP698" s="300"/>
      <c r="VEQ698" s="300"/>
      <c r="VER698" s="300"/>
      <c r="VES698" s="300"/>
      <c r="VET698" s="300"/>
      <c r="VEU698" s="300"/>
      <c r="VEV698" s="300"/>
      <c r="VEW698" s="300"/>
      <c r="VEX698" s="300"/>
      <c r="VEY698" s="300"/>
      <c r="VEZ698" s="300"/>
      <c r="VFA698" s="300"/>
      <c r="VFB698" s="300"/>
      <c r="VFC698" s="300"/>
      <c r="VFD698" s="300"/>
      <c r="VFE698" s="300"/>
      <c r="VFF698" s="300"/>
      <c r="VFG698" s="300"/>
      <c r="VFH698" s="300"/>
      <c r="VFI698" s="300"/>
      <c r="VFJ698" s="300"/>
      <c r="VFK698" s="300"/>
      <c r="VFL698" s="300"/>
      <c r="VFM698" s="300"/>
      <c r="VFN698" s="300"/>
      <c r="VFO698" s="300"/>
      <c r="VFP698" s="300"/>
      <c r="VFQ698" s="300"/>
      <c r="VFR698" s="300"/>
      <c r="VFS698" s="300"/>
      <c r="VFT698" s="300"/>
      <c r="VFU698" s="300"/>
      <c r="VFV698" s="300"/>
      <c r="VFW698" s="300"/>
      <c r="VFX698" s="300"/>
      <c r="VFY698" s="300"/>
      <c r="VFZ698" s="300"/>
      <c r="VGA698" s="300"/>
      <c r="VGB698" s="300"/>
      <c r="VGC698" s="300"/>
      <c r="VGD698" s="300"/>
      <c r="VGE698" s="300"/>
      <c r="VGF698" s="300"/>
      <c r="VGG698" s="300"/>
      <c r="VGH698" s="300"/>
      <c r="VGI698" s="300"/>
      <c r="VGJ698" s="300"/>
      <c r="VGK698" s="300"/>
      <c r="VGL698" s="300"/>
      <c r="VGM698" s="300"/>
      <c r="VGN698" s="300"/>
      <c r="VGO698" s="300"/>
      <c r="VGP698" s="300"/>
      <c r="VGQ698" s="300"/>
      <c r="VGR698" s="300"/>
      <c r="VGS698" s="300"/>
      <c r="VGT698" s="300"/>
      <c r="VGU698" s="300"/>
      <c r="VGV698" s="300"/>
      <c r="VGW698" s="300"/>
      <c r="VGX698" s="300"/>
      <c r="VGY698" s="300"/>
      <c r="VGZ698" s="300"/>
      <c r="VHA698" s="300"/>
      <c r="VHB698" s="300"/>
      <c r="VHC698" s="300"/>
      <c r="VHD698" s="300"/>
      <c r="VHE698" s="300"/>
      <c r="VHF698" s="300"/>
      <c r="VHG698" s="300"/>
      <c r="VHH698" s="300"/>
      <c r="VHI698" s="300"/>
      <c r="VHJ698" s="300"/>
      <c r="VHK698" s="300"/>
      <c r="VHL698" s="300"/>
      <c r="VHM698" s="300"/>
      <c r="VHN698" s="300"/>
      <c r="VHO698" s="300"/>
      <c r="VHP698" s="300"/>
      <c r="VHQ698" s="300"/>
      <c r="VHR698" s="300"/>
      <c r="VHS698" s="300"/>
      <c r="VHT698" s="300"/>
      <c r="VHU698" s="300"/>
      <c r="VHV698" s="300"/>
      <c r="VHW698" s="300"/>
      <c r="VHX698" s="300"/>
      <c r="VHY698" s="300"/>
      <c r="VHZ698" s="300"/>
      <c r="VIA698" s="300"/>
      <c r="VIB698" s="300"/>
      <c r="VIC698" s="300"/>
      <c r="VID698" s="300"/>
      <c r="VIE698" s="300"/>
      <c r="VIF698" s="300"/>
      <c r="VIG698" s="300"/>
      <c r="VIH698" s="300"/>
      <c r="VII698" s="300"/>
      <c r="VIJ698" s="300"/>
      <c r="VIK698" s="300"/>
      <c r="VIL698" s="300"/>
      <c r="VIM698" s="300"/>
      <c r="VIN698" s="300"/>
      <c r="VIO698" s="300"/>
      <c r="VIP698" s="300"/>
      <c r="VIQ698" s="300"/>
      <c r="VIR698" s="300"/>
      <c r="VIS698" s="300"/>
      <c r="VIT698" s="300"/>
      <c r="VIU698" s="300"/>
      <c r="VIV698" s="300"/>
      <c r="VIW698" s="300"/>
      <c r="VIX698" s="300"/>
      <c r="VIY698" s="300"/>
      <c r="VIZ698" s="300"/>
      <c r="VJA698" s="300"/>
      <c r="VJB698" s="300"/>
      <c r="VJC698" s="300"/>
      <c r="VJD698" s="300"/>
      <c r="VJE698" s="300"/>
      <c r="VJF698" s="300"/>
      <c r="VJG698" s="300"/>
      <c r="VJH698" s="300"/>
      <c r="VJI698" s="300"/>
      <c r="VJJ698" s="300"/>
      <c r="VJK698" s="300"/>
      <c r="VJL698" s="300"/>
      <c r="VJM698" s="300"/>
      <c r="VJN698" s="300"/>
      <c r="VJO698" s="300"/>
      <c r="VJP698" s="300"/>
      <c r="VJQ698" s="300"/>
      <c r="VJR698" s="300"/>
      <c r="VJS698" s="300"/>
      <c r="VJT698" s="300"/>
      <c r="VJU698" s="300"/>
      <c r="VJV698" s="300"/>
      <c r="VJW698" s="300"/>
      <c r="VJX698" s="300"/>
      <c r="VJY698" s="300"/>
      <c r="VJZ698" s="300"/>
      <c r="VKA698" s="300"/>
      <c r="VKB698" s="300"/>
      <c r="VKC698" s="300"/>
      <c r="VKD698" s="300"/>
      <c r="VKE698" s="300"/>
      <c r="VKF698" s="300"/>
      <c r="VKG698" s="300"/>
      <c r="VKH698" s="300"/>
      <c r="VKI698" s="300"/>
      <c r="VKJ698" s="300"/>
      <c r="VKK698" s="300"/>
      <c r="VKL698" s="300"/>
      <c r="VKM698" s="300"/>
      <c r="VKN698" s="300"/>
      <c r="VKO698" s="300"/>
      <c r="VKP698" s="300"/>
      <c r="VKQ698" s="300"/>
      <c r="VKR698" s="300"/>
      <c r="VKS698" s="300"/>
      <c r="VKT698" s="300"/>
      <c r="VKU698" s="300"/>
      <c r="VKV698" s="300"/>
      <c r="VKW698" s="300"/>
      <c r="VKX698" s="300"/>
      <c r="VKY698" s="300"/>
      <c r="VKZ698" s="300"/>
      <c r="VLA698" s="300"/>
      <c r="VLB698" s="300"/>
      <c r="VLC698" s="300"/>
      <c r="VLD698" s="300"/>
      <c r="VLE698" s="300"/>
      <c r="VLF698" s="300"/>
      <c r="VLG698" s="300"/>
      <c r="VLH698" s="300"/>
      <c r="VLI698" s="300"/>
      <c r="VLJ698" s="300"/>
      <c r="VLK698" s="300"/>
      <c r="VLL698" s="300"/>
      <c r="VLM698" s="300"/>
      <c r="VLN698" s="300"/>
      <c r="VLO698" s="300"/>
      <c r="VLP698" s="300"/>
      <c r="VLQ698" s="300"/>
      <c r="VLR698" s="300"/>
      <c r="VLS698" s="300"/>
      <c r="VLT698" s="300"/>
      <c r="VLU698" s="300"/>
      <c r="VLV698" s="300"/>
      <c r="VLW698" s="300"/>
      <c r="VLX698" s="300"/>
      <c r="VLY698" s="300"/>
      <c r="VLZ698" s="300"/>
      <c r="VMA698" s="300"/>
      <c r="VMB698" s="300"/>
      <c r="VMC698" s="300"/>
      <c r="VMD698" s="300"/>
      <c r="VME698" s="300"/>
      <c r="VMF698" s="300"/>
      <c r="VMG698" s="300"/>
      <c r="VMH698" s="300"/>
      <c r="VMI698" s="300"/>
      <c r="VMJ698" s="300"/>
      <c r="VMK698" s="300"/>
      <c r="VML698" s="300"/>
      <c r="VMM698" s="300"/>
      <c r="VMN698" s="300"/>
      <c r="VMO698" s="300"/>
      <c r="VMP698" s="300"/>
      <c r="VMQ698" s="300"/>
      <c r="VMR698" s="300"/>
      <c r="VMS698" s="300"/>
      <c r="VMT698" s="300"/>
      <c r="VMU698" s="300"/>
      <c r="VMV698" s="300"/>
      <c r="VMW698" s="300"/>
      <c r="VMX698" s="300"/>
      <c r="VMY698" s="300"/>
      <c r="VMZ698" s="300"/>
      <c r="VNA698" s="300"/>
      <c r="VNB698" s="300"/>
      <c r="VNC698" s="300"/>
      <c r="VND698" s="300"/>
      <c r="VNE698" s="300"/>
      <c r="VNF698" s="300"/>
      <c r="VNG698" s="300"/>
      <c r="VNH698" s="300"/>
      <c r="VNI698" s="300"/>
      <c r="VNJ698" s="300"/>
      <c r="VNK698" s="300"/>
      <c r="VNL698" s="300"/>
      <c r="VNM698" s="300"/>
      <c r="VNN698" s="300"/>
      <c r="VNO698" s="300"/>
      <c r="VNP698" s="300"/>
      <c r="VNQ698" s="300"/>
      <c r="VNR698" s="300"/>
      <c r="VNS698" s="300"/>
      <c r="VNT698" s="300"/>
      <c r="VNU698" s="300"/>
      <c r="VNV698" s="300"/>
      <c r="VNW698" s="300"/>
      <c r="VNX698" s="300"/>
      <c r="VNY698" s="300"/>
      <c r="VNZ698" s="300"/>
      <c r="VOA698" s="300"/>
      <c r="VOB698" s="300"/>
      <c r="VOC698" s="300"/>
      <c r="VOD698" s="300"/>
      <c r="VOE698" s="300"/>
      <c r="VOF698" s="300"/>
      <c r="VOG698" s="300"/>
      <c r="VOH698" s="300"/>
      <c r="VOI698" s="300"/>
      <c r="VOJ698" s="300"/>
      <c r="VOK698" s="300"/>
      <c r="VOL698" s="300"/>
      <c r="VOM698" s="300"/>
      <c r="VON698" s="300"/>
      <c r="VOO698" s="300"/>
      <c r="VOP698" s="300"/>
      <c r="VOQ698" s="300"/>
      <c r="VOR698" s="300"/>
      <c r="VOS698" s="300"/>
      <c r="VOT698" s="300"/>
      <c r="VOU698" s="300"/>
      <c r="VOV698" s="300"/>
      <c r="VOW698" s="300"/>
      <c r="VOX698" s="300"/>
      <c r="VOY698" s="300"/>
      <c r="VOZ698" s="300"/>
      <c r="VPA698" s="300"/>
      <c r="VPB698" s="300"/>
      <c r="VPC698" s="300"/>
      <c r="VPD698" s="300"/>
      <c r="VPE698" s="300"/>
      <c r="VPF698" s="300"/>
      <c r="VPG698" s="300"/>
      <c r="VPH698" s="300"/>
      <c r="VPI698" s="300"/>
      <c r="VPJ698" s="300"/>
      <c r="VPK698" s="300"/>
      <c r="VPL698" s="300"/>
      <c r="VPM698" s="300"/>
      <c r="VPN698" s="300"/>
      <c r="VPO698" s="300"/>
      <c r="VPP698" s="300"/>
      <c r="VPQ698" s="300"/>
      <c r="VPR698" s="300"/>
      <c r="VPS698" s="300"/>
      <c r="VPT698" s="300"/>
      <c r="VPU698" s="300"/>
      <c r="VPV698" s="300"/>
      <c r="VPW698" s="300"/>
      <c r="VPX698" s="300"/>
      <c r="VPY698" s="300"/>
      <c r="VPZ698" s="300"/>
      <c r="VQA698" s="300"/>
      <c r="VQB698" s="300"/>
      <c r="VQC698" s="300"/>
      <c r="VQD698" s="300"/>
      <c r="VQE698" s="300"/>
      <c r="VQF698" s="300"/>
      <c r="VQG698" s="300"/>
      <c r="VQH698" s="300"/>
      <c r="VQI698" s="300"/>
      <c r="VQJ698" s="300"/>
      <c r="VQK698" s="300"/>
      <c r="VQL698" s="300"/>
      <c r="VQM698" s="300"/>
      <c r="VQN698" s="300"/>
      <c r="VQO698" s="300"/>
      <c r="VQP698" s="300"/>
      <c r="VQQ698" s="300"/>
      <c r="VQR698" s="300"/>
      <c r="VQS698" s="300"/>
      <c r="VQT698" s="300"/>
      <c r="VQU698" s="300"/>
      <c r="VQV698" s="300"/>
      <c r="VQW698" s="300"/>
      <c r="VQX698" s="300"/>
      <c r="VQY698" s="300"/>
      <c r="VQZ698" s="300"/>
      <c r="VRA698" s="300"/>
      <c r="VRB698" s="300"/>
      <c r="VRC698" s="300"/>
      <c r="VRD698" s="300"/>
      <c r="VRE698" s="300"/>
      <c r="VRF698" s="300"/>
      <c r="VRG698" s="300"/>
      <c r="VRH698" s="300"/>
      <c r="VRI698" s="300"/>
      <c r="VRJ698" s="300"/>
      <c r="VRK698" s="300"/>
      <c r="VRL698" s="300"/>
      <c r="VRM698" s="300"/>
      <c r="VRN698" s="300"/>
      <c r="VRO698" s="300"/>
      <c r="VRP698" s="300"/>
      <c r="VRQ698" s="300"/>
      <c r="VRR698" s="300"/>
      <c r="VRS698" s="300"/>
      <c r="VRT698" s="300"/>
      <c r="VRU698" s="300"/>
      <c r="VRV698" s="300"/>
      <c r="VRW698" s="300"/>
      <c r="VRX698" s="300"/>
      <c r="VRY698" s="300"/>
      <c r="VRZ698" s="300"/>
      <c r="VSA698" s="300"/>
      <c r="VSB698" s="300"/>
      <c r="VSC698" s="300"/>
      <c r="VSD698" s="300"/>
      <c r="VSE698" s="300"/>
      <c r="VSF698" s="300"/>
      <c r="VSG698" s="300"/>
      <c r="VSH698" s="300"/>
      <c r="VSI698" s="300"/>
      <c r="VSJ698" s="300"/>
      <c r="VSK698" s="300"/>
      <c r="VSL698" s="300"/>
      <c r="VSM698" s="300"/>
      <c r="VSN698" s="300"/>
      <c r="VSO698" s="300"/>
      <c r="VSP698" s="300"/>
      <c r="VSQ698" s="300"/>
      <c r="VSR698" s="300"/>
      <c r="VSS698" s="300"/>
      <c r="VST698" s="300"/>
      <c r="VSU698" s="300"/>
      <c r="VSV698" s="300"/>
      <c r="VSW698" s="300"/>
      <c r="VSX698" s="300"/>
      <c r="VSY698" s="300"/>
      <c r="VSZ698" s="300"/>
      <c r="VTA698" s="300"/>
      <c r="VTB698" s="300"/>
      <c r="VTC698" s="300"/>
      <c r="VTD698" s="300"/>
      <c r="VTE698" s="300"/>
      <c r="VTF698" s="300"/>
      <c r="VTG698" s="300"/>
      <c r="VTH698" s="300"/>
      <c r="VTI698" s="300"/>
      <c r="VTJ698" s="300"/>
      <c r="VTK698" s="300"/>
      <c r="VTL698" s="300"/>
      <c r="VTM698" s="300"/>
      <c r="VTN698" s="300"/>
      <c r="VTO698" s="300"/>
      <c r="VTP698" s="300"/>
      <c r="VTQ698" s="300"/>
      <c r="VTR698" s="300"/>
      <c r="VTS698" s="300"/>
      <c r="VTT698" s="300"/>
      <c r="VTU698" s="300"/>
      <c r="VTV698" s="300"/>
      <c r="VTW698" s="300"/>
      <c r="VTX698" s="300"/>
      <c r="VTY698" s="300"/>
      <c r="VTZ698" s="300"/>
      <c r="VUA698" s="300"/>
      <c r="VUB698" s="300"/>
      <c r="VUC698" s="300"/>
      <c r="VUD698" s="300"/>
      <c r="VUE698" s="300"/>
      <c r="VUF698" s="300"/>
      <c r="VUG698" s="300"/>
      <c r="VUH698" s="300"/>
      <c r="VUI698" s="300"/>
      <c r="VUJ698" s="300"/>
      <c r="VUK698" s="300"/>
      <c r="VUL698" s="300"/>
      <c r="VUM698" s="300"/>
      <c r="VUN698" s="300"/>
      <c r="VUO698" s="300"/>
      <c r="VUP698" s="300"/>
      <c r="VUQ698" s="300"/>
      <c r="VUR698" s="300"/>
      <c r="VUS698" s="300"/>
      <c r="VUT698" s="300"/>
      <c r="VUU698" s="300"/>
      <c r="VUV698" s="300"/>
      <c r="VUW698" s="300"/>
      <c r="VUX698" s="300"/>
      <c r="VUY698" s="300"/>
      <c r="VUZ698" s="300"/>
      <c r="VVA698" s="300"/>
      <c r="VVB698" s="300"/>
      <c r="VVC698" s="300"/>
      <c r="VVD698" s="300"/>
      <c r="VVE698" s="300"/>
      <c r="VVF698" s="300"/>
      <c r="VVG698" s="300"/>
      <c r="VVH698" s="300"/>
      <c r="VVI698" s="300"/>
      <c r="VVJ698" s="300"/>
      <c r="VVK698" s="300"/>
      <c r="VVL698" s="300"/>
      <c r="VVM698" s="300"/>
      <c r="VVN698" s="300"/>
      <c r="VVO698" s="300"/>
      <c r="VVP698" s="300"/>
      <c r="VVQ698" s="300"/>
      <c r="VVR698" s="300"/>
      <c r="VVS698" s="300"/>
      <c r="VVT698" s="300"/>
      <c r="VVU698" s="300"/>
      <c r="VVV698" s="300"/>
      <c r="VVW698" s="300"/>
      <c r="VVX698" s="300"/>
      <c r="VVY698" s="300"/>
      <c r="VVZ698" s="300"/>
      <c r="VWA698" s="300"/>
      <c r="VWB698" s="300"/>
      <c r="VWC698" s="300"/>
      <c r="VWD698" s="300"/>
      <c r="VWE698" s="300"/>
      <c r="VWF698" s="300"/>
      <c r="VWG698" s="300"/>
      <c r="VWH698" s="300"/>
      <c r="VWI698" s="300"/>
      <c r="VWJ698" s="300"/>
      <c r="VWK698" s="300"/>
      <c r="VWL698" s="300"/>
      <c r="VWM698" s="300"/>
      <c r="VWN698" s="300"/>
      <c r="VWO698" s="300"/>
      <c r="VWP698" s="300"/>
      <c r="VWQ698" s="300"/>
      <c r="VWR698" s="300"/>
      <c r="VWS698" s="300"/>
      <c r="VWT698" s="300"/>
      <c r="VWU698" s="300"/>
      <c r="VWV698" s="300"/>
      <c r="VWW698" s="300"/>
      <c r="VWX698" s="300"/>
      <c r="VWY698" s="300"/>
      <c r="VWZ698" s="300"/>
      <c r="VXA698" s="300"/>
      <c r="VXB698" s="300"/>
      <c r="VXC698" s="300"/>
      <c r="VXD698" s="300"/>
      <c r="VXE698" s="300"/>
      <c r="VXF698" s="300"/>
      <c r="VXG698" s="300"/>
      <c r="VXH698" s="300"/>
      <c r="VXI698" s="300"/>
      <c r="VXJ698" s="300"/>
      <c r="VXK698" s="300"/>
      <c r="VXL698" s="300"/>
      <c r="VXM698" s="300"/>
      <c r="VXN698" s="300"/>
      <c r="VXO698" s="300"/>
      <c r="VXP698" s="300"/>
      <c r="VXQ698" s="300"/>
      <c r="VXR698" s="300"/>
      <c r="VXS698" s="300"/>
      <c r="VXT698" s="300"/>
      <c r="VXU698" s="300"/>
      <c r="VXV698" s="300"/>
      <c r="VXW698" s="300"/>
      <c r="VXX698" s="300"/>
      <c r="VXY698" s="300"/>
      <c r="VXZ698" s="300"/>
      <c r="VYA698" s="300"/>
      <c r="VYB698" s="300"/>
      <c r="VYC698" s="300"/>
      <c r="VYD698" s="300"/>
      <c r="VYE698" s="300"/>
      <c r="VYF698" s="300"/>
      <c r="VYG698" s="300"/>
      <c r="VYH698" s="300"/>
      <c r="VYI698" s="300"/>
      <c r="VYJ698" s="300"/>
      <c r="VYK698" s="300"/>
      <c r="VYL698" s="300"/>
      <c r="VYM698" s="300"/>
      <c r="VYN698" s="300"/>
      <c r="VYO698" s="300"/>
      <c r="VYP698" s="300"/>
      <c r="VYQ698" s="300"/>
      <c r="VYR698" s="300"/>
      <c r="VYS698" s="300"/>
      <c r="VYT698" s="300"/>
      <c r="VYU698" s="300"/>
      <c r="VYV698" s="300"/>
      <c r="VYW698" s="300"/>
      <c r="VYX698" s="300"/>
      <c r="VYY698" s="300"/>
      <c r="VYZ698" s="300"/>
      <c r="VZA698" s="300"/>
      <c r="VZB698" s="300"/>
      <c r="VZC698" s="300"/>
      <c r="VZD698" s="300"/>
      <c r="VZE698" s="300"/>
      <c r="VZF698" s="300"/>
      <c r="VZG698" s="300"/>
      <c r="VZH698" s="300"/>
      <c r="VZI698" s="300"/>
      <c r="VZJ698" s="300"/>
      <c r="VZK698" s="300"/>
      <c r="VZL698" s="300"/>
      <c r="VZM698" s="300"/>
      <c r="VZN698" s="300"/>
      <c r="VZO698" s="300"/>
      <c r="VZP698" s="300"/>
      <c r="VZQ698" s="300"/>
      <c r="VZR698" s="300"/>
      <c r="VZS698" s="300"/>
      <c r="VZT698" s="300"/>
      <c r="VZU698" s="300"/>
      <c r="VZV698" s="300"/>
      <c r="VZW698" s="300"/>
      <c r="VZX698" s="300"/>
      <c r="VZY698" s="300"/>
      <c r="VZZ698" s="300"/>
      <c r="WAA698" s="300"/>
      <c r="WAB698" s="300"/>
      <c r="WAC698" s="300"/>
      <c r="WAD698" s="300"/>
      <c r="WAE698" s="300"/>
      <c r="WAF698" s="300"/>
      <c r="WAG698" s="300"/>
      <c r="WAH698" s="300"/>
      <c r="WAI698" s="300"/>
      <c r="WAJ698" s="300"/>
      <c r="WAK698" s="300"/>
      <c r="WAL698" s="300"/>
      <c r="WAM698" s="300"/>
      <c r="WAN698" s="300"/>
      <c r="WAO698" s="300"/>
      <c r="WAP698" s="300"/>
      <c r="WAQ698" s="300"/>
      <c r="WAR698" s="300"/>
      <c r="WAS698" s="300"/>
      <c r="WAT698" s="300"/>
      <c r="WAU698" s="300"/>
      <c r="WAV698" s="300"/>
      <c r="WAW698" s="300"/>
      <c r="WAX698" s="300"/>
      <c r="WAY698" s="300"/>
      <c r="WAZ698" s="300"/>
      <c r="WBA698" s="300"/>
      <c r="WBB698" s="300"/>
      <c r="WBC698" s="300"/>
      <c r="WBD698" s="300"/>
      <c r="WBE698" s="300"/>
      <c r="WBF698" s="300"/>
      <c r="WBG698" s="300"/>
      <c r="WBH698" s="300"/>
      <c r="WBI698" s="300"/>
      <c r="WBJ698" s="300"/>
      <c r="WBK698" s="300"/>
      <c r="WBL698" s="300"/>
      <c r="WBM698" s="300"/>
      <c r="WBN698" s="300"/>
      <c r="WBO698" s="300"/>
      <c r="WBP698" s="300"/>
      <c r="WBQ698" s="300"/>
      <c r="WBR698" s="300"/>
      <c r="WBS698" s="300"/>
      <c r="WBT698" s="300"/>
      <c r="WBU698" s="300"/>
      <c r="WBV698" s="300"/>
      <c r="WBW698" s="300"/>
      <c r="WBX698" s="300"/>
      <c r="WBY698" s="300"/>
      <c r="WBZ698" s="300"/>
      <c r="WCA698" s="300"/>
      <c r="WCB698" s="300"/>
      <c r="WCC698" s="300"/>
      <c r="WCD698" s="300"/>
      <c r="WCE698" s="300"/>
      <c r="WCF698" s="300"/>
      <c r="WCG698" s="300"/>
      <c r="WCH698" s="300"/>
      <c r="WCI698" s="300"/>
      <c r="WCJ698" s="300"/>
      <c r="WCK698" s="300"/>
      <c r="WCL698" s="300"/>
      <c r="WCM698" s="300"/>
      <c r="WCN698" s="300"/>
      <c r="WCO698" s="300"/>
      <c r="WCP698" s="300"/>
      <c r="WCQ698" s="300"/>
      <c r="WCR698" s="300"/>
      <c r="WCS698" s="300"/>
      <c r="WCT698" s="300"/>
      <c r="WCU698" s="300"/>
      <c r="WCV698" s="300"/>
      <c r="WCW698" s="300"/>
      <c r="WCX698" s="300"/>
      <c r="WCY698" s="300"/>
      <c r="WCZ698" s="300"/>
      <c r="WDA698" s="300"/>
      <c r="WDB698" s="300"/>
      <c r="WDC698" s="300"/>
      <c r="WDD698" s="300"/>
      <c r="WDE698" s="300"/>
      <c r="WDF698" s="300"/>
      <c r="WDG698" s="300"/>
      <c r="WDH698" s="300"/>
      <c r="WDI698" s="300"/>
      <c r="WDJ698" s="300"/>
      <c r="WDK698" s="300"/>
      <c r="WDL698" s="300"/>
      <c r="WDM698" s="300"/>
      <c r="WDN698" s="300"/>
      <c r="WDO698" s="300"/>
      <c r="WDP698" s="300"/>
      <c r="WDQ698" s="300"/>
      <c r="WDR698" s="300"/>
      <c r="WDS698" s="300"/>
      <c r="WDT698" s="300"/>
      <c r="WDU698" s="300"/>
      <c r="WDV698" s="300"/>
      <c r="WDW698" s="300"/>
      <c r="WDX698" s="300"/>
      <c r="WDY698" s="300"/>
      <c r="WDZ698" s="300"/>
      <c r="WEA698" s="300"/>
      <c r="WEB698" s="300"/>
      <c r="WEC698" s="300"/>
      <c r="WED698" s="300"/>
      <c r="WEE698" s="300"/>
      <c r="WEF698" s="300"/>
      <c r="WEG698" s="300"/>
      <c r="WEH698" s="300"/>
      <c r="WEI698" s="300"/>
      <c r="WEJ698" s="300"/>
      <c r="WEK698" s="300"/>
      <c r="WEL698" s="300"/>
      <c r="WEM698" s="300"/>
      <c r="WEN698" s="300"/>
      <c r="WEO698" s="300"/>
      <c r="WEP698" s="300"/>
      <c r="WEQ698" s="300"/>
      <c r="WER698" s="300"/>
      <c r="WES698" s="300"/>
      <c r="WET698" s="300"/>
      <c r="WEU698" s="300"/>
      <c r="WEV698" s="300"/>
      <c r="WEW698" s="300"/>
      <c r="WEX698" s="300"/>
      <c r="WEY698" s="300"/>
      <c r="WEZ698" s="300"/>
      <c r="WFA698" s="300"/>
      <c r="WFB698" s="300"/>
      <c r="WFC698" s="300"/>
      <c r="WFD698" s="300"/>
      <c r="WFE698" s="300"/>
      <c r="WFF698" s="300"/>
      <c r="WFG698" s="300"/>
      <c r="WFH698" s="300"/>
      <c r="WFI698" s="300"/>
      <c r="WFJ698" s="300"/>
      <c r="WFK698" s="300"/>
      <c r="WFL698" s="300"/>
      <c r="WFM698" s="300"/>
      <c r="WFN698" s="300"/>
      <c r="WFO698" s="300"/>
      <c r="WFP698" s="300"/>
      <c r="WFQ698" s="300"/>
      <c r="WFR698" s="300"/>
      <c r="WFS698" s="300"/>
      <c r="WFT698" s="300"/>
      <c r="WFU698" s="300"/>
      <c r="WFV698" s="300"/>
      <c r="WFW698" s="300"/>
      <c r="WFX698" s="300"/>
      <c r="WFY698" s="300"/>
      <c r="WFZ698" s="300"/>
      <c r="WGA698" s="300"/>
      <c r="WGB698" s="300"/>
      <c r="WGC698" s="300"/>
      <c r="WGD698" s="300"/>
      <c r="WGE698" s="300"/>
      <c r="WGF698" s="300"/>
      <c r="WGG698" s="300"/>
      <c r="WGH698" s="300"/>
      <c r="WGI698" s="300"/>
      <c r="WGJ698" s="300"/>
      <c r="WGK698" s="300"/>
      <c r="WGL698" s="300"/>
      <c r="WGM698" s="300"/>
      <c r="WGN698" s="300"/>
      <c r="WGO698" s="300"/>
      <c r="WGP698" s="300"/>
      <c r="WGQ698" s="300"/>
      <c r="WGR698" s="300"/>
      <c r="WGS698" s="300"/>
      <c r="WGT698" s="300"/>
      <c r="WGU698" s="300"/>
      <c r="WGV698" s="300"/>
      <c r="WGW698" s="300"/>
      <c r="WGX698" s="300"/>
      <c r="WGY698" s="300"/>
      <c r="WGZ698" s="300"/>
      <c r="WHA698" s="300"/>
      <c r="WHB698" s="300"/>
      <c r="WHC698" s="300"/>
      <c r="WHD698" s="300"/>
      <c r="WHE698" s="300"/>
      <c r="WHF698" s="300"/>
      <c r="WHG698" s="300"/>
      <c r="WHH698" s="300"/>
      <c r="WHI698" s="300"/>
      <c r="WHJ698" s="300"/>
      <c r="WHK698" s="300"/>
      <c r="WHL698" s="300"/>
      <c r="WHM698" s="300"/>
      <c r="WHN698" s="300"/>
      <c r="WHO698" s="300"/>
      <c r="WHP698" s="300"/>
      <c r="WHQ698" s="300"/>
      <c r="WHR698" s="300"/>
      <c r="WHS698" s="300"/>
      <c r="WHT698" s="300"/>
      <c r="WHU698" s="300"/>
      <c r="WHV698" s="300"/>
      <c r="WHW698" s="300"/>
      <c r="WHX698" s="300"/>
      <c r="WHY698" s="300"/>
      <c r="WHZ698" s="300"/>
      <c r="WIA698" s="300"/>
      <c r="WIB698" s="300"/>
      <c r="WIC698" s="300"/>
      <c r="WID698" s="300"/>
      <c r="WIE698" s="300"/>
      <c r="WIF698" s="300"/>
      <c r="WIG698" s="300"/>
      <c r="WIH698" s="300"/>
      <c r="WII698" s="300"/>
      <c r="WIJ698" s="300"/>
      <c r="WIK698" s="300"/>
      <c r="WIL698" s="300"/>
      <c r="WIM698" s="300"/>
      <c r="WIN698" s="300"/>
      <c r="WIO698" s="300"/>
      <c r="WIP698" s="300"/>
      <c r="WIQ698" s="300"/>
      <c r="WIR698" s="300"/>
      <c r="WIS698" s="300"/>
      <c r="WIT698" s="300"/>
      <c r="WIU698" s="300"/>
      <c r="WIV698" s="300"/>
      <c r="WIW698" s="300"/>
      <c r="WIX698" s="300"/>
      <c r="WIY698" s="300"/>
      <c r="WIZ698" s="300"/>
      <c r="WJA698" s="300"/>
      <c r="WJB698" s="300"/>
      <c r="WJC698" s="300"/>
      <c r="WJD698" s="300"/>
      <c r="WJE698" s="300"/>
      <c r="WJF698" s="300"/>
      <c r="WJG698" s="300"/>
      <c r="WJH698" s="300"/>
      <c r="WJI698" s="300"/>
      <c r="WJJ698" s="300"/>
      <c r="WJK698" s="300"/>
      <c r="WJL698" s="300"/>
      <c r="WJM698" s="300"/>
      <c r="WJN698" s="300"/>
      <c r="WJO698" s="300"/>
      <c r="WJP698" s="300"/>
      <c r="WJQ698" s="300"/>
      <c r="WJR698" s="300"/>
      <c r="WJS698" s="300"/>
      <c r="WJT698" s="300"/>
      <c r="WJU698" s="300"/>
      <c r="WJV698" s="300"/>
      <c r="WJW698" s="300"/>
      <c r="WJX698" s="300"/>
      <c r="WJY698" s="300"/>
      <c r="WJZ698" s="300"/>
      <c r="WKA698" s="300"/>
      <c r="WKB698" s="300"/>
      <c r="WKC698" s="300"/>
      <c r="WKD698" s="300"/>
      <c r="WKE698" s="300"/>
      <c r="WKF698" s="300"/>
      <c r="WKG698" s="300"/>
      <c r="WKH698" s="300"/>
      <c r="WKI698" s="300"/>
      <c r="WKJ698" s="300"/>
      <c r="WKK698" s="300"/>
      <c r="WKL698" s="300"/>
      <c r="WKM698" s="300"/>
      <c r="WKN698" s="300"/>
      <c r="WKO698" s="300"/>
      <c r="WKP698" s="300"/>
      <c r="WKQ698" s="300"/>
      <c r="WKR698" s="300"/>
      <c r="WKS698" s="300"/>
      <c r="WKT698" s="300"/>
      <c r="WKU698" s="300"/>
      <c r="WKV698" s="300"/>
      <c r="WKW698" s="300"/>
      <c r="WKX698" s="300"/>
      <c r="WKY698" s="300"/>
      <c r="WKZ698" s="300"/>
      <c r="WLA698" s="300"/>
      <c r="WLB698" s="300"/>
      <c r="WLC698" s="300"/>
      <c r="WLD698" s="300"/>
      <c r="WLE698" s="300"/>
      <c r="WLF698" s="300"/>
      <c r="WLG698" s="300"/>
      <c r="WLH698" s="300"/>
      <c r="WLI698" s="300"/>
      <c r="WLJ698" s="300"/>
      <c r="WLK698" s="300"/>
      <c r="WLL698" s="300"/>
      <c r="WLM698" s="300"/>
      <c r="WLN698" s="300"/>
      <c r="WLO698" s="300"/>
      <c r="WLP698" s="300"/>
      <c r="WLQ698" s="300"/>
      <c r="WLR698" s="300"/>
      <c r="WLS698" s="300"/>
      <c r="WLT698" s="300"/>
      <c r="WLU698" s="300"/>
      <c r="WLV698" s="300"/>
      <c r="WLW698" s="300"/>
      <c r="WLX698" s="300"/>
      <c r="WLY698" s="300"/>
      <c r="WLZ698" s="300"/>
      <c r="WMA698" s="300"/>
      <c r="WMB698" s="300"/>
      <c r="WMC698" s="300"/>
      <c r="WMD698" s="300"/>
      <c r="WME698" s="300"/>
      <c r="WMF698" s="300"/>
      <c r="WMG698" s="300"/>
      <c r="WMH698" s="300"/>
      <c r="WMI698" s="300"/>
      <c r="WMJ698" s="300"/>
      <c r="WMK698" s="300"/>
      <c r="WML698" s="300"/>
      <c r="WMM698" s="300"/>
      <c r="WMN698" s="300"/>
      <c r="WMO698" s="300"/>
      <c r="WMP698" s="300"/>
      <c r="WMQ698" s="300"/>
      <c r="WMR698" s="300"/>
      <c r="WMS698" s="300"/>
      <c r="WMT698" s="300"/>
      <c r="WMU698" s="300"/>
      <c r="WMV698" s="300"/>
      <c r="WMW698" s="300"/>
      <c r="WMX698" s="300"/>
      <c r="WMY698" s="300"/>
      <c r="WMZ698" s="300"/>
      <c r="WNA698" s="300"/>
      <c r="WNB698" s="300"/>
      <c r="WNC698" s="300"/>
      <c r="WND698" s="300"/>
      <c r="WNE698" s="300"/>
      <c r="WNF698" s="300"/>
      <c r="WNG698" s="300"/>
      <c r="WNH698" s="300"/>
      <c r="WNI698" s="300"/>
      <c r="WNJ698" s="300"/>
      <c r="WNK698" s="300"/>
      <c r="WNL698" s="300"/>
      <c r="WNM698" s="300"/>
      <c r="WNN698" s="300"/>
      <c r="WNO698" s="300"/>
      <c r="WNP698" s="300"/>
      <c r="WNQ698" s="300"/>
      <c r="WNR698" s="300"/>
      <c r="WNS698" s="300"/>
      <c r="WNT698" s="300"/>
      <c r="WNU698" s="300"/>
      <c r="WNV698" s="300"/>
      <c r="WNW698" s="300"/>
      <c r="WNX698" s="300"/>
      <c r="WNY698" s="300"/>
      <c r="WNZ698" s="300"/>
      <c r="WOA698" s="300"/>
      <c r="WOB698" s="300"/>
      <c r="WOC698" s="300"/>
      <c r="WOD698" s="300"/>
      <c r="WOE698" s="300"/>
      <c r="WOF698" s="300"/>
      <c r="WOG698" s="300"/>
      <c r="WOH698" s="300"/>
      <c r="WOI698" s="300"/>
      <c r="WOJ698" s="300"/>
      <c r="WOK698" s="300"/>
      <c r="WOL698" s="300"/>
      <c r="WOM698" s="300"/>
      <c r="WON698" s="300"/>
      <c r="WOO698" s="300"/>
      <c r="WOP698" s="300"/>
      <c r="WOQ698" s="300"/>
      <c r="WOR698" s="300"/>
      <c r="WOS698" s="300"/>
      <c r="WOT698" s="300"/>
      <c r="WOU698" s="300"/>
      <c r="WOV698" s="300"/>
      <c r="WOW698" s="300"/>
      <c r="WOX698" s="300"/>
      <c r="WOY698" s="300"/>
      <c r="WOZ698" s="300"/>
      <c r="WPA698" s="300"/>
      <c r="WPB698" s="300"/>
      <c r="WPC698" s="300"/>
      <c r="WPD698" s="300"/>
      <c r="WPE698" s="300"/>
      <c r="WPF698" s="300"/>
      <c r="WPG698" s="300"/>
      <c r="WPH698" s="300"/>
      <c r="WPI698" s="300"/>
      <c r="WPJ698" s="300"/>
      <c r="WPK698" s="300"/>
      <c r="WPL698" s="300"/>
      <c r="WPM698" s="300"/>
      <c r="WPN698" s="300"/>
      <c r="WPO698" s="300"/>
      <c r="WPP698" s="300"/>
      <c r="WPQ698" s="300"/>
      <c r="WPR698" s="300"/>
      <c r="WPS698" s="300"/>
      <c r="WPT698" s="300"/>
      <c r="WPU698" s="300"/>
      <c r="WPV698" s="300"/>
      <c r="WPW698" s="300"/>
      <c r="WPX698" s="300"/>
      <c r="WPY698" s="300"/>
      <c r="WPZ698" s="300"/>
      <c r="WQA698" s="300"/>
      <c r="WQB698" s="300"/>
      <c r="WQC698" s="300"/>
      <c r="WQD698" s="300"/>
      <c r="WQE698" s="300"/>
      <c r="WQF698" s="300"/>
      <c r="WQG698" s="300"/>
      <c r="WQH698" s="300"/>
      <c r="WQI698" s="300"/>
      <c r="WQJ698" s="300"/>
      <c r="WQK698" s="300"/>
      <c r="WQL698" s="300"/>
      <c r="WQM698" s="300"/>
      <c r="WQN698" s="300"/>
      <c r="WQO698" s="300"/>
      <c r="WQP698" s="300"/>
      <c r="WQQ698" s="300"/>
      <c r="WQR698" s="300"/>
      <c r="WQS698" s="300"/>
      <c r="WQT698" s="300"/>
      <c r="WQU698" s="300"/>
      <c r="WQV698" s="300"/>
      <c r="WQW698" s="300"/>
      <c r="WQX698" s="300"/>
      <c r="WQY698" s="300"/>
      <c r="WQZ698" s="300"/>
      <c r="WRA698" s="300"/>
      <c r="WRB698" s="300"/>
      <c r="WRC698" s="300"/>
      <c r="WRD698" s="300"/>
      <c r="WRE698" s="300"/>
      <c r="WRF698" s="300"/>
      <c r="WRG698" s="300"/>
      <c r="WRH698" s="300"/>
      <c r="WRI698" s="300"/>
      <c r="WRJ698" s="300"/>
      <c r="WRK698" s="300"/>
      <c r="WRL698" s="300"/>
      <c r="WRM698" s="300"/>
      <c r="WRN698" s="300"/>
      <c r="WRO698" s="300"/>
      <c r="WRP698" s="300"/>
      <c r="WRQ698" s="300"/>
      <c r="WRR698" s="300"/>
      <c r="WRS698" s="300"/>
      <c r="WRT698" s="300"/>
      <c r="WRU698" s="300"/>
      <c r="WRV698" s="300"/>
      <c r="WRW698" s="300"/>
      <c r="WRX698" s="300"/>
      <c r="WRY698" s="300"/>
      <c r="WRZ698" s="300"/>
      <c r="WSA698" s="300"/>
      <c r="WSB698" s="300"/>
      <c r="WSC698" s="300"/>
      <c r="WSD698" s="300"/>
      <c r="WSE698" s="300"/>
      <c r="WSF698" s="300"/>
      <c r="WSG698" s="300"/>
      <c r="WSH698" s="300"/>
      <c r="WSI698" s="300"/>
      <c r="WSJ698" s="300"/>
      <c r="WSK698" s="300"/>
      <c r="WSL698" s="300"/>
      <c r="WSM698" s="300"/>
      <c r="WSN698" s="300"/>
      <c r="WSO698" s="300"/>
      <c r="WSP698" s="300"/>
      <c r="WSQ698" s="300"/>
      <c r="WSR698" s="300"/>
      <c r="WSS698" s="300"/>
      <c r="WST698" s="300"/>
      <c r="WSU698" s="300"/>
      <c r="WSV698" s="300"/>
      <c r="WSW698" s="300"/>
      <c r="WSX698" s="300"/>
      <c r="WSY698" s="300"/>
      <c r="WSZ698" s="300"/>
      <c r="WTA698" s="300"/>
      <c r="WTB698" s="300"/>
      <c r="WTC698" s="300"/>
      <c r="WTD698" s="300"/>
      <c r="WTE698" s="300"/>
      <c r="WTF698" s="300"/>
      <c r="WTG698" s="300"/>
      <c r="WTH698" s="300"/>
      <c r="WTI698" s="300"/>
      <c r="WTJ698" s="300"/>
      <c r="WTK698" s="300"/>
      <c r="WTL698" s="300"/>
      <c r="WTM698" s="300"/>
      <c r="WTN698" s="300"/>
      <c r="WTO698" s="300"/>
      <c r="WTP698" s="300"/>
      <c r="WTQ698" s="300"/>
      <c r="WTR698" s="300"/>
      <c r="WTS698" s="300"/>
      <c r="WTT698" s="300"/>
      <c r="WTU698" s="300"/>
      <c r="WTV698" s="300"/>
      <c r="WTW698" s="300"/>
      <c r="WTX698" s="300"/>
      <c r="WTY698" s="300"/>
      <c r="WTZ698" s="300"/>
      <c r="WUA698" s="300"/>
      <c r="WUB698" s="300"/>
      <c r="WUC698" s="300"/>
      <c r="WUD698" s="300"/>
      <c r="WUE698" s="300"/>
      <c r="WUF698" s="300"/>
      <c r="WUG698" s="300"/>
      <c r="WUH698" s="300"/>
      <c r="WUI698" s="300"/>
      <c r="WUJ698" s="300"/>
      <c r="WUK698" s="300"/>
      <c r="WUL698" s="300"/>
      <c r="WUM698" s="300"/>
      <c r="WUN698" s="300"/>
      <c r="WUO698" s="300"/>
      <c r="WUP698" s="300"/>
      <c r="WUQ698" s="300"/>
      <c r="WUR698" s="300"/>
      <c r="WUS698" s="300"/>
      <c r="WUT698" s="300"/>
      <c r="WUU698" s="300"/>
      <c r="WUV698" s="300"/>
      <c r="WUW698" s="300"/>
      <c r="WUX698" s="300"/>
      <c r="WUY698" s="300"/>
      <c r="WUZ698" s="300"/>
      <c r="WVA698" s="300"/>
      <c r="WVB698" s="300"/>
      <c r="WVC698" s="300"/>
      <c r="WVD698" s="300"/>
      <c r="WVE698" s="300"/>
      <c r="WVF698" s="300"/>
      <c r="WVG698" s="300"/>
      <c r="WVH698" s="300"/>
      <c r="WVI698" s="300"/>
      <c r="WVJ698" s="300"/>
      <c r="WVK698" s="300"/>
      <c r="WVL698" s="300"/>
      <c r="WVM698" s="300"/>
      <c r="WVN698" s="300"/>
      <c r="WVO698" s="300"/>
      <c r="WVP698" s="300"/>
      <c r="WVQ698" s="300"/>
      <c r="WVR698" s="300"/>
      <c r="WVS698" s="300"/>
      <c r="WVT698" s="300"/>
      <c r="WVU698" s="300"/>
      <c r="WVV698" s="300"/>
      <c r="WVW698" s="300"/>
      <c r="WVX698" s="300"/>
      <c r="WVY698" s="300"/>
      <c r="WVZ698" s="300"/>
      <c r="WWA698" s="300"/>
      <c r="WWB698" s="300"/>
      <c r="WWC698" s="300"/>
      <c r="WWD698" s="300"/>
      <c r="WWE698" s="300"/>
      <c r="WWF698" s="300"/>
      <c r="WWG698" s="300"/>
      <c r="WWH698" s="300"/>
      <c r="WWI698" s="300"/>
      <c r="WWJ698" s="300"/>
      <c r="WWK698" s="300"/>
      <c r="WWL698" s="300"/>
      <c r="WWM698" s="300"/>
      <c r="WWN698" s="300"/>
      <c r="WWO698" s="300"/>
      <c r="WWP698" s="300"/>
      <c r="WWQ698" s="300"/>
      <c r="WWR698" s="300"/>
      <c r="WWS698" s="300"/>
      <c r="WWT698" s="300"/>
      <c r="WWU698" s="300"/>
      <c r="WWV698" s="300"/>
      <c r="WWW698" s="300"/>
      <c r="WWX698" s="300"/>
      <c r="WWY698" s="300"/>
      <c r="WWZ698" s="300"/>
      <c r="WXA698" s="300"/>
      <c r="WXB698" s="300"/>
      <c r="WXC698" s="300"/>
      <c r="WXD698" s="300"/>
      <c r="WXE698" s="300"/>
      <c r="WXF698" s="300"/>
      <c r="WXG698" s="300"/>
      <c r="WXH698" s="300"/>
      <c r="WXI698" s="300"/>
      <c r="WXJ698" s="300"/>
      <c r="WXK698" s="300"/>
      <c r="WXL698" s="300"/>
      <c r="WXM698" s="300"/>
      <c r="WXN698" s="300"/>
      <c r="WXO698" s="300"/>
      <c r="WXP698" s="300"/>
      <c r="WXQ698" s="300"/>
      <c r="WXR698" s="300"/>
      <c r="WXS698" s="300"/>
      <c r="WXT698" s="300"/>
      <c r="WXU698" s="300"/>
      <c r="WXV698" s="300"/>
      <c r="WXW698" s="300"/>
      <c r="WXX698" s="300"/>
      <c r="WXY698" s="300"/>
      <c r="WXZ698" s="300"/>
      <c r="WYA698" s="300"/>
      <c r="WYB698" s="300"/>
      <c r="WYC698" s="300"/>
      <c r="WYD698" s="300"/>
      <c r="WYE698" s="300"/>
      <c r="WYF698" s="300"/>
      <c r="WYG698" s="300"/>
      <c r="WYH698" s="300"/>
      <c r="WYI698" s="300"/>
      <c r="WYJ698" s="300"/>
      <c r="WYK698" s="300"/>
      <c r="WYL698" s="300"/>
      <c r="WYM698" s="300"/>
      <c r="WYN698" s="300"/>
      <c r="WYO698" s="300"/>
      <c r="WYP698" s="300"/>
      <c r="WYQ698" s="300"/>
      <c r="WYR698" s="300"/>
      <c r="WYS698" s="300"/>
      <c r="WYT698" s="300"/>
      <c r="WYU698" s="300"/>
      <c r="WYV698" s="300"/>
      <c r="WYW698" s="300"/>
      <c r="WYX698" s="300"/>
      <c r="WYY698" s="300"/>
      <c r="WYZ698" s="300"/>
      <c r="WZA698" s="300"/>
      <c r="WZB698" s="300"/>
      <c r="WZC698" s="300"/>
      <c r="WZD698" s="300"/>
      <c r="WZE698" s="300"/>
      <c r="WZF698" s="300"/>
      <c r="WZG698" s="300"/>
      <c r="WZH698" s="300"/>
      <c r="WZI698" s="300"/>
      <c r="WZJ698" s="300"/>
      <c r="WZK698" s="300"/>
      <c r="WZL698" s="300"/>
      <c r="WZM698" s="300"/>
      <c r="WZN698" s="300"/>
      <c r="WZO698" s="300"/>
      <c r="WZP698" s="300"/>
      <c r="WZQ698" s="300"/>
      <c r="WZR698" s="300"/>
      <c r="WZS698" s="300"/>
      <c r="WZT698" s="300"/>
      <c r="WZU698" s="300"/>
      <c r="WZV698" s="300"/>
      <c r="WZW698" s="300"/>
      <c r="WZX698" s="300"/>
      <c r="WZY698" s="300"/>
      <c r="WZZ698" s="300"/>
      <c r="XAA698" s="300"/>
      <c r="XAB698" s="300"/>
      <c r="XAC698" s="300"/>
      <c r="XAD698" s="300"/>
      <c r="XAE698" s="300"/>
      <c r="XAF698" s="300"/>
      <c r="XAG698" s="300"/>
      <c r="XAH698" s="300"/>
      <c r="XAI698" s="300"/>
      <c r="XAJ698" s="300"/>
      <c r="XAK698" s="300"/>
      <c r="XAL698" s="300"/>
      <c r="XAM698" s="300"/>
      <c r="XAN698" s="300"/>
      <c r="XAO698" s="300"/>
      <c r="XAP698" s="300"/>
      <c r="XAQ698" s="300"/>
      <c r="XAR698" s="300"/>
      <c r="XAS698" s="300"/>
      <c r="XAT698" s="300"/>
      <c r="XAU698" s="300"/>
      <c r="XAV698" s="300"/>
      <c r="XAW698" s="300"/>
      <c r="XAX698" s="300"/>
      <c r="XAY698" s="300"/>
      <c r="XAZ698" s="300"/>
      <c r="XBA698" s="300"/>
      <c r="XBB698" s="300"/>
      <c r="XBC698" s="300"/>
      <c r="XBD698" s="300"/>
      <c r="XBE698" s="300"/>
      <c r="XBF698" s="300"/>
      <c r="XBG698" s="300"/>
      <c r="XBH698" s="300"/>
      <c r="XBI698" s="300"/>
      <c r="XBJ698" s="300"/>
      <c r="XBK698" s="300"/>
      <c r="XBL698" s="300"/>
      <c r="XBM698" s="300"/>
      <c r="XBN698" s="300"/>
      <c r="XBO698" s="300"/>
      <c r="XBP698" s="300"/>
      <c r="XBQ698" s="300"/>
      <c r="XBR698" s="300"/>
      <c r="XBS698" s="300"/>
      <c r="XBT698" s="300"/>
      <c r="XBU698" s="300"/>
      <c r="XBV698" s="300"/>
      <c r="XBW698" s="300"/>
      <c r="XBX698" s="300"/>
      <c r="XBY698" s="300"/>
      <c r="XBZ698" s="300"/>
      <c r="XCA698" s="300"/>
      <c r="XCB698" s="300"/>
      <c r="XCC698" s="300"/>
      <c r="XCD698" s="300"/>
      <c r="XCE698" s="300"/>
      <c r="XCF698" s="300"/>
      <c r="XCG698" s="300"/>
      <c r="XCH698" s="300"/>
      <c r="XCI698" s="300"/>
      <c r="XCJ698" s="300"/>
      <c r="XCK698" s="300"/>
      <c r="XCL698" s="300"/>
      <c r="XCM698" s="300"/>
    </row>
    <row r="699" s="145" customFormat="1" ht="45" customHeight="1" spans="1:24">
      <c r="A699" s="206" t="s">
        <v>566</v>
      </c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="145" customFormat="1" ht="45" customHeight="1" spans="1:24">
      <c r="A700" s="206" t="s">
        <v>2177</v>
      </c>
      <c r="B700" s="160" t="s">
        <v>2178</v>
      </c>
      <c r="C700" s="160" t="s">
        <v>35</v>
      </c>
      <c r="D700" s="160" t="s">
        <v>2179</v>
      </c>
      <c r="E700" s="160" t="s">
        <v>2180</v>
      </c>
      <c r="F700" s="160" t="s">
        <v>90</v>
      </c>
      <c r="G700" s="19" t="s">
        <v>2181</v>
      </c>
      <c r="H700" s="286" t="s">
        <v>2182</v>
      </c>
      <c r="I700" s="292">
        <v>44075</v>
      </c>
      <c r="J700" s="160">
        <v>30</v>
      </c>
      <c r="K700" s="229" t="s">
        <v>42</v>
      </c>
      <c r="L700" s="229" t="s">
        <v>42</v>
      </c>
      <c r="M700" s="229" t="s">
        <v>42</v>
      </c>
      <c r="N700" s="229" t="s">
        <v>42</v>
      </c>
      <c r="O700" s="229" t="s">
        <v>42</v>
      </c>
      <c r="P700" s="160">
        <v>30</v>
      </c>
      <c r="Q700" s="229" t="s">
        <v>42</v>
      </c>
      <c r="R700" s="229" t="s">
        <v>42</v>
      </c>
      <c r="S700" s="229" t="s">
        <v>42</v>
      </c>
      <c r="T700" s="286" t="s">
        <v>2183</v>
      </c>
      <c r="U700" s="160" t="s">
        <v>42</v>
      </c>
      <c r="V700" s="243">
        <v>1</v>
      </c>
      <c r="W700" s="286" t="s">
        <v>2183</v>
      </c>
      <c r="X700" s="286"/>
    </row>
    <row r="701" s="145" customFormat="1" ht="45" customHeight="1" spans="1:24">
      <c r="A701" s="206"/>
      <c r="B701" s="160" t="s">
        <v>2178</v>
      </c>
      <c r="C701" s="160" t="s">
        <v>35</v>
      </c>
      <c r="D701" s="160" t="s">
        <v>2179</v>
      </c>
      <c r="E701" s="160" t="s">
        <v>2180</v>
      </c>
      <c r="F701" s="160" t="s">
        <v>90</v>
      </c>
      <c r="G701" s="19" t="s">
        <v>2184</v>
      </c>
      <c r="H701" s="286" t="s">
        <v>2182</v>
      </c>
      <c r="I701" s="292">
        <v>44075</v>
      </c>
      <c r="J701" s="160">
        <v>30</v>
      </c>
      <c r="K701" s="229" t="s">
        <v>42</v>
      </c>
      <c r="L701" s="229" t="s">
        <v>42</v>
      </c>
      <c r="M701" s="229" t="s">
        <v>42</v>
      </c>
      <c r="N701" s="229" t="s">
        <v>42</v>
      </c>
      <c r="O701" s="229" t="s">
        <v>42</v>
      </c>
      <c r="P701" s="160">
        <v>30</v>
      </c>
      <c r="Q701" s="229" t="s">
        <v>42</v>
      </c>
      <c r="R701" s="229" t="s">
        <v>42</v>
      </c>
      <c r="S701" s="229" t="s">
        <v>42</v>
      </c>
      <c r="T701" s="286" t="s">
        <v>2183</v>
      </c>
      <c r="U701" s="160" t="s">
        <v>42</v>
      </c>
      <c r="V701" s="243">
        <v>1</v>
      </c>
      <c r="W701" s="286" t="s">
        <v>2183</v>
      </c>
      <c r="X701" s="286"/>
    </row>
    <row r="702" s="145" customFormat="1" ht="45" customHeight="1" spans="1:24">
      <c r="A702" s="206"/>
      <c r="B702" s="160" t="s">
        <v>2178</v>
      </c>
      <c r="C702" s="160" t="s">
        <v>35</v>
      </c>
      <c r="D702" s="160" t="s">
        <v>2179</v>
      </c>
      <c r="E702" s="160" t="s">
        <v>2185</v>
      </c>
      <c r="F702" s="160" t="s">
        <v>105</v>
      </c>
      <c r="G702" s="19" t="s">
        <v>525</v>
      </c>
      <c r="H702" s="286" t="s">
        <v>2182</v>
      </c>
      <c r="I702" s="292">
        <v>44075</v>
      </c>
      <c r="J702" s="160">
        <v>30</v>
      </c>
      <c r="K702" s="229" t="s">
        <v>42</v>
      </c>
      <c r="L702" s="229" t="s">
        <v>42</v>
      </c>
      <c r="M702" s="229" t="s">
        <v>42</v>
      </c>
      <c r="N702" s="229" t="s">
        <v>42</v>
      </c>
      <c r="O702" s="229" t="s">
        <v>42</v>
      </c>
      <c r="P702" s="160">
        <v>30</v>
      </c>
      <c r="Q702" s="229" t="s">
        <v>42</v>
      </c>
      <c r="R702" s="229" t="s">
        <v>42</v>
      </c>
      <c r="S702" s="229" t="s">
        <v>42</v>
      </c>
      <c r="T702" s="286" t="s">
        <v>2183</v>
      </c>
      <c r="U702" s="160" t="s">
        <v>42</v>
      </c>
      <c r="V702" s="243">
        <v>1</v>
      </c>
      <c r="W702" s="286" t="s">
        <v>2183</v>
      </c>
      <c r="X702" s="286"/>
    </row>
    <row r="703" s="145" customFormat="1" ht="45" customHeight="1" spans="1:24">
      <c r="A703" s="206"/>
      <c r="B703" s="160" t="s">
        <v>2178</v>
      </c>
      <c r="C703" s="160" t="s">
        <v>35</v>
      </c>
      <c r="D703" s="160" t="s">
        <v>2179</v>
      </c>
      <c r="E703" s="160" t="s">
        <v>2186</v>
      </c>
      <c r="F703" s="160" t="s">
        <v>166</v>
      </c>
      <c r="G703" s="19" t="s">
        <v>436</v>
      </c>
      <c r="H703" s="286" t="s">
        <v>2182</v>
      </c>
      <c r="I703" s="292">
        <v>44075</v>
      </c>
      <c r="J703" s="160">
        <v>30</v>
      </c>
      <c r="K703" s="229" t="s">
        <v>42</v>
      </c>
      <c r="L703" s="229" t="s">
        <v>42</v>
      </c>
      <c r="M703" s="229" t="s">
        <v>42</v>
      </c>
      <c r="N703" s="229" t="s">
        <v>42</v>
      </c>
      <c r="O703" s="229" t="s">
        <v>42</v>
      </c>
      <c r="P703" s="160">
        <v>30</v>
      </c>
      <c r="Q703" s="229" t="s">
        <v>42</v>
      </c>
      <c r="R703" s="229" t="s">
        <v>42</v>
      </c>
      <c r="S703" s="229" t="s">
        <v>42</v>
      </c>
      <c r="T703" s="286" t="s">
        <v>2183</v>
      </c>
      <c r="U703" s="160" t="s">
        <v>42</v>
      </c>
      <c r="V703" s="243">
        <v>1</v>
      </c>
      <c r="W703" s="286" t="s">
        <v>2183</v>
      </c>
      <c r="X703" s="286"/>
    </row>
    <row r="704" s="145" customFormat="1" ht="45" customHeight="1" spans="1:24">
      <c r="A704" s="206"/>
      <c r="B704" s="160" t="s">
        <v>2178</v>
      </c>
      <c r="C704" s="160" t="s">
        <v>35</v>
      </c>
      <c r="D704" s="160" t="s">
        <v>2179</v>
      </c>
      <c r="E704" s="160" t="s">
        <v>2187</v>
      </c>
      <c r="F704" s="160" t="s">
        <v>55</v>
      </c>
      <c r="G704" s="19" t="s">
        <v>177</v>
      </c>
      <c r="H704" s="286" t="s">
        <v>2182</v>
      </c>
      <c r="I704" s="292">
        <v>44075</v>
      </c>
      <c r="J704" s="160">
        <v>30</v>
      </c>
      <c r="K704" s="229" t="s">
        <v>42</v>
      </c>
      <c r="L704" s="229" t="s">
        <v>42</v>
      </c>
      <c r="M704" s="229" t="s">
        <v>42</v>
      </c>
      <c r="N704" s="229" t="s">
        <v>42</v>
      </c>
      <c r="O704" s="229" t="s">
        <v>42</v>
      </c>
      <c r="P704" s="160">
        <v>30</v>
      </c>
      <c r="Q704" s="229" t="s">
        <v>42</v>
      </c>
      <c r="R704" s="229" t="s">
        <v>42</v>
      </c>
      <c r="S704" s="229" t="s">
        <v>42</v>
      </c>
      <c r="T704" s="286" t="s">
        <v>2183</v>
      </c>
      <c r="U704" s="160" t="s">
        <v>42</v>
      </c>
      <c r="V704" s="243">
        <v>1</v>
      </c>
      <c r="W704" s="286" t="s">
        <v>2183</v>
      </c>
      <c r="X704" s="286"/>
    </row>
    <row r="705" s="145" customFormat="1" ht="45" customHeight="1" spans="1:24">
      <c r="A705" s="206"/>
      <c r="B705" s="160" t="s">
        <v>2178</v>
      </c>
      <c r="C705" s="160" t="s">
        <v>35</v>
      </c>
      <c r="D705" s="160" t="s">
        <v>2179</v>
      </c>
      <c r="E705" s="160" t="s">
        <v>2188</v>
      </c>
      <c r="F705" s="160" t="s">
        <v>125</v>
      </c>
      <c r="G705" s="19" t="s">
        <v>1268</v>
      </c>
      <c r="H705" s="286" t="s">
        <v>2182</v>
      </c>
      <c r="I705" s="292">
        <v>44075</v>
      </c>
      <c r="J705" s="160">
        <v>30</v>
      </c>
      <c r="K705" s="229" t="s">
        <v>42</v>
      </c>
      <c r="L705" s="229" t="s">
        <v>42</v>
      </c>
      <c r="M705" s="229" t="s">
        <v>42</v>
      </c>
      <c r="N705" s="229" t="s">
        <v>42</v>
      </c>
      <c r="O705" s="229" t="s">
        <v>42</v>
      </c>
      <c r="P705" s="160">
        <v>30</v>
      </c>
      <c r="Q705" s="229" t="s">
        <v>42</v>
      </c>
      <c r="R705" s="229" t="s">
        <v>42</v>
      </c>
      <c r="S705" s="229" t="s">
        <v>42</v>
      </c>
      <c r="T705" s="286" t="s">
        <v>2183</v>
      </c>
      <c r="U705" s="160" t="s">
        <v>42</v>
      </c>
      <c r="V705" s="243">
        <v>1</v>
      </c>
      <c r="W705" s="286" t="s">
        <v>2183</v>
      </c>
      <c r="X705" s="286"/>
    </row>
    <row r="706" s="145" customFormat="1" ht="45" customHeight="1" spans="1:24">
      <c r="A706" s="206"/>
      <c r="B706" s="160" t="s">
        <v>2178</v>
      </c>
      <c r="C706" s="160" t="s">
        <v>35</v>
      </c>
      <c r="D706" s="160" t="s">
        <v>2179</v>
      </c>
      <c r="E706" s="160" t="s">
        <v>2188</v>
      </c>
      <c r="F706" s="160" t="s">
        <v>125</v>
      </c>
      <c r="G706" s="19" t="s">
        <v>265</v>
      </c>
      <c r="H706" s="286" t="s">
        <v>2182</v>
      </c>
      <c r="I706" s="292">
        <v>44075</v>
      </c>
      <c r="J706" s="160">
        <v>30</v>
      </c>
      <c r="K706" s="229" t="s">
        <v>42</v>
      </c>
      <c r="L706" s="229" t="s">
        <v>42</v>
      </c>
      <c r="M706" s="229" t="s">
        <v>42</v>
      </c>
      <c r="N706" s="229" t="s">
        <v>42</v>
      </c>
      <c r="O706" s="229" t="s">
        <v>42</v>
      </c>
      <c r="P706" s="160">
        <v>30</v>
      </c>
      <c r="Q706" s="229" t="s">
        <v>42</v>
      </c>
      <c r="R706" s="229" t="s">
        <v>42</v>
      </c>
      <c r="S706" s="229" t="s">
        <v>42</v>
      </c>
      <c r="T706" s="286" t="s">
        <v>2183</v>
      </c>
      <c r="U706" s="160" t="s">
        <v>42</v>
      </c>
      <c r="V706" s="243">
        <v>1</v>
      </c>
      <c r="W706" s="286" t="s">
        <v>2183</v>
      </c>
      <c r="X706" s="286"/>
    </row>
    <row r="707" s="145" customFormat="1" ht="45" customHeight="1" spans="1:24">
      <c r="A707" s="206"/>
      <c r="B707" s="160" t="s">
        <v>2178</v>
      </c>
      <c r="C707" s="160" t="s">
        <v>35</v>
      </c>
      <c r="D707" s="160" t="s">
        <v>2179</v>
      </c>
      <c r="E707" s="160" t="s">
        <v>2189</v>
      </c>
      <c r="F707" s="160" t="s">
        <v>63</v>
      </c>
      <c r="G707" s="19" t="s">
        <v>2190</v>
      </c>
      <c r="H707" s="286" t="s">
        <v>2182</v>
      </c>
      <c r="I707" s="292">
        <v>44075</v>
      </c>
      <c r="J707" s="160">
        <v>30</v>
      </c>
      <c r="K707" s="229" t="s">
        <v>42</v>
      </c>
      <c r="L707" s="229" t="s">
        <v>42</v>
      </c>
      <c r="M707" s="229" t="s">
        <v>42</v>
      </c>
      <c r="N707" s="229" t="s">
        <v>42</v>
      </c>
      <c r="O707" s="229" t="s">
        <v>42</v>
      </c>
      <c r="P707" s="160">
        <v>30</v>
      </c>
      <c r="Q707" s="229" t="s">
        <v>42</v>
      </c>
      <c r="R707" s="229" t="s">
        <v>42</v>
      </c>
      <c r="S707" s="229" t="s">
        <v>42</v>
      </c>
      <c r="T707" s="286" t="s">
        <v>2183</v>
      </c>
      <c r="U707" s="160" t="s">
        <v>42</v>
      </c>
      <c r="V707" s="243">
        <v>1</v>
      </c>
      <c r="W707" s="286" t="s">
        <v>2183</v>
      </c>
      <c r="X707" s="286"/>
    </row>
    <row r="708" s="145" customFormat="1" ht="44" customHeight="1" spans="1:24">
      <c r="A708" s="206"/>
      <c r="B708" s="160" t="s">
        <v>2178</v>
      </c>
      <c r="C708" s="160" t="s">
        <v>35</v>
      </c>
      <c r="D708" s="160" t="s">
        <v>2179</v>
      </c>
      <c r="E708" s="160" t="s">
        <v>2189</v>
      </c>
      <c r="F708" s="160" t="s">
        <v>63</v>
      </c>
      <c r="G708" s="19" t="s">
        <v>2191</v>
      </c>
      <c r="H708" s="286" t="s">
        <v>2182</v>
      </c>
      <c r="I708" s="292">
        <v>44075</v>
      </c>
      <c r="J708" s="160">
        <v>30</v>
      </c>
      <c r="K708" s="229" t="s">
        <v>42</v>
      </c>
      <c r="L708" s="229" t="s">
        <v>42</v>
      </c>
      <c r="M708" s="229" t="s">
        <v>42</v>
      </c>
      <c r="N708" s="229" t="s">
        <v>42</v>
      </c>
      <c r="O708" s="229" t="s">
        <v>42</v>
      </c>
      <c r="P708" s="160">
        <v>30</v>
      </c>
      <c r="Q708" s="229" t="s">
        <v>42</v>
      </c>
      <c r="R708" s="229" t="s">
        <v>42</v>
      </c>
      <c r="S708" s="229" t="s">
        <v>42</v>
      </c>
      <c r="T708" s="286" t="s">
        <v>2183</v>
      </c>
      <c r="U708" s="160" t="s">
        <v>42</v>
      </c>
      <c r="V708" s="243">
        <v>1</v>
      </c>
      <c r="W708" s="286" t="s">
        <v>2183</v>
      </c>
      <c r="X708" s="286"/>
    </row>
    <row r="709" s="145" customFormat="1" ht="45" customHeight="1" spans="1:24">
      <c r="A709" s="206"/>
      <c r="B709" s="160" t="s">
        <v>2178</v>
      </c>
      <c r="C709" s="160" t="s">
        <v>35</v>
      </c>
      <c r="D709" s="160" t="s">
        <v>2179</v>
      </c>
      <c r="E709" s="160" t="s">
        <v>2192</v>
      </c>
      <c r="F709" s="160" t="s">
        <v>38</v>
      </c>
      <c r="G709" s="19" t="s">
        <v>480</v>
      </c>
      <c r="H709" s="286" t="s">
        <v>2182</v>
      </c>
      <c r="I709" s="292">
        <v>44075</v>
      </c>
      <c r="J709" s="160">
        <v>30</v>
      </c>
      <c r="K709" s="229" t="s">
        <v>42</v>
      </c>
      <c r="L709" s="229" t="s">
        <v>42</v>
      </c>
      <c r="M709" s="229" t="s">
        <v>42</v>
      </c>
      <c r="N709" s="229" t="s">
        <v>42</v>
      </c>
      <c r="O709" s="229" t="s">
        <v>42</v>
      </c>
      <c r="P709" s="160">
        <v>30</v>
      </c>
      <c r="Q709" s="229" t="s">
        <v>42</v>
      </c>
      <c r="R709" s="229" t="s">
        <v>42</v>
      </c>
      <c r="S709" s="229" t="s">
        <v>42</v>
      </c>
      <c r="T709" s="286" t="s">
        <v>2183</v>
      </c>
      <c r="U709" s="160" t="s">
        <v>42</v>
      </c>
      <c r="V709" s="243">
        <v>1</v>
      </c>
      <c r="W709" s="286" t="s">
        <v>2183</v>
      </c>
      <c r="X709" s="286"/>
    </row>
    <row r="710" s="145" customFormat="1" ht="45" customHeight="1" spans="1:24">
      <c r="A710" s="206"/>
      <c r="B710" s="160" t="s">
        <v>2178</v>
      </c>
      <c r="C710" s="160" t="s">
        <v>35</v>
      </c>
      <c r="D710" s="160" t="s">
        <v>2179</v>
      </c>
      <c r="E710" s="160" t="s">
        <v>2193</v>
      </c>
      <c r="F710" s="160" t="s">
        <v>141</v>
      </c>
      <c r="G710" s="19" t="s">
        <v>258</v>
      </c>
      <c r="H710" s="286" t="s">
        <v>2182</v>
      </c>
      <c r="I710" s="292">
        <v>44075</v>
      </c>
      <c r="J710" s="160">
        <v>30</v>
      </c>
      <c r="K710" s="229" t="s">
        <v>42</v>
      </c>
      <c r="L710" s="229" t="s">
        <v>42</v>
      </c>
      <c r="M710" s="229" t="s">
        <v>42</v>
      </c>
      <c r="N710" s="229" t="s">
        <v>42</v>
      </c>
      <c r="O710" s="229" t="s">
        <v>42</v>
      </c>
      <c r="P710" s="160">
        <v>30</v>
      </c>
      <c r="Q710" s="229" t="s">
        <v>42</v>
      </c>
      <c r="R710" s="229" t="s">
        <v>42</v>
      </c>
      <c r="S710" s="229" t="s">
        <v>42</v>
      </c>
      <c r="T710" s="286" t="s">
        <v>2183</v>
      </c>
      <c r="U710" s="160" t="s">
        <v>42</v>
      </c>
      <c r="V710" s="243">
        <v>1</v>
      </c>
      <c r="W710" s="286" t="s">
        <v>2183</v>
      </c>
      <c r="X710" s="286"/>
    </row>
    <row r="711" s="145" customFormat="1" ht="45" customHeight="1" spans="1:24">
      <c r="A711" s="206"/>
      <c r="B711" s="160" t="s">
        <v>2178</v>
      </c>
      <c r="C711" s="160" t="s">
        <v>35</v>
      </c>
      <c r="D711" s="160" t="s">
        <v>2179</v>
      </c>
      <c r="E711" s="160" t="s">
        <v>2194</v>
      </c>
      <c r="F711" s="160" t="s">
        <v>50</v>
      </c>
      <c r="G711" s="191" t="s">
        <v>2195</v>
      </c>
      <c r="H711" s="286" t="s">
        <v>2182</v>
      </c>
      <c r="I711" s="292">
        <v>44075</v>
      </c>
      <c r="J711" s="160">
        <v>30</v>
      </c>
      <c r="K711" s="229" t="s">
        <v>42</v>
      </c>
      <c r="L711" s="229" t="s">
        <v>42</v>
      </c>
      <c r="M711" s="229" t="s">
        <v>42</v>
      </c>
      <c r="N711" s="229" t="s">
        <v>42</v>
      </c>
      <c r="O711" s="229" t="s">
        <v>42</v>
      </c>
      <c r="P711" s="160">
        <v>30</v>
      </c>
      <c r="Q711" s="229" t="s">
        <v>42</v>
      </c>
      <c r="R711" s="229" t="s">
        <v>42</v>
      </c>
      <c r="S711" s="229" t="s">
        <v>42</v>
      </c>
      <c r="T711" s="286" t="s">
        <v>2183</v>
      </c>
      <c r="U711" s="160" t="s">
        <v>42</v>
      </c>
      <c r="V711" s="243">
        <v>1</v>
      </c>
      <c r="W711" s="286" t="s">
        <v>2183</v>
      </c>
      <c r="X711" s="286"/>
    </row>
    <row r="712" s="145" customFormat="1" ht="45" customHeight="1" spans="1:24">
      <c r="A712" s="206"/>
      <c r="B712" s="160" t="s">
        <v>2178</v>
      </c>
      <c r="C712" s="160" t="s">
        <v>35</v>
      </c>
      <c r="D712" s="160" t="s">
        <v>2179</v>
      </c>
      <c r="E712" s="160" t="s">
        <v>2196</v>
      </c>
      <c r="F712" s="160" t="s">
        <v>98</v>
      </c>
      <c r="G712" s="191" t="s">
        <v>2197</v>
      </c>
      <c r="H712" s="286" t="s">
        <v>2182</v>
      </c>
      <c r="I712" s="292">
        <v>44075</v>
      </c>
      <c r="J712" s="160">
        <v>30</v>
      </c>
      <c r="K712" s="229" t="s">
        <v>42</v>
      </c>
      <c r="L712" s="229" t="s">
        <v>42</v>
      </c>
      <c r="M712" s="229" t="s">
        <v>42</v>
      </c>
      <c r="N712" s="229" t="s">
        <v>42</v>
      </c>
      <c r="O712" s="229" t="s">
        <v>42</v>
      </c>
      <c r="P712" s="160">
        <v>30</v>
      </c>
      <c r="Q712" s="229" t="s">
        <v>42</v>
      </c>
      <c r="R712" s="229" t="s">
        <v>42</v>
      </c>
      <c r="S712" s="229" t="s">
        <v>42</v>
      </c>
      <c r="T712" s="286" t="s">
        <v>2183</v>
      </c>
      <c r="U712" s="160" t="s">
        <v>42</v>
      </c>
      <c r="V712" s="243">
        <v>1</v>
      </c>
      <c r="W712" s="286" t="s">
        <v>2183</v>
      </c>
      <c r="X712" s="286"/>
    </row>
    <row r="713" s="145" customFormat="1" ht="45" customHeight="1" spans="1:24">
      <c r="A713" s="206"/>
      <c r="B713" s="160" t="s">
        <v>2178</v>
      </c>
      <c r="C713" s="160" t="s">
        <v>35</v>
      </c>
      <c r="D713" s="160" t="s">
        <v>2179</v>
      </c>
      <c r="E713" s="160" t="s">
        <v>2198</v>
      </c>
      <c r="F713" s="160" t="s">
        <v>111</v>
      </c>
      <c r="G713" s="191" t="s">
        <v>2199</v>
      </c>
      <c r="H713" s="286" t="s">
        <v>2182</v>
      </c>
      <c r="I713" s="292">
        <v>44075</v>
      </c>
      <c r="J713" s="160">
        <v>30</v>
      </c>
      <c r="K713" s="229" t="s">
        <v>42</v>
      </c>
      <c r="L713" s="229" t="s">
        <v>42</v>
      </c>
      <c r="M713" s="229" t="s">
        <v>42</v>
      </c>
      <c r="N713" s="229" t="s">
        <v>42</v>
      </c>
      <c r="O713" s="229" t="s">
        <v>42</v>
      </c>
      <c r="P713" s="160">
        <v>30</v>
      </c>
      <c r="Q713" s="229" t="s">
        <v>42</v>
      </c>
      <c r="R713" s="229" t="s">
        <v>42</v>
      </c>
      <c r="S713" s="229" t="s">
        <v>42</v>
      </c>
      <c r="T713" s="286" t="s">
        <v>2183</v>
      </c>
      <c r="U713" s="160" t="s">
        <v>42</v>
      </c>
      <c r="V713" s="243">
        <v>1</v>
      </c>
      <c r="W713" s="286" t="s">
        <v>2183</v>
      </c>
      <c r="X713" s="286"/>
    </row>
    <row r="714" s="145" customFormat="1" ht="45" customHeight="1" spans="1:24">
      <c r="A714" s="206"/>
      <c r="B714" s="160" t="s">
        <v>2178</v>
      </c>
      <c r="C714" s="160" t="s">
        <v>35</v>
      </c>
      <c r="D714" s="160" t="s">
        <v>2179</v>
      </c>
      <c r="E714" s="160" t="s">
        <v>2200</v>
      </c>
      <c r="F714" s="160" t="s">
        <v>135</v>
      </c>
      <c r="G714" s="191" t="s">
        <v>705</v>
      </c>
      <c r="H714" s="286" t="s">
        <v>2182</v>
      </c>
      <c r="I714" s="292">
        <v>44075</v>
      </c>
      <c r="J714" s="160">
        <v>30</v>
      </c>
      <c r="K714" s="229" t="s">
        <v>42</v>
      </c>
      <c r="L714" s="229" t="s">
        <v>42</v>
      </c>
      <c r="M714" s="229" t="s">
        <v>42</v>
      </c>
      <c r="N714" s="229" t="s">
        <v>42</v>
      </c>
      <c r="O714" s="229" t="s">
        <v>42</v>
      </c>
      <c r="P714" s="160">
        <v>30</v>
      </c>
      <c r="Q714" s="229" t="s">
        <v>42</v>
      </c>
      <c r="R714" s="229" t="s">
        <v>42</v>
      </c>
      <c r="S714" s="229" t="s">
        <v>42</v>
      </c>
      <c r="T714" s="286" t="s">
        <v>2183</v>
      </c>
      <c r="U714" s="160" t="s">
        <v>42</v>
      </c>
      <c r="V714" s="243">
        <v>1</v>
      </c>
      <c r="W714" s="286" t="s">
        <v>2183</v>
      </c>
      <c r="X714" s="286"/>
    </row>
    <row r="715" s="145" customFormat="1" ht="45" customHeight="1" spans="1:24">
      <c r="A715" s="206"/>
      <c r="B715" s="160" t="s">
        <v>2178</v>
      </c>
      <c r="C715" s="160" t="s">
        <v>35</v>
      </c>
      <c r="D715" s="160" t="s">
        <v>2179</v>
      </c>
      <c r="E715" s="160" t="s">
        <v>2201</v>
      </c>
      <c r="F715" s="160" t="s">
        <v>77</v>
      </c>
      <c r="G715" s="191" t="s">
        <v>2202</v>
      </c>
      <c r="H715" s="286" t="s">
        <v>2182</v>
      </c>
      <c r="I715" s="292">
        <v>44075</v>
      </c>
      <c r="J715" s="160">
        <v>30</v>
      </c>
      <c r="K715" s="229" t="s">
        <v>42</v>
      </c>
      <c r="L715" s="229" t="s">
        <v>42</v>
      </c>
      <c r="M715" s="229" t="s">
        <v>42</v>
      </c>
      <c r="N715" s="229" t="s">
        <v>42</v>
      </c>
      <c r="O715" s="229" t="s">
        <v>42</v>
      </c>
      <c r="P715" s="160">
        <v>30</v>
      </c>
      <c r="Q715" s="229" t="s">
        <v>42</v>
      </c>
      <c r="R715" s="229" t="s">
        <v>42</v>
      </c>
      <c r="S715" s="229" t="s">
        <v>42</v>
      </c>
      <c r="T715" s="286" t="s">
        <v>2183</v>
      </c>
      <c r="U715" s="160" t="s">
        <v>42</v>
      </c>
      <c r="V715" s="243">
        <v>1</v>
      </c>
      <c r="W715" s="286" t="s">
        <v>2183</v>
      </c>
      <c r="X715" s="286"/>
    </row>
    <row r="716" s="145" customFormat="1" ht="45" customHeight="1" spans="1:24">
      <c r="A716" s="206"/>
      <c r="B716" s="160" t="s">
        <v>2178</v>
      </c>
      <c r="C716" s="160" t="s">
        <v>35</v>
      </c>
      <c r="D716" s="160" t="s">
        <v>2179</v>
      </c>
      <c r="E716" s="160" t="s">
        <v>2203</v>
      </c>
      <c r="F716" s="160" t="s">
        <v>154</v>
      </c>
      <c r="G716" s="250" t="s">
        <v>2204</v>
      </c>
      <c r="H716" s="286" t="s">
        <v>2182</v>
      </c>
      <c r="I716" s="292">
        <v>44075</v>
      </c>
      <c r="J716" s="160">
        <v>30</v>
      </c>
      <c r="K716" s="229" t="s">
        <v>42</v>
      </c>
      <c r="L716" s="229" t="s">
        <v>42</v>
      </c>
      <c r="M716" s="229" t="s">
        <v>42</v>
      </c>
      <c r="N716" s="229" t="s">
        <v>42</v>
      </c>
      <c r="O716" s="229" t="s">
        <v>42</v>
      </c>
      <c r="P716" s="160">
        <v>30</v>
      </c>
      <c r="Q716" s="229" t="s">
        <v>42</v>
      </c>
      <c r="R716" s="229" t="s">
        <v>42</v>
      </c>
      <c r="S716" s="229" t="s">
        <v>42</v>
      </c>
      <c r="T716" s="286" t="s">
        <v>2183</v>
      </c>
      <c r="U716" s="160" t="s">
        <v>42</v>
      </c>
      <c r="V716" s="243">
        <v>1</v>
      </c>
      <c r="W716" s="286" t="s">
        <v>2183</v>
      </c>
      <c r="X716" s="286"/>
    </row>
    <row r="717" s="145" customFormat="1" ht="45" customHeight="1" spans="1:24">
      <c r="A717" s="206"/>
      <c r="B717" s="160" t="s">
        <v>2178</v>
      </c>
      <c r="C717" s="160" t="s">
        <v>35</v>
      </c>
      <c r="D717" s="160" t="s">
        <v>2179</v>
      </c>
      <c r="E717" s="160" t="s">
        <v>2205</v>
      </c>
      <c r="F717" s="160" t="s">
        <v>154</v>
      </c>
      <c r="G717" s="191" t="s">
        <v>2206</v>
      </c>
      <c r="H717" s="286" t="s">
        <v>2182</v>
      </c>
      <c r="I717" s="292">
        <v>44075</v>
      </c>
      <c r="J717" s="160">
        <v>30</v>
      </c>
      <c r="K717" s="229" t="s">
        <v>42</v>
      </c>
      <c r="L717" s="229" t="s">
        <v>42</v>
      </c>
      <c r="M717" s="229" t="s">
        <v>42</v>
      </c>
      <c r="N717" s="229" t="s">
        <v>42</v>
      </c>
      <c r="O717" s="229" t="s">
        <v>42</v>
      </c>
      <c r="P717" s="160">
        <v>30</v>
      </c>
      <c r="Q717" s="229" t="s">
        <v>42</v>
      </c>
      <c r="R717" s="229" t="s">
        <v>42</v>
      </c>
      <c r="S717" s="229" t="s">
        <v>42</v>
      </c>
      <c r="T717" s="286" t="s">
        <v>2183</v>
      </c>
      <c r="U717" s="160" t="s">
        <v>42</v>
      </c>
      <c r="V717" s="243">
        <v>1</v>
      </c>
      <c r="W717" s="286" t="s">
        <v>2183</v>
      </c>
      <c r="X717" s="286"/>
    </row>
    <row r="718" s="145" customFormat="1" ht="45" customHeight="1" spans="1:24">
      <c r="A718" s="206"/>
      <c r="B718" s="160" t="s">
        <v>2178</v>
      </c>
      <c r="C718" s="160" t="s">
        <v>35</v>
      </c>
      <c r="D718" s="160" t="s">
        <v>2179</v>
      </c>
      <c r="E718" s="191" t="s">
        <v>2207</v>
      </c>
      <c r="F718" s="191" t="s">
        <v>68</v>
      </c>
      <c r="G718" s="191" t="s">
        <v>399</v>
      </c>
      <c r="H718" s="286" t="s">
        <v>2182</v>
      </c>
      <c r="I718" s="292">
        <v>44075</v>
      </c>
      <c r="J718" s="160">
        <v>30</v>
      </c>
      <c r="K718" s="229" t="s">
        <v>42</v>
      </c>
      <c r="L718" s="229" t="s">
        <v>42</v>
      </c>
      <c r="M718" s="229" t="s">
        <v>42</v>
      </c>
      <c r="N718" s="229" t="s">
        <v>42</v>
      </c>
      <c r="O718" s="229" t="s">
        <v>42</v>
      </c>
      <c r="P718" s="160">
        <v>30</v>
      </c>
      <c r="Q718" s="229" t="s">
        <v>42</v>
      </c>
      <c r="R718" s="229" t="s">
        <v>42</v>
      </c>
      <c r="S718" s="229" t="s">
        <v>42</v>
      </c>
      <c r="T718" s="286" t="s">
        <v>2183</v>
      </c>
      <c r="U718" s="160" t="s">
        <v>42</v>
      </c>
      <c r="V718" s="243">
        <v>1</v>
      </c>
      <c r="W718" s="286" t="s">
        <v>2183</v>
      </c>
      <c r="X718" s="286"/>
    </row>
    <row r="719" s="145" customFormat="1" ht="45" customHeight="1" spans="1:24">
      <c r="A719" s="206"/>
      <c r="B719" s="160" t="s">
        <v>2178</v>
      </c>
      <c r="C719" s="160" t="s">
        <v>35</v>
      </c>
      <c r="D719" s="160" t="s">
        <v>2179</v>
      </c>
      <c r="E719" s="191" t="s">
        <v>2207</v>
      </c>
      <c r="F719" s="191" t="s">
        <v>68</v>
      </c>
      <c r="G719" s="191" t="s">
        <v>551</v>
      </c>
      <c r="H719" s="286" t="s">
        <v>2182</v>
      </c>
      <c r="I719" s="292">
        <v>44075</v>
      </c>
      <c r="J719" s="160">
        <v>30</v>
      </c>
      <c r="K719" s="229" t="s">
        <v>42</v>
      </c>
      <c r="L719" s="229" t="s">
        <v>42</v>
      </c>
      <c r="M719" s="229" t="s">
        <v>42</v>
      </c>
      <c r="N719" s="229" t="s">
        <v>42</v>
      </c>
      <c r="O719" s="229" t="s">
        <v>42</v>
      </c>
      <c r="P719" s="160">
        <v>30</v>
      </c>
      <c r="Q719" s="229" t="s">
        <v>42</v>
      </c>
      <c r="R719" s="229" t="s">
        <v>42</v>
      </c>
      <c r="S719" s="229" t="s">
        <v>42</v>
      </c>
      <c r="T719" s="286" t="s">
        <v>2183</v>
      </c>
      <c r="U719" s="160" t="s">
        <v>42</v>
      </c>
      <c r="V719" s="243">
        <v>1</v>
      </c>
      <c r="W719" s="286" t="s">
        <v>2183</v>
      </c>
      <c r="X719" s="286"/>
    </row>
    <row r="720" s="145" customFormat="1" ht="45" customHeight="1" spans="1:24">
      <c r="A720" s="206"/>
      <c r="B720" s="160" t="s">
        <v>2178</v>
      </c>
      <c r="C720" s="160" t="s">
        <v>35</v>
      </c>
      <c r="D720" s="160" t="s">
        <v>2179</v>
      </c>
      <c r="E720" s="160" t="s">
        <v>2208</v>
      </c>
      <c r="F720" s="160" t="s">
        <v>130</v>
      </c>
      <c r="G720" s="19" t="s">
        <v>540</v>
      </c>
      <c r="H720" s="286" t="s">
        <v>2182</v>
      </c>
      <c r="I720" s="292">
        <v>44075</v>
      </c>
      <c r="J720" s="160">
        <v>30</v>
      </c>
      <c r="K720" s="229" t="s">
        <v>42</v>
      </c>
      <c r="L720" s="229" t="s">
        <v>42</v>
      </c>
      <c r="M720" s="229" t="s">
        <v>42</v>
      </c>
      <c r="N720" s="229" t="s">
        <v>42</v>
      </c>
      <c r="O720" s="229" t="s">
        <v>42</v>
      </c>
      <c r="P720" s="160">
        <v>30</v>
      </c>
      <c r="Q720" s="229" t="s">
        <v>42</v>
      </c>
      <c r="R720" s="229" t="s">
        <v>42</v>
      </c>
      <c r="S720" s="229" t="s">
        <v>42</v>
      </c>
      <c r="T720" s="286" t="s">
        <v>2183</v>
      </c>
      <c r="U720" s="160" t="s">
        <v>42</v>
      </c>
      <c r="V720" s="243">
        <v>1</v>
      </c>
      <c r="W720" s="286" t="s">
        <v>2183</v>
      </c>
      <c r="X720" s="286"/>
    </row>
    <row r="721" s="145" customFormat="1" ht="45" customHeight="1" spans="1:24">
      <c r="A721" s="206"/>
      <c r="B721" s="160" t="s">
        <v>2178</v>
      </c>
      <c r="C721" s="160" t="s">
        <v>35</v>
      </c>
      <c r="D721" s="160" t="s">
        <v>2179</v>
      </c>
      <c r="E721" s="160" t="s">
        <v>2208</v>
      </c>
      <c r="F721" s="160" t="s">
        <v>130</v>
      </c>
      <c r="G721" s="19" t="s">
        <v>310</v>
      </c>
      <c r="H721" s="286" t="s">
        <v>2182</v>
      </c>
      <c r="I721" s="292">
        <v>44075</v>
      </c>
      <c r="J721" s="160">
        <v>30</v>
      </c>
      <c r="K721" s="229" t="s">
        <v>42</v>
      </c>
      <c r="L721" s="229" t="s">
        <v>42</v>
      </c>
      <c r="M721" s="229" t="s">
        <v>42</v>
      </c>
      <c r="N721" s="229" t="s">
        <v>42</v>
      </c>
      <c r="O721" s="229" t="s">
        <v>42</v>
      </c>
      <c r="P721" s="160">
        <v>30</v>
      </c>
      <c r="Q721" s="229" t="s">
        <v>42</v>
      </c>
      <c r="R721" s="229" t="s">
        <v>42</v>
      </c>
      <c r="S721" s="229" t="s">
        <v>42</v>
      </c>
      <c r="T721" s="286" t="s">
        <v>2183</v>
      </c>
      <c r="U721" s="160" t="s">
        <v>42</v>
      </c>
      <c r="V721" s="243">
        <v>1</v>
      </c>
      <c r="W721" s="286" t="s">
        <v>2183</v>
      </c>
      <c r="X721" s="286"/>
    </row>
    <row r="722" s="145" customFormat="1" ht="45" customHeight="1" spans="1:24">
      <c r="A722" s="206"/>
      <c r="B722" s="160" t="s">
        <v>2178</v>
      </c>
      <c r="C722" s="160" t="s">
        <v>35</v>
      </c>
      <c r="D722" s="160" t="s">
        <v>2179</v>
      </c>
      <c r="E722" s="160" t="s">
        <v>2209</v>
      </c>
      <c r="F722" s="160" t="s">
        <v>83</v>
      </c>
      <c r="G722" s="19" t="s">
        <v>2210</v>
      </c>
      <c r="H722" s="286" t="s">
        <v>2182</v>
      </c>
      <c r="I722" s="292">
        <v>44075</v>
      </c>
      <c r="J722" s="160">
        <v>30</v>
      </c>
      <c r="K722" s="229" t="s">
        <v>42</v>
      </c>
      <c r="L722" s="229" t="s">
        <v>42</v>
      </c>
      <c r="M722" s="229" t="s">
        <v>42</v>
      </c>
      <c r="N722" s="229" t="s">
        <v>42</v>
      </c>
      <c r="O722" s="229" t="s">
        <v>42</v>
      </c>
      <c r="P722" s="160">
        <v>30</v>
      </c>
      <c r="Q722" s="229" t="s">
        <v>42</v>
      </c>
      <c r="R722" s="229" t="s">
        <v>42</v>
      </c>
      <c r="S722" s="229" t="s">
        <v>42</v>
      </c>
      <c r="T722" s="286" t="s">
        <v>2183</v>
      </c>
      <c r="U722" s="160" t="s">
        <v>42</v>
      </c>
      <c r="V722" s="243">
        <v>1</v>
      </c>
      <c r="W722" s="286" t="s">
        <v>2183</v>
      </c>
      <c r="X722" s="286"/>
    </row>
    <row r="723" s="148" customFormat="1" ht="45" customHeight="1" spans="1:16315">
      <c r="A723" s="225"/>
      <c r="B723" s="226" t="s">
        <v>2211</v>
      </c>
      <c r="C723" s="226"/>
      <c r="D723" s="226"/>
      <c r="E723" s="226"/>
      <c r="F723" s="226"/>
      <c r="G723" s="53"/>
      <c r="H723" s="301"/>
      <c r="I723" s="307"/>
      <c r="J723" s="226" t="s">
        <v>2212</v>
      </c>
      <c r="K723" s="235"/>
      <c r="L723" s="235"/>
      <c r="M723" s="235"/>
      <c r="N723" s="235"/>
      <c r="O723" s="235"/>
      <c r="P723" s="226"/>
      <c r="Q723" s="235"/>
      <c r="R723" s="235"/>
      <c r="S723" s="235"/>
      <c r="T723" s="301"/>
      <c r="U723" s="226"/>
      <c r="V723" s="242"/>
      <c r="W723" s="301"/>
      <c r="X723" s="301"/>
      <c r="Y723" s="300"/>
      <c r="Z723" s="300"/>
      <c r="AA723" s="300"/>
      <c r="AB723" s="300"/>
      <c r="AC723" s="300"/>
      <c r="AD723" s="300"/>
      <c r="AE723" s="300"/>
      <c r="AF723" s="300"/>
      <c r="AG723" s="300"/>
      <c r="AH723" s="300"/>
      <c r="AI723" s="300"/>
      <c r="AJ723" s="300"/>
      <c r="AK723" s="300"/>
      <c r="AL723" s="300"/>
      <c r="AM723" s="300"/>
      <c r="AN723" s="300"/>
      <c r="AO723" s="300"/>
      <c r="AP723" s="300"/>
      <c r="AQ723" s="300"/>
      <c r="AR723" s="300"/>
      <c r="AS723" s="300"/>
      <c r="AT723" s="300"/>
      <c r="AU723" s="300"/>
      <c r="AV723" s="300"/>
      <c r="AW723" s="300"/>
      <c r="AX723" s="300"/>
      <c r="AY723" s="300"/>
      <c r="AZ723" s="300"/>
      <c r="BA723" s="300"/>
      <c r="BB723" s="300"/>
      <c r="BC723" s="300"/>
      <c r="BD723" s="300"/>
      <c r="BE723" s="300"/>
      <c r="BF723" s="300"/>
      <c r="BG723" s="300"/>
      <c r="BH723" s="300"/>
      <c r="BI723" s="300"/>
      <c r="BJ723" s="300"/>
      <c r="BK723" s="300"/>
      <c r="BL723" s="300"/>
      <c r="BM723" s="300"/>
      <c r="BN723" s="300"/>
      <c r="BO723" s="300"/>
      <c r="BP723" s="300"/>
      <c r="BQ723" s="300"/>
      <c r="BR723" s="300"/>
      <c r="BS723" s="300"/>
      <c r="BT723" s="300"/>
      <c r="BU723" s="300"/>
      <c r="BV723" s="300"/>
      <c r="BW723" s="300"/>
      <c r="BX723" s="300"/>
      <c r="BY723" s="300"/>
      <c r="BZ723" s="300"/>
      <c r="CA723" s="300"/>
      <c r="CB723" s="300"/>
      <c r="CC723" s="300"/>
      <c r="CD723" s="300"/>
      <c r="CE723" s="300"/>
      <c r="CF723" s="300"/>
      <c r="CG723" s="300"/>
      <c r="CH723" s="300"/>
      <c r="CI723" s="300"/>
      <c r="CJ723" s="300"/>
      <c r="CK723" s="300"/>
      <c r="CL723" s="300"/>
      <c r="CM723" s="300"/>
      <c r="CN723" s="300"/>
      <c r="CO723" s="300"/>
      <c r="CP723" s="300"/>
      <c r="CQ723" s="300"/>
      <c r="CR723" s="300"/>
      <c r="CS723" s="300"/>
      <c r="CT723" s="300"/>
      <c r="CU723" s="300"/>
      <c r="CV723" s="300"/>
      <c r="CW723" s="300"/>
      <c r="CX723" s="300"/>
      <c r="CY723" s="300"/>
      <c r="CZ723" s="300"/>
      <c r="DA723" s="300"/>
      <c r="DB723" s="300"/>
      <c r="DC723" s="300"/>
      <c r="DD723" s="300"/>
      <c r="DE723" s="300"/>
      <c r="DF723" s="300"/>
      <c r="DG723" s="300"/>
      <c r="DH723" s="300"/>
      <c r="DI723" s="300"/>
      <c r="DJ723" s="300"/>
      <c r="DK723" s="300"/>
      <c r="DL723" s="300"/>
      <c r="DM723" s="300"/>
      <c r="DN723" s="300"/>
      <c r="DO723" s="300"/>
      <c r="DP723" s="300"/>
      <c r="DQ723" s="300"/>
      <c r="DR723" s="300"/>
      <c r="DS723" s="300"/>
      <c r="DT723" s="300"/>
      <c r="DU723" s="300"/>
      <c r="DV723" s="300"/>
      <c r="DW723" s="300"/>
      <c r="DX723" s="300"/>
      <c r="DY723" s="300"/>
      <c r="DZ723" s="300"/>
      <c r="EA723" s="300"/>
      <c r="EB723" s="300"/>
      <c r="EC723" s="300"/>
      <c r="ED723" s="300"/>
      <c r="EE723" s="300"/>
      <c r="EF723" s="300"/>
      <c r="EG723" s="300"/>
      <c r="EH723" s="300"/>
      <c r="EI723" s="300"/>
      <c r="EJ723" s="300"/>
      <c r="EK723" s="300"/>
      <c r="EL723" s="300"/>
      <c r="EM723" s="300"/>
      <c r="EN723" s="300"/>
      <c r="EO723" s="300"/>
      <c r="EP723" s="300"/>
      <c r="EQ723" s="300"/>
      <c r="ER723" s="300"/>
      <c r="ES723" s="300"/>
      <c r="ET723" s="300"/>
      <c r="EU723" s="300"/>
      <c r="EV723" s="300"/>
      <c r="EW723" s="300"/>
      <c r="EX723" s="300"/>
      <c r="EY723" s="300"/>
      <c r="EZ723" s="300"/>
      <c r="FA723" s="300"/>
      <c r="FB723" s="300"/>
      <c r="FC723" s="300"/>
      <c r="FD723" s="300"/>
      <c r="FE723" s="300"/>
      <c r="FF723" s="300"/>
      <c r="FG723" s="300"/>
      <c r="FH723" s="300"/>
      <c r="FI723" s="300"/>
      <c r="FJ723" s="300"/>
      <c r="FK723" s="300"/>
      <c r="FL723" s="300"/>
      <c r="FM723" s="300"/>
      <c r="FN723" s="300"/>
      <c r="FO723" s="300"/>
      <c r="FP723" s="300"/>
      <c r="FQ723" s="300"/>
      <c r="FR723" s="300"/>
      <c r="FS723" s="300"/>
      <c r="FT723" s="300"/>
      <c r="FU723" s="300"/>
      <c r="FV723" s="300"/>
      <c r="FW723" s="300"/>
      <c r="FX723" s="300"/>
      <c r="FY723" s="300"/>
      <c r="FZ723" s="300"/>
      <c r="GA723" s="300"/>
      <c r="GB723" s="300"/>
      <c r="GC723" s="300"/>
      <c r="GD723" s="300"/>
      <c r="GE723" s="300"/>
      <c r="GF723" s="300"/>
      <c r="GG723" s="300"/>
      <c r="GH723" s="300"/>
      <c r="GI723" s="300"/>
      <c r="GJ723" s="300"/>
      <c r="GK723" s="300"/>
      <c r="GL723" s="300"/>
      <c r="GM723" s="300"/>
      <c r="GN723" s="300"/>
      <c r="GO723" s="300"/>
      <c r="GP723" s="300"/>
      <c r="GQ723" s="300"/>
      <c r="GR723" s="300"/>
      <c r="GS723" s="300"/>
      <c r="GT723" s="300"/>
      <c r="GU723" s="300"/>
      <c r="GV723" s="300"/>
      <c r="GW723" s="300"/>
      <c r="GX723" s="300"/>
      <c r="GY723" s="300"/>
      <c r="GZ723" s="300"/>
      <c r="HA723" s="300"/>
      <c r="HB723" s="300"/>
      <c r="HC723" s="300"/>
      <c r="HD723" s="300"/>
      <c r="HE723" s="300"/>
      <c r="HF723" s="300"/>
      <c r="HG723" s="300"/>
      <c r="HH723" s="300"/>
      <c r="HI723" s="300"/>
      <c r="HJ723" s="300"/>
      <c r="HK723" s="300"/>
      <c r="HL723" s="300"/>
      <c r="HM723" s="300"/>
      <c r="HN723" s="300"/>
      <c r="HO723" s="300"/>
      <c r="HP723" s="300"/>
      <c r="HQ723" s="300"/>
      <c r="HR723" s="300"/>
      <c r="HS723" s="300"/>
      <c r="HT723" s="300"/>
      <c r="HU723" s="300"/>
      <c r="HV723" s="300"/>
      <c r="HW723" s="300"/>
      <c r="HX723" s="300"/>
      <c r="HY723" s="300"/>
      <c r="HZ723" s="300"/>
      <c r="IA723" s="300"/>
      <c r="IB723" s="300"/>
      <c r="IC723" s="300"/>
      <c r="ID723" s="300"/>
      <c r="IE723" s="300"/>
      <c r="IF723" s="300"/>
      <c r="IG723" s="300"/>
      <c r="IH723" s="300"/>
      <c r="II723" s="300"/>
      <c r="IJ723" s="300"/>
      <c r="IK723" s="300"/>
      <c r="IL723" s="300"/>
      <c r="IM723" s="300"/>
      <c r="IN723" s="300"/>
      <c r="IO723" s="300"/>
      <c r="IP723" s="300"/>
      <c r="IQ723" s="300"/>
      <c r="IR723" s="300"/>
      <c r="IS723" s="300"/>
      <c r="IT723" s="300"/>
      <c r="IU723" s="300"/>
      <c r="IV723" s="300"/>
      <c r="IW723" s="300"/>
      <c r="IX723" s="300"/>
      <c r="IY723" s="300"/>
      <c r="IZ723" s="300"/>
      <c r="JA723" s="300"/>
      <c r="JB723" s="300"/>
      <c r="JC723" s="300"/>
      <c r="JD723" s="300"/>
      <c r="JE723" s="300"/>
      <c r="JF723" s="300"/>
      <c r="JG723" s="300"/>
      <c r="JH723" s="300"/>
      <c r="JI723" s="300"/>
      <c r="JJ723" s="300"/>
      <c r="JK723" s="300"/>
      <c r="JL723" s="300"/>
      <c r="JM723" s="300"/>
      <c r="JN723" s="300"/>
      <c r="JO723" s="300"/>
      <c r="JP723" s="300"/>
      <c r="JQ723" s="300"/>
      <c r="JR723" s="300"/>
      <c r="JS723" s="300"/>
      <c r="JT723" s="300"/>
      <c r="JU723" s="300"/>
      <c r="JV723" s="300"/>
      <c r="JW723" s="300"/>
      <c r="JX723" s="300"/>
      <c r="JY723" s="300"/>
      <c r="JZ723" s="300"/>
      <c r="KA723" s="300"/>
      <c r="KB723" s="300"/>
      <c r="KC723" s="300"/>
      <c r="KD723" s="300"/>
      <c r="KE723" s="300"/>
      <c r="KF723" s="300"/>
      <c r="KG723" s="300"/>
      <c r="KH723" s="300"/>
      <c r="KI723" s="300"/>
      <c r="KJ723" s="300"/>
      <c r="KK723" s="300"/>
      <c r="KL723" s="300"/>
      <c r="KM723" s="300"/>
      <c r="KN723" s="300"/>
      <c r="KO723" s="300"/>
      <c r="KP723" s="300"/>
      <c r="KQ723" s="300"/>
      <c r="KR723" s="300"/>
      <c r="KS723" s="300"/>
      <c r="KT723" s="300"/>
      <c r="KU723" s="300"/>
      <c r="KV723" s="300"/>
      <c r="KW723" s="300"/>
      <c r="KX723" s="300"/>
      <c r="KY723" s="300"/>
      <c r="KZ723" s="300"/>
      <c r="LA723" s="300"/>
      <c r="LB723" s="300"/>
      <c r="LC723" s="300"/>
      <c r="LD723" s="300"/>
      <c r="LE723" s="300"/>
      <c r="LF723" s="300"/>
      <c r="LG723" s="300"/>
      <c r="LH723" s="300"/>
      <c r="LI723" s="300"/>
      <c r="LJ723" s="300"/>
      <c r="LK723" s="300"/>
      <c r="LL723" s="300"/>
      <c r="LM723" s="300"/>
      <c r="LN723" s="300"/>
      <c r="LO723" s="300"/>
      <c r="LP723" s="300"/>
      <c r="LQ723" s="300"/>
      <c r="LR723" s="300"/>
      <c r="LS723" s="300"/>
      <c r="LT723" s="300"/>
      <c r="LU723" s="300"/>
      <c r="LV723" s="300"/>
      <c r="LW723" s="300"/>
      <c r="LX723" s="300"/>
      <c r="LY723" s="300"/>
      <c r="LZ723" s="300"/>
      <c r="MA723" s="300"/>
      <c r="MB723" s="300"/>
      <c r="MC723" s="300"/>
      <c r="MD723" s="300"/>
      <c r="ME723" s="300"/>
      <c r="MF723" s="300"/>
      <c r="MG723" s="300"/>
      <c r="MH723" s="300"/>
      <c r="MI723" s="300"/>
      <c r="MJ723" s="300"/>
      <c r="MK723" s="300"/>
      <c r="ML723" s="300"/>
      <c r="MM723" s="300"/>
      <c r="MN723" s="300"/>
      <c r="MO723" s="300"/>
      <c r="MP723" s="300"/>
      <c r="MQ723" s="300"/>
      <c r="MR723" s="300"/>
      <c r="MS723" s="300"/>
      <c r="MT723" s="300"/>
      <c r="MU723" s="300"/>
      <c r="MV723" s="300"/>
      <c r="MW723" s="300"/>
      <c r="MX723" s="300"/>
      <c r="MY723" s="300"/>
      <c r="MZ723" s="300"/>
      <c r="NA723" s="300"/>
      <c r="NB723" s="300"/>
      <c r="NC723" s="300"/>
      <c r="ND723" s="300"/>
      <c r="NE723" s="300"/>
      <c r="NF723" s="300"/>
      <c r="NG723" s="300"/>
      <c r="NH723" s="300"/>
      <c r="NI723" s="300"/>
      <c r="NJ723" s="300"/>
      <c r="NK723" s="300"/>
      <c r="NL723" s="300"/>
      <c r="NM723" s="300"/>
      <c r="NN723" s="300"/>
      <c r="NO723" s="300"/>
      <c r="NP723" s="300"/>
      <c r="NQ723" s="300"/>
      <c r="NR723" s="300"/>
      <c r="NS723" s="300"/>
      <c r="NT723" s="300"/>
      <c r="NU723" s="300"/>
      <c r="NV723" s="300"/>
      <c r="NW723" s="300"/>
      <c r="NX723" s="300"/>
      <c r="NY723" s="300"/>
      <c r="NZ723" s="300"/>
      <c r="OA723" s="300"/>
      <c r="OB723" s="300"/>
      <c r="OC723" s="300"/>
      <c r="OD723" s="300"/>
      <c r="OE723" s="300"/>
      <c r="OF723" s="300"/>
      <c r="OG723" s="300"/>
      <c r="OH723" s="300"/>
      <c r="OI723" s="300"/>
      <c r="OJ723" s="300"/>
      <c r="OK723" s="300"/>
      <c r="OL723" s="300"/>
      <c r="OM723" s="300"/>
      <c r="ON723" s="300"/>
      <c r="OO723" s="300"/>
      <c r="OP723" s="300"/>
      <c r="OQ723" s="300"/>
      <c r="OR723" s="300"/>
      <c r="OS723" s="300"/>
      <c r="OT723" s="300"/>
      <c r="OU723" s="300"/>
      <c r="OV723" s="300"/>
      <c r="OW723" s="300"/>
      <c r="OX723" s="300"/>
      <c r="OY723" s="300"/>
      <c r="OZ723" s="300"/>
      <c r="PA723" s="300"/>
      <c r="PB723" s="300"/>
      <c r="PC723" s="300"/>
      <c r="PD723" s="300"/>
      <c r="PE723" s="300"/>
      <c r="PF723" s="300"/>
      <c r="PG723" s="300"/>
      <c r="PH723" s="300"/>
      <c r="PI723" s="300"/>
      <c r="PJ723" s="300"/>
      <c r="PK723" s="300"/>
      <c r="PL723" s="300"/>
      <c r="PM723" s="300"/>
      <c r="PN723" s="300"/>
      <c r="PO723" s="300"/>
      <c r="PP723" s="300"/>
      <c r="PQ723" s="300"/>
      <c r="PR723" s="300"/>
      <c r="PS723" s="300"/>
      <c r="PT723" s="300"/>
      <c r="PU723" s="300"/>
      <c r="PV723" s="300"/>
      <c r="PW723" s="300"/>
      <c r="PX723" s="300"/>
      <c r="PY723" s="300"/>
      <c r="PZ723" s="300"/>
      <c r="QA723" s="300"/>
      <c r="QB723" s="300"/>
      <c r="QC723" s="300"/>
      <c r="QD723" s="300"/>
      <c r="QE723" s="300"/>
      <c r="QF723" s="300"/>
      <c r="QG723" s="300"/>
      <c r="QH723" s="300"/>
      <c r="QI723" s="300"/>
      <c r="QJ723" s="300"/>
      <c r="QK723" s="300"/>
      <c r="QL723" s="300"/>
      <c r="QM723" s="300"/>
      <c r="QN723" s="300"/>
      <c r="QO723" s="300"/>
      <c r="QP723" s="300"/>
      <c r="QQ723" s="300"/>
      <c r="QR723" s="300"/>
      <c r="QS723" s="300"/>
      <c r="QT723" s="300"/>
      <c r="QU723" s="300"/>
      <c r="QV723" s="300"/>
      <c r="QW723" s="300"/>
      <c r="QX723" s="300"/>
      <c r="QY723" s="300"/>
      <c r="QZ723" s="300"/>
      <c r="RA723" s="300"/>
      <c r="RB723" s="300"/>
      <c r="RC723" s="300"/>
      <c r="RD723" s="300"/>
      <c r="RE723" s="300"/>
      <c r="RF723" s="300"/>
      <c r="RG723" s="300"/>
      <c r="RH723" s="300"/>
      <c r="RI723" s="300"/>
      <c r="RJ723" s="300"/>
      <c r="RK723" s="300"/>
      <c r="RL723" s="300"/>
      <c r="RM723" s="300"/>
      <c r="RN723" s="300"/>
      <c r="RO723" s="300"/>
      <c r="RP723" s="300"/>
      <c r="RQ723" s="300"/>
      <c r="RR723" s="300"/>
      <c r="RS723" s="300"/>
      <c r="RT723" s="300"/>
      <c r="RU723" s="300"/>
      <c r="RV723" s="300"/>
      <c r="RW723" s="300"/>
      <c r="RX723" s="300"/>
      <c r="RY723" s="300"/>
      <c r="RZ723" s="300"/>
      <c r="SA723" s="300"/>
      <c r="SB723" s="300"/>
      <c r="SC723" s="300"/>
      <c r="SD723" s="300"/>
      <c r="SE723" s="300"/>
      <c r="SF723" s="300"/>
      <c r="SG723" s="300"/>
      <c r="SH723" s="300"/>
      <c r="SI723" s="300"/>
      <c r="SJ723" s="300"/>
      <c r="SK723" s="300"/>
      <c r="SL723" s="300"/>
      <c r="SM723" s="300"/>
      <c r="SN723" s="300"/>
      <c r="SO723" s="300"/>
      <c r="SP723" s="300"/>
      <c r="SQ723" s="300"/>
      <c r="SR723" s="300"/>
      <c r="SS723" s="300"/>
      <c r="ST723" s="300"/>
      <c r="SU723" s="300"/>
      <c r="SV723" s="300"/>
      <c r="SW723" s="300"/>
      <c r="SX723" s="300"/>
      <c r="SY723" s="300"/>
      <c r="SZ723" s="300"/>
      <c r="TA723" s="300"/>
      <c r="TB723" s="300"/>
      <c r="TC723" s="300"/>
      <c r="TD723" s="300"/>
      <c r="TE723" s="300"/>
      <c r="TF723" s="300"/>
      <c r="TG723" s="300"/>
      <c r="TH723" s="300"/>
      <c r="TI723" s="300"/>
      <c r="TJ723" s="300"/>
      <c r="TK723" s="300"/>
      <c r="TL723" s="300"/>
      <c r="TM723" s="300"/>
      <c r="TN723" s="300"/>
      <c r="TO723" s="300"/>
      <c r="TP723" s="300"/>
      <c r="TQ723" s="300"/>
      <c r="TR723" s="300"/>
      <c r="TS723" s="300"/>
      <c r="TT723" s="300"/>
      <c r="TU723" s="300"/>
      <c r="TV723" s="300"/>
      <c r="TW723" s="300"/>
      <c r="TX723" s="300"/>
      <c r="TY723" s="300"/>
      <c r="TZ723" s="300"/>
      <c r="UA723" s="300"/>
      <c r="UB723" s="300"/>
      <c r="UC723" s="300"/>
      <c r="UD723" s="300"/>
      <c r="UE723" s="300"/>
      <c r="UF723" s="300"/>
      <c r="UG723" s="300"/>
      <c r="UH723" s="300"/>
      <c r="UI723" s="300"/>
      <c r="UJ723" s="300"/>
      <c r="UK723" s="300"/>
      <c r="UL723" s="300"/>
      <c r="UM723" s="300"/>
      <c r="UN723" s="300"/>
      <c r="UO723" s="300"/>
      <c r="UP723" s="300"/>
      <c r="UQ723" s="300"/>
      <c r="UR723" s="300"/>
      <c r="US723" s="300"/>
      <c r="UT723" s="300"/>
      <c r="UU723" s="300"/>
      <c r="UV723" s="300"/>
      <c r="UW723" s="300"/>
      <c r="UX723" s="300"/>
      <c r="UY723" s="300"/>
      <c r="UZ723" s="300"/>
      <c r="VA723" s="300"/>
      <c r="VB723" s="300"/>
      <c r="VC723" s="300"/>
      <c r="VD723" s="300"/>
      <c r="VE723" s="300"/>
      <c r="VF723" s="300"/>
      <c r="VG723" s="300"/>
      <c r="VH723" s="300"/>
      <c r="VI723" s="300"/>
      <c r="VJ723" s="300"/>
      <c r="VK723" s="300"/>
      <c r="VL723" s="300"/>
      <c r="VM723" s="300"/>
      <c r="VN723" s="300"/>
      <c r="VO723" s="300"/>
      <c r="VP723" s="300"/>
      <c r="VQ723" s="300"/>
      <c r="VR723" s="300"/>
      <c r="VS723" s="300"/>
      <c r="VT723" s="300"/>
      <c r="VU723" s="300"/>
      <c r="VV723" s="300"/>
      <c r="VW723" s="300"/>
      <c r="VX723" s="300"/>
      <c r="VY723" s="300"/>
      <c r="VZ723" s="300"/>
      <c r="WA723" s="300"/>
      <c r="WB723" s="300"/>
      <c r="WC723" s="300"/>
      <c r="WD723" s="300"/>
      <c r="WE723" s="300"/>
      <c r="WF723" s="300"/>
      <c r="WG723" s="300"/>
      <c r="WH723" s="300"/>
      <c r="WI723" s="300"/>
      <c r="WJ723" s="300"/>
      <c r="WK723" s="300"/>
      <c r="WL723" s="300"/>
      <c r="WM723" s="300"/>
      <c r="WN723" s="300"/>
      <c r="WO723" s="300"/>
      <c r="WP723" s="300"/>
      <c r="WQ723" s="300"/>
      <c r="WR723" s="300"/>
      <c r="WS723" s="300"/>
      <c r="WT723" s="300"/>
      <c r="WU723" s="300"/>
      <c r="WV723" s="300"/>
      <c r="WW723" s="300"/>
      <c r="WX723" s="300"/>
      <c r="WY723" s="300"/>
      <c r="WZ723" s="300"/>
      <c r="XA723" s="300"/>
      <c r="XB723" s="300"/>
      <c r="XC723" s="300"/>
      <c r="XD723" s="300"/>
      <c r="XE723" s="300"/>
      <c r="XF723" s="300"/>
      <c r="XG723" s="300"/>
      <c r="XH723" s="300"/>
      <c r="XI723" s="300"/>
      <c r="XJ723" s="300"/>
      <c r="XK723" s="300"/>
      <c r="XL723" s="300"/>
      <c r="XM723" s="300"/>
      <c r="XN723" s="300"/>
      <c r="XO723" s="300"/>
      <c r="XP723" s="300"/>
      <c r="XQ723" s="300"/>
      <c r="XR723" s="300"/>
      <c r="XS723" s="300"/>
      <c r="XT723" s="300"/>
      <c r="XU723" s="300"/>
      <c r="XV723" s="300"/>
      <c r="XW723" s="300"/>
      <c r="XX723" s="300"/>
      <c r="XY723" s="300"/>
      <c r="XZ723" s="300"/>
      <c r="YA723" s="300"/>
      <c r="YB723" s="300"/>
      <c r="YC723" s="300"/>
      <c r="YD723" s="300"/>
      <c r="YE723" s="300"/>
      <c r="YF723" s="300"/>
      <c r="YG723" s="300"/>
      <c r="YH723" s="300"/>
      <c r="YI723" s="300"/>
      <c r="YJ723" s="300"/>
      <c r="YK723" s="300"/>
      <c r="YL723" s="300"/>
      <c r="YM723" s="300"/>
      <c r="YN723" s="300"/>
      <c r="YO723" s="300"/>
      <c r="YP723" s="300"/>
      <c r="YQ723" s="300"/>
      <c r="YR723" s="300"/>
      <c r="YS723" s="300"/>
      <c r="YT723" s="300"/>
      <c r="YU723" s="300"/>
      <c r="YV723" s="300"/>
      <c r="YW723" s="300"/>
      <c r="YX723" s="300"/>
      <c r="YY723" s="300"/>
      <c r="YZ723" s="300"/>
      <c r="ZA723" s="300"/>
      <c r="ZB723" s="300"/>
      <c r="ZC723" s="300"/>
      <c r="ZD723" s="300"/>
      <c r="ZE723" s="300"/>
      <c r="ZF723" s="300"/>
      <c r="ZG723" s="300"/>
      <c r="ZH723" s="300"/>
      <c r="ZI723" s="300"/>
      <c r="ZJ723" s="300"/>
      <c r="ZK723" s="300"/>
      <c r="ZL723" s="300"/>
      <c r="ZM723" s="300"/>
      <c r="ZN723" s="300"/>
      <c r="ZO723" s="300"/>
      <c r="ZP723" s="300"/>
      <c r="ZQ723" s="300"/>
      <c r="ZR723" s="300"/>
      <c r="ZS723" s="300"/>
      <c r="ZT723" s="300"/>
      <c r="ZU723" s="300"/>
      <c r="ZV723" s="300"/>
      <c r="ZW723" s="300"/>
      <c r="ZX723" s="300"/>
      <c r="ZY723" s="300"/>
      <c r="ZZ723" s="300"/>
      <c r="AAA723" s="300"/>
      <c r="AAB723" s="300"/>
      <c r="AAC723" s="300"/>
      <c r="AAD723" s="300"/>
      <c r="AAE723" s="300"/>
      <c r="AAF723" s="300"/>
      <c r="AAG723" s="300"/>
      <c r="AAH723" s="300"/>
      <c r="AAI723" s="300"/>
      <c r="AAJ723" s="300"/>
      <c r="AAK723" s="300"/>
      <c r="AAL723" s="300"/>
      <c r="AAM723" s="300"/>
      <c r="AAN723" s="300"/>
      <c r="AAO723" s="300"/>
      <c r="AAP723" s="300"/>
      <c r="AAQ723" s="300"/>
      <c r="AAR723" s="300"/>
      <c r="AAS723" s="300"/>
      <c r="AAT723" s="300"/>
      <c r="AAU723" s="300"/>
      <c r="AAV723" s="300"/>
      <c r="AAW723" s="300"/>
      <c r="AAX723" s="300"/>
      <c r="AAY723" s="300"/>
      <c r="AAZ723" s="300"/>
      <c r="ABA723" s="300"/>
      <c r="ABB723" s="300"/>
      <c r="ABC723" s="300"/>
      <c r="ABD723" s="300"/>
      <c r="ABE723" s="300"/>
      <c r="ABF723" s="300"/>
      <c r="ABG723" s="300"/>
      <c r="ABH723" s="300"/>
      <c r="ABI723" s="300"/>
      <c r="ABJ723" s="300"/>
      <c r="ABK723" s="300"/>
      <c r="ABL723" s="300"/>
      <c r="ABM723" s="300"/>
      <c r="ABN723" s="300"/>
      <c r="ABO723" s="300"/>
      <c r="ABP723" s="300"/>
      <c r="ABQ723" s="300"/>
      <c r="ABR723" s="300"/>
      <c r="ABS723" s="300"/>
      <c r="ABT723" s="300"/>
      <c r="ABU723" s="300"/>
      <c r="ABV723" s="300"/>
      <c r="ABW723" s="300"/>
      <c r="ABX723" s="300"/>
      <c r="ABY723" s="300"/>
      <c r="ABZ723" s="300"/>
      <c r="ACA723" s="300"/>
      <c r="ACB723" s="300"/>
      <c r="ACC723" s="300"/>
      <c r="ACD723" s="300"/>
      <c r="ACE723" s="300"/>
      <c r="ACF723" s="300"/>
      <c r="ACG723" s="300"/>
      <c r="ACH723" s="300"/>
      <c r="ACI723" s="300"/>
      <c r="ACJ723" s="300"/>
      <c r="ACK723" s="300"/>
      <c r="ACL723" s="300"/>
      <c r="ACM723" s="300"/>
      <c r="ACN723" s="300"/>
      <c r="ACO723" s="300"/>
      <c r="ACP723" s="300"/>
      <c r="ACQ723" s="300"/>
      <c r="ACR723" s="300"/>
      <c r="ACS723" s="300"/>
      <c r="ACT723" s="300"/>
      <c r="ACU723" s="300"/>
      <c r="ACV723" s="300"/>
      <c r="ACW723" s="300"/>
      <c r="ACX723" s="300"/>
      <c r="ACY723" s="300"/>
      <c r="ACZ723" s="300"/>
      <c r="ADA723" s="300"/>
      <c r="ADB723" s="300"/>
      <c r="ADC723" s="300"/>
      <c r="ADD723" s="300"/>
      <c r="ADE723" s="300"/>
      <c r="ADF723" s="300"/>
      <c r="ADG723" s="300"/>
      <c r="ADH723" s="300"/>
      <c r="ADI723" s="300"/>
      <c r="ADJ723" s="300"/>
      <c r="ADK723" s="300"/>
      <c r="ADL723" s="300"/>
      <c r="ADM723" s="300"/>
      <c r="ADN723" s="300"/>
      <c r="ADO723" s="300"/>
      <c r="ADP723" s="300"/>
      <c r="ADQ723" s="300"/>
      <c r="ADR723" s="300"/>
      <c r="ADS723" s="300"/>
      <c r="ADT723" s="300"/>
      <c r="ADU723" s="300"/>
      <c r="ADV723" s="300"/>
      <c r="ADW723" s="300"/>
      <c r="ADX723" s="300"/>
      <c r="ADY723" s="300"/>
      <c r="ADZ723" s="300"/>
      <c r="AEA723" s="300"/>
      <c r="AEB723" s="300"/>
      <c r="AEC723" s="300"/>
      <c r="AED723" s="300"/>
      <c r="AEE723" s="300"/>
      <c r="AEF723" s="300"/>
      <c r="AEG723" s="300"/>
      <c r="AEH723" s="300"/>
      <c r="AEI723" s="300"/>
      <c r="AEJ723" s="300"/>
      <c r="AEK723" s="300"/>
      <c r="AEL723" s="300"/>
      <c r="AEM723" s="300"/>
      <c r="AEN723" s="300"/>
      <c r="AEO723" s="300"/>
      <c r="AEP723" s="300"/>
      <c r="AEQ723" s="300"/>
      <c r="AER723" s="300"/>
      <c r="AES723" s="300"/>
      <c r="AET723" s="300"/>
      <c r="AEU723" s="300"/>
      <c r="AEV723" s="300"/>
      <c r="AEW723" s="300"/>
      <c r="AEX723" s="300"/>
      <c r="AEY723" s="300"/>
      <c r="AEZ723" s="300"/>
      <c r="AFA723" s="300"/>
      <c r="AFB723" s="300"/>
      <c r="AFC723" s="300"/>
      <c r="AFD723" s="300"/>
      <c r="AFE723" s="300"/>
      <c r="AFF723" s="300"/>
      <c r="AFG723" s="300"/>
      <c r="AFH723" s="300"/>
      <c r="AFI723" s="300"/>
      <c r="AFJ723" s="300"/>
      <c r="AFK723" s="300"/>
      <c r="AFL723" s="300"/>
      <c r="AFM723" s="300"/>
      <c r="AFN723" s="300"/>
      <c r="AFO723" s="300"/>
      <c r="AFP723" s="300"/>
      <c r="AFQ723" s="300"/>
      <c r="AFR723" s="300"/>
      <c r="AFS723" s="300"/>
      <c r="AFT723" s="300"/>
      <c r="AFU723" s="300"/>
      <c r="AFV723" s="300"/>
      <c r="AFW723" s="300"/>
      <c r="AFX723" s="300"/>
      <c r="AFY723" s="300"/>
      <c r="AFZ723" s="300"/>
      <c r="AGA723" s="300"/>
      <c r="AGB723" s="300"/>
      <c r="AGC723" s="300"/>
      <c r="AGD723" s="300"/>
      <c r="AGE723" s="300"/>
      <c r="AGF723" s="300"/>
      <c r="AGG723" s="300"/>
      <c r="AGH723" s="300"/>
      <c r="AGI723" s="300"/>
      <c r="AGJ723" s="300"/>
      <c r="AGK723" s="300"/>
      <c r="AGL723" s="300"/>
      <c r="AGM723" s="300"/>
      <c r="AGN723" s="300"/>
      <c r="AGO723" s="300"/>
      <c r="AGP723" s="300"/>
      <c r="AGQ723" s="300"/>
      <c r="AGR723" s="300"/>
      <c r="AGS723" s="300"/>
      <c r="AGT723" s="300"/>
      <c r="AGU723" s="300"/>
      <c r="AGV723" s="300"/>
      <c r="AGW723" s="300"/>
      <c r="AGX723" s="300"/>
      <c r="AGY723" s="300"/>
      <c r="AGZ723" s="300"/>
      <c r="AHA723" s="300"/>
      <c r="AHB723" s="300"/>
      <c r="AHC723" s="300"/>
      <c r="AHD723" s="300"/>
      <c r="AHE723" s="300"/>
      <c r="AHF723" s="300"/>
      <c r="AHG723" s="300"/>
      <c r="AHH723" s="300"/>
      <c r="AHI723" s="300"/>
      <c r="AHJ723" s="300"/>
      <c r="AHK723" s="300"/>
      <c r="AHL723" s="300"/>
      <c r="AHM723" s="300"/>
      <c r="AHN723" s="300"/>
      <c r="AHO723" s="300"/>
      <c r="AHP723" s="300"/>
      <c r="AHQ723" s="300"/>
      <c r="AHR723" s="300"/>
      <c r="AHS723" s="300"/>
      <c r="AHT723" s="300"/>
      <c r="AHU723" s="300"/>
      <c r="AHV723" s="300"/>
      <c r="AHW723" s="300"/>
      <c r="AHX723" s="300"/>
      <c r="AHY723" s="300"/>
      <c r="AHZ723" s="300"/>
      <c r="AIA723" s="300"/>
      <c r="AIB723" s="300"/>
      <c r="AIC723" s="300"/>
      <c r="AID723" s="300"/>
      <c r="AIE723" s="300"/>
      <c r="AIF723" s="300"/>
      <c r="AIG723" s="300"/>
      <c r="AIH723" s="300"/>
      <c r="AII723" s="300"/>
      <c r="AIJ723" s="300"/>
      <c r="AIK723" s="300"/>
      <c r="AIL723" s="300"/>
      <c r="AIM723" s="300"/>
      <c r="AIN723" s="300"/>
      <c r="AIO723" s="300"/>
      <c r="AIP723" s="300"/>
      <c r="AIQ723" s="300"/>
      <c r="AIR723" s="300"/>
      <c r="AIS723" s="300"/>
      <c r="AIT723" s="300"/>
      <c r="AIU723" s="300"/>
      <c r="AIV723" s="300"/>
      <c r="AIW723" s="300"/>
      <c r="AIX723" s="300"/>
      <c r="AIY723" s="300"/>
      <c r="AIZ723" s="300"/>
      <c r="AJA723" s="300"/>
      <c r="AJB723" s="300"/>
      <c r="AJC723" s="300"/>
      <c r="AJD723" s="300"/>
      <c r="AJE723" s="300"/>
      <c r="AJF723" s="300"/>
      <c r="AJG723" s="300"/>
      <c r="AJH723" s="300"/>
      <c r="AJI723" s="300"/>
      <c r="AJJ723" s="300"/>
      <c r="AJK723" s="300"/>
      <c r="AJL723" s="300"/>
      <c r="AJM723" s="300"/>
      <c r="AJN723" s="300"/>
      <c r="AJO723" s="300"/>
      <c r="AJP723" s="300"/>
      <c r="AJQ723" s="300"/>
      <c r="AJR723" s="300"/>
      <c r="AJS723" s="300"/>
      <c r="AJT723" s="300"/>
      <c r="AJU723" s="300"/>
      <c r="AJV723" s="300"/>
      <c r="AJW723" s="300"/>
      <c r="AJX723" s="300"/>
      <c r="AJY723" s="300"/>
      <c r="AJZ723" s="300"/>
      <c r="AKA723" s="300"/>
      <c r="AKB723" s="300"/>
      <c r="AKC723" s="300"/>
      <c r="AKD723" s="300"/>
      <c r="AKE723" s="300"/>
      <c r="AKF723" s="300"/>
      <c r="AKG723" s="300"/>
      <c r="AKH723" s="300"/>
      <c r="AKI723" s="300"/>
      <c r="AKJ723" s="300"/>
      <c r="AKK723" s="300"/>
      <c r="AKL723" s="300"/>
      <c r="AKM723" s="300"/>
      <c r="AKN723" s="300"/>
      <c r="AKO723" s="300"/>
      <c r="AKP723" s="300"/>
      <c r="AKQ723" s="300"/>
      <c r="AKR723" s="300"/>
      <c r="AKS723" s="300"/>
      <c r="AKT723" s="300"/>
      <c r="AKU723" s="300"/>
      <c r="AKV723" s="300"/>
      <c r="AKW723" s="300"/>
      <c r="AKX723" s="300"/>
      <c r="AKY723" s="300"/>
      <c r="AKZ723" s="300"/>
      <c r="ALA723" s="300"/>
      <c r="ALB723" s="300"/>
      <c r="ALC723" s="300"/>
      <c r="ALD723" s="300"/>
      <c r="ALE723" s="300"/>
      <c r="ALF723" s="300"/>
      <c r="ALG723" s="300"/>
      <c r="ALH723" s="300"/>
      <c r="ALI723" s="300"/>
      <c r="ALJ723" s="300"/>
      <c r="ALK723" s="300"/>
      <c r="ALL723" s="300"/>
      <c r="ALM723" s="300"/>
      <c r="ALN723" s="300"/>
      <c r="ALO723" s="300"/>
      <c r="ALP723" s="300"/>
      <c r="ALQ723" s="300"/>
      <c r="ALR723" s="300"/>
      <c r="ALS723" s="300"/>
      <c r="ALT723" s="300"/>
      <c r="ALU723" s="300"/>
      <c r="ALV723" s="300"/>
      <c r="ALW723" s="300"/>
      <c r="ALX723" s="300"/>
      <c r="ALY723" s="300"/>
      <c r="ALZ723" s="300"/>
      <c r="AMA723" s="300"/>
      <c r="AMB723" s="300"/>
      <c r="AMC723" s="300"/>
      <c r="AMD723" s="300"/>
      <c r="AME723" s="300"/>
      <c r="AMF723" s="300"/>
      <c r="AMG723" s="300"/>
      <c r="AMH723" s="300"/>
      <c r="AMI723" s="300"/>
      <c r="AMJ723" s="300"/>
      <c r="AMK723" s="300"/>
      <c r="AML723" s="300"/>
      <c r="AMM723" s="300"/>
      <c r="AMN723" s="300"/>
      <c r="AMO723" s="300"/>
      <c r="AMP723" s="300"/>
      <c r="AMQ723" s="300"/>
      <c r="AMR723" s="300"/>
      <c r="AMS723" s="300"/>
      <c r="AMT723" s="300"/>
      <c r="AMU723" s="300"/>
      <c r="AMV723" s="300"/>
      <c r="AMW723" s="300"/>
      <c r="AMX723" s="300"/>
      <c r="AMY723" s="300"/>
      <c r="AMZ723" s="300"/>
      <c r="ANA723" s="300"/>
      <c r="ANB723" s="300"/>
      <c r="ANC723" s="300"/>
      <c r="AND723" s="300"/>
      <c r="ANE723" s="300"/>
      <c r="ANF723" s="300"/>
      <c r="ANG723" s="300"/>
      <c r="ANH723" s="300"/>
      <c r="ANI723" s="300"/>
      <c r="ANJ723" s="300"/>
      <c r="ANK723" s="300"/>
      <c r="ANL723" s="300"/>
      <c r="ANM723" s="300"/>
      <c r="ANN723" s="300"/>
      <c r="ANO723" s="300"/>
      <c r="ANP723" s="300"/>
      <c r="ANQ723" s="300"/>
      <c r="ANR723" s="300"/>
      <c r="ANS723" s="300"/>
      <c r="ANT723" s="300"/>
      <c r="ANU723" s="300"/>
      <c r="ANV723" s="300"/>
      <c r="ANW723" s="300"/>
      <c r="ANX723" s="300"/>
      <c r="ANY723" s="300"/>
      <c r="ANZ723" s="300"/>
      <c r="AOA723" s="300"/>
      <c r="AOB723" s="300"/>
      <c r="AOC723" s="300"/>
      <c r="AOD723" s="300"/>
      <c r="AOE723" s="300"/>
      <c r="AOF723" s="300"/>
      <c r="AOG723" s="300"/>
      <c r="AOH723" s="300"/>
      <c r="AOI723" s="300"/>
      <c r="AOJ723" s="300"/>
      <c r="AOK723" s="300"/>
      <c r="AOL723" s="300"/>
      <c r="AOM723" s="300"/>
      <c r="AON723" s="300"/>
      <c r="AOO723" s="300"/>
      <c r="AOP723" s="300"/>
      <c r="AOQ723" s="300"/>
      <c r="AOR723" s="300"/>
      <c r="AOS723" s="300"/>
      <c r="AOT723" s="300"/>
      <c r="AOU723" s="300"/>
      <c r="AOV723" s="300"/>
      <c r="AOW723" s="300"/>
      <c r="AOX723" s="300"/>
      <c r="AOY723" s="300"/>
      <c r="AOZ723" s="300"/>
      <c r="APA723" s="300"/>
      <c r="APB723" s="300"/>
      <c r="APC723" s="300"/>
      <c r="APD723" s="300"/>
      <c r="APE723" s="300"/>
      <c r="APF723" s="300"/>
      <c r="APG723" s="300"/>
      <c r="APH723" s="300"/>
      <c r="API723" s="300"/>
      <c r="APJ723" s="300"/>
      <c r="APK723" s="300"/>
      <c r="APL723" s="300"/>
      <c r="APM723" s="300"/>
      <c r="APN723" s="300"/>
      <c r="APO723" s="300"/>
      <c r="APP723" s="300"/>
      <c r="APQ723" s="300"/>
      <c r="APR723" s="300"/>
      <c r="APS723" s="300"/>
      <c r="APT723" s="300"/>
      <c r="APU723" s="300"/>
      <c r="APV723" s="300"/>
      <c r="APW723" s="300"/>
      <c r="APX723" s="300"/>
      <c r="APY723" s="300"/>
      <c r="APZ723" s="300"/>
      <c r="AQA723" s="300"/>
      <c r="AQB723" s="300"/>
      <c r="AQC723" s="300"/>
      <c r="AQD723" s="300"/>
      <c r="AQE723" s="300"/>
      <c r="AQF723" s="300"/>
      <c r="AQG723" s="300"/>
      <c r="AQH723" s="300"/>
      <c r="AQI723" s="300"/>
      <c r="AQJ723" s="300"/>
      <c r="AQK723" s="300"/>
      <c r="AQL723" s="300"/>
      <c r="AQM723" s="300"/>
      <c r="AQN723" s="300"/>
      <c r="AQO723" s="300"/>
      <c r="AQP723" s="300"/>
      <c r="AQQ723" s="300"/>
      <c r="AQR723" s="300"/>
      <c r="AQS723" s="300"/>
      <c r="AQT723" s="300"/>
      <c r="AQU723" s="300"/>
      <c r="AQV723" s="300"/>
      <c r="AQW723" s="300"/>
      <c r="AQX723" s="300"/>
      <c r="AQY723" s="300"/>
      <c r="AQZ723" s="300"/>
      <c r="ARA723" s="300"/>
      <c r="ARB723" s="300"/>
      <c r="ARC723" s="300"/>
      <c r="ARD723" s="300"/>
      <c r="ARE723" s="300"/>
      <c r="ARF723" s="300"/>
      <c r="ARG723" s="300"/>
      <c r="ARH723" s="300"/>
      <c r="ARI723" s="300"/>
      <c r="ARJ723" s="300"/>
      <c r="ARK723" s="300"/>
      <c r="ARL723" s="300"/>
      <c r="ARM723" s="300"/>
      <c r="ARN723" s="300"/>
      <c r="ARO723" s="300"/>
      <c r="ARP723" s="300"/>
      <c r="ARQ723" s="300"/>
      <c r="ARR723" s="300"/>
      <c r="ARS723" s="300"/>
      <c r="ART723" s="300"/>
      <c r="ARU723" s="300"/>
      <c r="ARV723" s="300"/>
      <c r="ARW723" s="300"/>
      <c r="ARX723" s="300"/>
      <c r="ARY723" s="300"/>
      <c r="ARZ723" s="300"/>
      <c r="ASA723" s="300"/>
      <c r="ASB723" s="300"/>
      <c r="ASC723" s="300"/>
      <c r="ASD723" s="300"/>
      <c r="ASE723" s="300"/>
      <c r="ASF723" s="300"/>
      <c r="ASG723" s="300"/>
      <c r="ASH723" s="300"/>
      <c r="ASI723" s="300"/>
      <c r="ASJ723" s="300"/>
      <c r="ASK723" s="300"/>
      <c r="ASL723" s="300"/>
      <c r="ASM723" s="300"/>
      <c r="ASN723" s="300"/>
      <c r="ASO723" s="300"/>
      <c r="ASP723" s="300"/>
      <c r="ASQ723" s="300"/>
      <c r="ASR723" s="300"/>
      <c r="ASS723" s="300"/>
      <c r="AST723" s="300"/>
      <c r="ASU723" s="300"/>
      <c r="ASV723" s="300"/>
      <c r="ASW723" s="300"/>
      <c r="ASX723" s="300"/>
      <c r="ASY723" s="300"/>
      <c r="ASZ723" s="300"/>
      <c r="ATA723" s="300"/>
      <c r="ATB723" s="300"/>
      <c r="ATC723" s="300"/>
      <c r="ATD723" s="300"/>
      <c r="ATE723" s="300"/>
      <c r="ATF723" s="300"/>
      <c r="ATG723" s="300"/>
      <c r="ATH723" s="300"/>
      <c r="ATI723" s="300"/>
      <c r="ATJ723" s="300"/>
      <c r="ATK723" s="300"/>
      <c r="ATL723" s="300"/>
      <c r="ATM723" s="300"/>
      <c r="ATN723" s="300"/>
      <c r="ATO723" s="300"/>
      <c r="ATP723" s="300"/>
      <c r="ATQ723" s="300"/>
      <c r="ATR723" s="300"/>
      <c r="ATS723" s="300"/>
      <c r="ATT723" s="300"/>
      <c r="ATU723" s="300"/>
      <c r="ATV723" s="300"/>
      <c r="ATW723" s="300"/>
      <c r="ATX723" s="300"/>
      <c r="ATY723" s="300"/>
      <c r="ATZ723" s="300"/>
      <c r="AUA723" s="300"/>
      <c r="AUB723" s="300"/>
      <c r="AUC723" s="300"/>
      <c r="AUD723" s="300"/>
      <c r="AUE723" s="300"/>
      <c r="AUF723" s="300"/>
      <c r="AUG723" s="300"/>
      <c r="AUH723" s="300"/>
      <c r="AUI723" s="300"/>
      <c r="AUJ723" s="300"/>
      <c r="AUK723" s="300"/>
      <c r="AUL723" s="300"/>
      <c r="AUM723" s="300"/>
      <c r="AUN723" s="300"/>
      <c r="AUO723" s="300"/>
      <c r="AUP723" s="300"/>
      <c r="AUQ723" s="300"/>
      <c r="AUR723" s="300"/>
      <c r="AUS723" s="300"/>
      <c r="AUT723" s="300"/>
      <c r="AUU723" s="300"/>
      <c r="AUV723" s="300"/>
      <c r="AUW723" s="300"/>
      <c r="AUX723" s="300"/>
      <c r="AUY723" s="300"/>
      <c r="AUZ723" s="300"/>
      <c r="AVA723" s="300"/>
      <c r="AVB723" s="300"/>
      <c r="AVC723" s="300"/>
      <c r="AVD723" s="300"/>
      <c r="AVE723" s="300"/>
      <c r="AVF723" s="300"/>
      <c r="AVG723" s="300"/>
      <c r="AVH723" s="300"/>
      <c r="AVI723" s="300"/>
      <c r="AVJ723" s="300"/>
      <c r="AVK723" s="300"/>
      <c r="AVL723" s="300"/>
      <c r="AVM723" s="300"/>
      <c r="AVN723" s="300"/>
      <c r="AVO723" s="300"/>
      <c r="AVP723" s="300"/>
      <c r="AVQ723" s="300"/>
      <c r="AVR723" s="300"/>
      <c r="AVS723" s="300"/>
      <c r="AVT723" s="300"/>
      <c r="AVU723" s="300"/>
      <c r="AVV723" s="300"/>
      <c r="AVW723" s="300"/>
      <c r="AVX723" s="300"/>
      <c r="AVY723" s="300"/>
      <c r="AVZ723" s="300"/>
      <c r="AWA723" s="300"/>
      <c r="AWB723" s="300"/>
      <c r="AWC723" s="300"/>
      <c r="AWD723" s="300"/>
      <c r="AWE723" s="300"/>
      <c r="AWF723" s="300"/>
      <c r="AWG723" s="300"/>
      <c r="AWH723" s="300"/>
      <c r="AWI723" s="300"/>
      <c r="AWJ723" s="300"/>
      <c r="AWK723" s="300"/>
      <c r="AWL723" s="300"/>
      <c r="AWM723" s="300"/>
      <c r="AWN723" s="300"/>
      <c r="AWO723" s="300"/>
      <c r="AWP723" s="300"/>
      <c r="AWQ723" s="300"/>
      <c r="AWR723" s="300"/>
      <c r="AWS723" s="300"/>
      <c r="AWT723" s="300"/>
      <c r="AWU723" s="300"/>
      <c r="AWV723" s="300"/>
      <c r="AWW723" s="300"/>
      <c r="AWX723" s="300"/>
      <c r="AWY723" s="300"/>
      <c r="AWZ723" s="300"/>
      <c r="AXA723" s="300"/>
      <c r="AXB723" s="300"/>
      <c r="AXC723" s="300"/>
      <c r="AXD723" s="300"/>
      <c r="AXE723" s="300"/>
      <c r="AXF723" s="300"/>
      <c r="AXG723" s="300"/>
      <c r="AXH723" s="300"/>
      <c r="AXI723" s="300"/>
      <c r="AXJ723" s="300"/>
      <c r="AXK723" s="300"/>
      <c r="AXL723" s="300"/>
      <c r="AXM723" s="300"/>
      <c r="AXN723" s="300"/>
      <c r="AXO723" s="300"/>
      <c r="AXP723" s="300"/>
      <c r="AXQ723" s="300"/>
      <c r="AXR723" s="300"/>
      <c r="AXS723" s="300"/>
      <c r="AXT723" s="300"/>
      <c r="AXU723" s="300"/>
      <c r="AXV723" s="300"/>
      <c r="AXW723" s="300"/>
      <c r="AXX723" s="300"/>
      <c r="AXY723" s="300"/>
      <c r="AXZ723" s="300"/>
      <c r="AYA723" s="300"/>
      <c r="AYB723" s="300"/>
      <c r="AYC723" s="300"/>
      <c r="AYD723" s="300"/>
      <c r="AYE723" s="300"/>
      <c r="AYF723" s="300"/>
      <c r="AYG723" s="300"/>
      <c r="AYH723" s="300"/>
      <c r="AYI723" s="300"/>
      <c r="AYJ723" s="300"/>
      <c r="AYK723" s="300"/>
      <c r="AYL723" s="300"/>
      <c r="AYM723" s="300"/>
      <c r="AYN723" s="300"/>
      <c r="AYO723" s="300"/>
      <c r="AYP723" s="300"/>
      <c r="AYQ723" s="300"/>
      <c r="AYR723" s="300"/>
      <c r="AYS723" s="300"/>
      <c r="AYT723" s="300"/>
      <c r="AYU723" s="300"/>
      <c r="AYV723" s="300"/>
      <c r="AYW723" s="300"/>
      <c r="AYX723" s="300"/>
      <c r="AYY723" s="300"/>
      <c r="AYZ723" s="300"/>
      <c r="AZA723" s="300"/>
      <c r="AZB723" s="300"/>
      <c r="AZC723" s="300"/>
      <c r="AZD723" s="300"/>
      <c r="AZE723" s="300"/>
      <c r="AZF723" s="300"/>
      <c r="AZG723" s="300"/>
      <c r="AZH723" s="300"/>
      <c r="AZI723" s="300"/>
      <c r="AZJ723" s="300"/>
      <c r="AZK723" s="300"/>
      <c r="AZL723" s="300"/>
      <c r="AZM723" s="300"/>
      <c r="AZN723" s="300"/>
      <c r="AZO723" s="300"/>
      <c r="AZP723" s="300"/>
      <c r="AZQ723" s="300"/>
      <c r="AZR723" s="300"/>
      <c r="AZS723" s="300"/>
      <c r="AZT723" s="300"/>
      <c r="AZU723" s="300"/>
      <c r="AZV723" s="300"/>
      <c r="AZW723" s="300"/>
      <c r="AZX723" s="300"/>
      <c r="AZY723" s="300"/>
      <c r="AZZ723" s="300"/>
      <c r="BAA723" s="300"/>
      <c r="BAB723" s="300"/>
      <c r="BAC723" s="300"/>
      <c r="BAD723" s="300"/>
      <c r="BAE723" s="300"/>
      <c r="BAF723" s="300"/>
      <c r="BAG723" s="300"/>
      <c r="BAH723" s="300"/>
      <c r="BAI723" s="300"/>
      <c r="BAJ723" s="300"/>
      <c r="BAK723" s="300"/>
      <c r="BAL723" s="300"/>
      <c r="BAM723" s="300"/>
      <c r="BAN723" s="300"/>
      <c r="BAO723" s="300"/>
      <c r="BAP723" s="300"/>
      <c r="BAQ723" s="300"/>
      <c r="BAR723" s="300"/>
      <c r="BAS723" s="300"/>
      <c r="BAT723" s="300"/>
      <c r="BAU723" s="300"/>
      <c r="BAV723" s="300"/>
      <c r="BAW723" s="300"/>
      <c r="BAX723" s="300"/>
      <c r="BAY723" s="300"/>
      <c r="BAZ723" s="300"/>
      <c r="BBA723" s="300"/>
      <c r="BBB723" s="300"/>
      <c r="BBC723" s="300"/>
      <c r="BBD723" s="300"/>
      <c r="BBE723" s="300"/>
      <c r="BBF723" s="300"/>
      <c r="BBG723" s="300"/>
      <c r="BBH723" s="300"/>
      <c r="BBI723" s="300"/>
      <c r="BBJ723" s="300"/>
      <c r="BBK723" s="300"/>
      <c r="BBL723" s="300"/>
      <c r="BBM723" s="300"/>
      <c r="BBN723" s="300"/>
      <c r="BBO723" s="300"/>
      <c r="BBP723" s="300"/>
      <c r="BBQ723" s="300"/>
      <c r="BBR723" s="300"/>
      <c r="BBS723" s="300"/>
      <c r="BBT723" s="300"/>
      <c r="BBU723" s="300"/>
      <c r="BBV723" s="300"/>
      <c r="BBW723" s="300"/>
      <c r="BBX723" s="300"/>
      <c r="BBY723" s="300"/>
      <c r="BBZ723" s="300"/>
      <c r="BCA723" s="300"/>
      <c r="BCB723" s="300"/>
      <c r="BCC723" s="300"/>
      <c r="BCD723" s="300"/>
      <c r="BCE723" s="300"/>
      <c r="BCF723" s="300"/>
      <c r="BCG723" s="300"/>
      <c r="BCH723" s="300"/>
      <c r="BCI723" s="300"/>
      <c r="BCJ723" s="300"/>
      <c r="BCK723" s="300"/>
      <c r="BCL723" s="300"/>
      <c r="BCM723" s="300"/>
      <c r="BCN723" s="300"/>
      <c r="BCO723" s="300"/>
      <c r="BCP723" s="300"/>
      <c r="BCQ723" s="300"/>
      <c r="BCR723" s="300"/>
      <c r="BCS723" s="300"/>
      <c r="BCT723" s="300"/>
      <c r="BCU723" s="300"/>
      <c r="BCV723" s="300"/>
      <c r="BCW723" s="300"/>
      <c r="BCX723" s="300"/>
      <c r="BCY723" s="300"/>
      <c r="BCZ723" s="300"/>
      <c r="BDA723" s="300"/>
      <c r="BDB723" s="300"/>
      <c r="BDC723" s="300"/>
      <c r="BDD723" s="300"/>
      <c r="BDE723" s="300"/>
      <c r="BDF723" s="300"/>
      <c r="BDG723" s="300"/>
      <c r="BDH723" s="300"/>
      <c r="BDI723" s="300"/>
      <c r="BDJ723" s="300"/>
      <c r="BDK723" s="300"/>
      <c r="BDL723" s="300"/>
      <c r="BDM723" s="300"/>
      <c r="BDN723" s="300"/>
      <c r="BDO723" s="300"/>
      <c r="BDP723" s="300"/>
      <c r="BDQ723" s="300"/>
      <c r="BDR723" s="300"/>
      <c r="BDS723" s="300"/>
      <c r="BDT723" s="300"/>
      <c r="BDU723" s="300"/>
      <c r="BDV723" s="300"/>
      <c r="BDW723" s="300"/>
      <c r="BDX723" s="300"/>
      <c r="BDY723" s="300"/>
      <c r="BDZ723" s="300"/>
      <c r="BEA723" s="300"/>
      <c r="BEB723" s="300"/>
      <c r="BEC723" s="300"/>
      <c r="BED723" s="300"/>
      <c r="BEE723" s="300"/>
      <c r="BEF723" s="300"/>
      <c r="BEG723" s="300"/>
      <c r="BEH723" s="300"/>
      <c r="BEI723" s="300"/>
      <c r="BEJ723" s="300"/>
      <c r="BEK723" s="300"/>
      <c r="BEL723" s="300"/>
      <c r="BEM723" s="300"/>
      <c r="BEN723" s="300"/>
      <c r="BEO723" s="300"/>
      <c r="BEP723" s="300"/>
      <c r="BEQ723" s="300"/>
      <c r="BER723" s="300"/>
      <c r="BES723" s="300"/>
      <c r="BET723" s="300"/>
      <c r="BEU723" s="300"/>
      <c r="BEV723" s="300"/>
      <c r="BEW723" s="300"/>
      <c r="BEX723" s="300"/>
      <c r="BEY723" s="300"/>
      <c r="BEZ723" s="300"/>
      <c r="BFA723" s="300"/>
      <c r="BFB723" s="300"/>
      <c r="BFC723" s="300"/>
      <c r="BFD723" s="300"/>
      <c r="BFE723" s="300"/>
      <c r="BFF723" s="300"/>
      <c r="BFG723" s="300"/>
      <c r="BFH723" s="300"/>
      <c r="BFI723" s="300"/>
      <c r="BFJ723" s="300"/>
      <c r="BFK723" s="300"/>
      <c r="BFL723" s="300"/>
      <c r="BFM723" s="300"/>
      <c r="BFN723" s="300"/>
      <c r="BFO723" s="300"/>
      <c r="BFP723" s="300"/>
      <c r="BFQ723" s="300"/>
      <c r="BFR723" s="300"/>
      <c r="BFS723" s="300"/>
      <c r="BFT723" s="300"/>
      <c r="BFU723" s="300"/>
      <c r="BFV723" s="300"/>
      <c r="BFW723" s="300"/>
      <c r="BFX723" s="300"/>
      <c r="BFY723" s="300"/>
      <c r="BFZ723" s="300"/>
      <c r="BGA723" s="300"/>
      <c r="BGB723" s="300"/>
      <c r="BGC723" s="300"/>
      <c r="BGD723" s="300"/>
      <c r="BGE723" s="300"/>
      <c r="BGF723" s="300"/>
      <c r="BGG723" s="300"/>
      <c r="BGH723" s="300"/>
      <c r="BGI723" s="300"/>
      <c r="BGJ723" s="300"/>
      <c r="BGK723" s="300"/>
      <c r="BGL723" s="300"/>
      <c r="BGM723" s="300"/>
      <c r="BGN723" s="300"/>
      <c r="BGO723" s="300"/>
      <c r="BGP723" s="300"/>
      <c r="BGQ723" s="300"/>
      <c r="BGR723" s="300"/>
      <c r="BGS723" s="300"/>
      <c r="BGT723" s="300"/>
      <c r="BGU723" s="300"/>
      <c r="BGV723" s="300"/>
      <c r="BGW723" s="300"/>
      <c r="BGX723" s="300"/>
      <c r="BGY723" s="300"/>
      <c r="BGZ723" s="300"/>
      <c r="BHA723" s="300"/>
      <c r="BHB723" s="300"/>
      <c r="BHC723" s="300"/>
      <c r="BHD723" s="300"/>
      <c r="BHE723" s="300"/>
      <c r="BHF723" s="300"/>
      <c r="BHG723" s="300"/>
      <c r="BHH723" s="300"/>
      <c r="BHI723" s="300"/>
      <c r="BHJ723" s="300"/>
      <c r="BHK723" s="300"/>
      <c r="BHL723" s="300"/>
      <c r="BHM723" s="300"/>
      <c r="BHN723" s="300"/>
      <c r="BHO723" s="300"/>
      <c r="BHP723" s="300"/>
      <c r="BHQ723" s="300"/>
      <c r="BHR723" s="300"/>
      <c r="BHS723" s="300"/>
      <c r="BHT723" s="300"/>
      <c r="BHU723" s="300"/>
      <c r="BHV723" s="300"/>
      <c r="BHW723" s="300"/>
      <c r="BHX723" s="300"/>
      <c r="BHY723" s="300"/>
      <c r="BHZ723" s="300"/>
      <c r="BIA723" s="300"/>
      <c r="BIB723" s="300"/>
      <c r="BIC723" s="300"/>
      <c r="BID723" s="300"/>
      <c r="BIE723" s="300"/>
      <c r="BIF723" s="300"/>
      <c r="BIG723" s="300"/>
      <c r="BIH723" s="300"/>
      <c r="BII723" s="300"/>
      <c r="BIJ723" s="300"/>
      <c r="BIK723" s="300"/>
      <c r="BIL723" s="300"/>
      <c r="BIM723" s="300"/>
      <c r="BIN723" s="300"/>
      <c r="BIO723" s="300"/>
      <c r="BIP723" s="300"/>
      <c r="BIQ723" s="300"/>
      <c r="BIR723" s="300"/>
      <c r="BIS723" s="300"/>
      <c r="BIT723" s="300"/>
      <c r="BIU723" s="300"/>
      <c r="BIV723" s="300"/>
      <c r="BIW723" s="300"/>
      <c r="BIX723" s="300"/>
      <c r="BIY723" s="300"/>
      <c r="BIZ723" s="300"/>
      <c r="BJA723" s="300"/>
      <c r="BJB723" s="300"/>
      <c r="BJC723" s="300"/>
      <c r="BJD723" s="300"/>
      <c r="BJE723" s="300"/>
      <c r="BJF723" s="300"/>
      <c r="BJG723" s="300"/>
      <c r="BJH723" s="300"/>
      <c r="BJI723" s="300"/>
      <c r="BJJ723" s="300"/>
      <c r="BJK723" s="300"/>
      <c r="BJL723" s="300"/>
      <c r="BJM723" s="300"/>
      <c r="BJN723" s="300"/>
      <c r="BJO723" s="300"/>
      <c r="BJP723" s="300"/>
      <c r="BJQ723" s="300"/>
      <c r="BJR723" s="300"/>
      <c r="BJS723" s="300"/>
      <c r="BJT723" s="300"/>
      <c r="BJU723" s="300"/>
      <c r="BJV723" s="300"/>
      <c r="BJW723" s="300"/>
      <c r="BJX723" s="300"/>
      <c r="BJY723" s="300"/>
      <c r="BJZ723" s="300"/>
      <c r="BKA723" s="300"/>
      <c r="BKB723" s="300"/>
      <c r="BKC723" s="300"/>
      <c r="BKD723" s="300"/>
      <c r="BKE723" s="300"/>
      <c r="BKF723" s="300"/>
      <c r="BKG723" s="300"/>
      <c r="BKH723" s="300"/>
      <c r="BKI723" s="300"/>
      <c r="BKJ723" s="300"/>
      <c r="BKK723" s="300"/>
      <c r="BKL723" s="300"/>
      <c r="BKM723" s="300"/>
      <c r="BKN723" s="300"/>
      <c r="BKO723" s="300"/>
      <c r="BKP723" s="300"/>
      <c r="BKQ723" s="300"/>
      <c r="BKR723" s="300"/>
      <c r="BKS723" s="300"/>
      <c r="BKT723" s="300"/>
      <c r="BKU723" s="300"/>
      <c r="BKV723" s="300"/>
      <c r="BKW723" s="300"/>
      <c r="BKX723" s="300"/>
      <c r="BKY723" s="300"/>
      <c r="BKZ723" s="300"/>
      <c r="BLA723" s="300"/>
      <c r="BLB723" s="300"/>
      <c r="BLC723" s="300"/>
      <c r="BLD723" s="300"/>
      <c r="BLE723" s="300"/>
      <c r="BLF723" s="300"/>
      <c r="BLG723" s="300"/>
      <c r="BLH723" s="300"/>
      <c r="BLI723" s="300"/>
      <c r="BLJ723" s="300"/>
      <c r="BLK723" s="300"/>
      <c r="BLL723" s="300"/>
      <c r="BLM723" s="300"/>
      <c r="BLN723" s="300"/>
      <c r="BLO723" s="300"/>
      <c r="BLP723" s="300"/>
      <c r="BLQ723" s="300"/>
      <c r="BLR723" s="300"/>
      <c r="BLS723" s="300"/>
      <c r="BLT723" s="300"/>
      <c r="BLU723" s="300"/>
      <c r="BLV723" s="300"/>
      <c r="BLW723" s="300"/>
      <c r="BLX723" s="300"/>
      <c r="BLY723" s="300"/>
      <c r="BLZ723" s="300"/>
      <c r="BMA723" s="300"/>
      <c r="BMB723" s="300"/>
      <c r="BMC723" s="300"/>
      <c r="BMD723" s="300"/>
      <c r="BME723" s="300"/>
      <c r="BMF723" s="300"/>
      <c r="BMG723" s="300"/>
      <c r="BMH723" s="300"/>
      <c r="BMI723" s="300"/>
      <c r="BMJ723" s="300"/>
      <c r="BMK723" s="300"/>
      <c r="BML723" s="300"/>
      <c r="BMM723" s="300"/>
      <c r="BMN723" s="300"/>
      <c r="BMO723" s="300"/>
      <c r="BMP723" s="300"/>
      <c r="BMQ723" s="300"/>
      <c r="BMR723" s="300"/>
      <c r="BMS723" s="300"/>
      <c r="BMT723" s="300"/>
      <c r="BMU723" s="300"/>
      <c r="BMV723" s="300"/>
      <c r="BMW723" s="300"/>
      <c r="BMX723" s="300"/>
      <c r="BMY723" s="300"/>
      <c r="BMZ723" s="300"/>
      <c r="BNA723" s="300"/>
      <c r="BNB723" s="300"/>
      <c r="BNC723" s="300"/>
      <c r="BND723" s="300"/>
      <c r="BNE723" s="300"/>
      <c r="BNF723" s="300"/>
      <c r="BNG723" s="300"/>
      <c r="BNH723" s="300"/>
      <c r="BNI723" s="300"/>
      <c r="BNJ723" s="300"/>
      <c r="BNK723" s="300"/>
      <c r="BNL723" s="300"/>
      <c r="BNM723" s="300"/>
      <c r="BNN723" s="300"/>
      <c r="BNO723" s="300"/>
      <c r="BNP723" s="300"/>
      <c r="BNQ723" s="300"/>
      <c r="BNR723" s="300"/>
      <c r="BNS723" s="300"/>
      <c r="BNT723" s="300"/>
      <c r="BNU723" s="300"/>
      <c r="BNV723" s="300"/>
      <c r="BNW723" s="300"/>
      <c r="BNX723" s="300"/>
      <c r="BNY723" s="300"/>
      <c r="BNZ723" s="300"/>
      <c r="BOA723" s="300"/>
      <c r="BOB723" s="300"/>
      <c r="BOC723" s="300"/>
      <c r="BOD723" s="300"/>
      <c r="BOE723" s="300"/>
      <c r="BOF723" s="300"/>
      <c r="BOG723" s="300"/>
      <c r="BOH723" s="300"/>
      <c r="BOI723" s="300"/>
      <c r="BOJ723" s="300"/>
      <c r="BOK723" s="300"/>
      <c r="BOL723" s="300"/>
      <c r="BOM723" s="300"/>
      <c r="BON723" s="300"/>
      <c r="BOO723" s="300"/>
      <c r="BOP723" s="300"/>
      <c r="BOQ723" s="300"/>
      <c r="BOR723" s="300"/>
      <c r="BOS723" s="300"/>
      <c r="BOT723" s="300"/>
      <c r="BOU723" s="300"/>
      <c r="BOV723" s="300"/>
      <c r="BOW723" s="300"/>
      <c r="BOX723" s="300"/>
      <c r="BOY723" s="300"/>
      <c r="BOZ723" s="300"/>
      <c r="BPA723" s="300"/>
      <c r="BPB723" s="300"/>
      <c r="BPC723" s="300"/>
      <c r="BPD723" s="300"/>
      <c r="BPE723" s="300"/>
      <c r="BPF723" s="300"/>
      <c r="BPG723" s="300"/>
      <c r="BPH723" s="300"/>
      <c r="BPI723" s="300"/>
      <c r="BPJ723" s="300"/>
      <c r="BPK723" s="300"/>
      <c r="BPL723" s="300"/>
      <c r="BPM723" s="300"/>
      <c r="BPN723" s="300"/>
      <c r="BPO723" s="300"/>
      <c r="BPP723" s="300"/>
      <c r="BPQ723" s="300"/>
      <c r="BPR723" s="300"/>
      <c r="BPS723" s="300"/>
      <c r="BPT723" s="300"/>
      <c r="BPU723" s="300"/>
      <c r="BPV723" s="300"/>
      <c r="BPW723" s="300"/>
      <c r="BPX723" s="300"/>
      <c r="BPY723" s="300"/>
      <c r="BPZ723" s="300"/>
      <c r="BQA723" s="300"/>
      <c r="BQB723" s="300"/>
      <c r="BQC723" s="300"/>
      <c r="BQD723" s="300"/>
      <c r="BQE723" s="300"/>
      <c r="BQF723" s="300"/>
      <c r="BQG723" s="300"/>
      <c r="BQH723" s="300"/>
      <c r="BQI723" s="300"/>
      <c r="BQJ723" s="300"/>
      <c r="BQK723" s="300"/>
      <c r="BQL723" s="300"/>
      <c r="BQM723" s="300"/>
      <c r="BQN723" s="300"/>
      <c r="BQO723" s="300"/>
      <c r="BQP723" s="300"/>
      <c r="BQQ723" s="300"/>
      <c r="BQR723" s="300"/>
      <c r="BQS723" s="300"/>
      <c r="BQT723" s="300"/>
      <c r="BQU723" s="300"/>
      <c r="BQV723" s="300"/>
      <c r="BQW723" s="300"/>
      <c r="BQX723" s="300"/>
      <c r="BQY723" s="300"/>
      <c r="BQZ723" s="300"/>
      <c r="BRA723" s="300"/>
      <c r="BRB723" s="300"/>
      <c r="BRC723" s="300"/>
      <c r="BRD723" s="300"/>
      <c r="BRE723" s="300"/>
      <c r="BRF723" s="300"/>
      <c r="BRG723" s="300"/>
      <c r="BRH723" s="300"/>
      <c r="BRI723" s="300"/>
      <c r="BRJ723" s="300"/>
      <c r="BRK723" s="300"/>
      <c r="BRL723" s="300"/>
      <c r="BRM723" s="300"/>
      <c r="BRN723" s="300"/>
      <c r="BRO723" s="300"/>
      <c r="BRP723" s="300"/>
      <c r="BRQ723" s="300"/>
      <c r="BRR723" s="300"/>
      <c r="BRS723" s="300"/>
      <c r="BRT723" s="300"/>
      <c r="BRU723" s="300"/>
      <c r="BRV723" s="300"/>
      <c r="BRW723" s="300"/>
      <c r="BRX723" s="300"/>
      <c r="BRY723" s="300"/>
      <c r="BRZ723" s="300"/>
      <c r="BSA723" s="300"/>
      <c r="BSB723" s="300"/>
      <c r="BSC723" s="300"/>
      <c r="BSD723" s="300"/>
      <c r="BSE723" s="300"/>
      <c r="BSF723" s="300"/>
      <c r="BSG723" s="300"/>
      <c r="BSH723" s="300"/>
      <c r="BSI723" s="300"/>
      <c r="BSJ723" s="300"/>
      <c r="BSK723" s="300"/>
      <c r="BSL723" s="300"/>
      <c r="BSM723" s="300"/>
      <c r="BSN723" s="300"/>
      <c r="BSO723" s="300"/>
      <c r="BSP723" s="300"/>
      <c r="BSQ723" s="300"/>
      <c r="BSR723" s="300"/>
      <c r="BSS723" s="300"/>
      <c r="BST723" s="300"/>
      <c r="BSU723" s="300"/>
      <c r="BSV723" s="300"/>
      <c r="BSW723" s="300"/>
      <c r="BSX723" s="300"/>
      <c r="BSY723" s="300"/>
      <c r="BSZ723" s="300"/>
      <c r="BTA723" s="300"/>
      <c r="BTB723" s="300"/>
      <c r="BTC723" s="300"/>
      <c r="BTD723" s="300"/>
      <c r="BTE723" s="300"/>
      <c r="BTF723" s="300"/>
      <c r="BTG723" s="300"/>
      <c r="BTH723" s="300"/>
      <c r="BTI723" s="300"/>
      <c r="BTJ723" s="300"/>
      <c r="BTK723" s="300"/>
      <c r="BTL723" s="300"/>
      <c r="BTM723" s="300"/>
      <c r="BTN723" s="300"/>
      <c r="BTO723" s="300"/>
      <c r="BTP723" s="300"/>
      <c r="BTQ723" s="300"/>
      <c r="BTR723" s="300"/>
      <c r="BTS723" s="300"/>
      <c r="BTT723" s="300"/>
      <c r="BTU723" s="300"/>
      <c r="BTV723" s="300"/>
      <c r="BTW723" s="300"/>
      <c r="BTX723" s="300"/>
      <c r="BTY723" s="300"/>
      <c r="BTZ723" s="300"/>
      <c r="BUA723" s="300"/>
      <c r="BUB723" s="300"/>
      <c r="BUC723" s="300"/>
      <c r="BUD723" s="300"/>
      <c r="BUE723" s="300"/>
      <c r="BUF723" s="300"/>
      <c r="BUG723" s="300"/>
      <c r="BUH723" s="300"/>
      <c r="BUI723" s="300"/>
      <c r="BUJ723" s="300"/>
      <c r="BUK723" s="300"/>
      <c r="BUL723" s="300"/>
      <c r="BUM723" s="300"/>
      <c r="BUN723" s="300"/>
      <c r="BUO723" s="300"/>
      <c r="BUP723" s="300"/>
      <c r="BUQ723" s="300"/>
      <c r="BUR723" s="300"/>
      <c r="BUS723" s="300"/>
      <c r="BUT723" s="300"/>
      <c r="BUU723" s="300"/>
      <c r="BUV723" s="300"/>
      <c r="BUW723" s="300"/>
      <c r="BUX723" s="300"/>
      <c r="BUY723" s="300"/>
      <c r="BUZ723" s="300"/>
      <c r="BVA723" s="300"/>
      <c r="BVB723" s="300"/>
      <c r="BVC723" s="300"/>
      <c r="BVD723" s="300"/>
      <c r="BVE723" s="300"/>
      <c r="BVF723" s="300"/>
      <c r="BVG723" s="300"/>
      <c r="BVH723" s="300"/>
      <c r="BVI723" s="300"/>
      <c r="BVJ723" s="300"/>
      <c r="BVK723" s="300"/>
      <c r="BVL723" s="300"/>
      <c r="BVM723" s="300"/>
      <c r="BVN723" s="300"/>
      <c r="BVO723" s="300"/>
      <c r="BVP723" s="300"/>
      <c r="BVQ723" s="300"/>
      <c r="BVR723" s="300"/>
      <c r="BVS723" s="300"/>
      <c r="BVT723" s="300"/>
      <c r="BVU723" s="300"/>
      <c r="BVV723" s="300"/>
      <c r="BVW723" s="300"/>
      <c r="BVX723" s="300"/>
      <c r="BVY723" s="300"/>
      <c r="BVZ723" s="300"/>
      <c r="BWA723" s="300"/>
      <c r="BWB723" s="300"/>
      <c r="BWC723" s="300"/>
      <c r="BWD723" s="300"/>
      <c r="BWE723" s="300"/>
      <c r="BWF723" s="300"/>
      <c r="BWG723" s="300"/>
      <c r="BWH723" s="300"/>
      <c r="BWI723" s="300"/>
      <c r="BWJ723" s="300"/>
      <c r="BWK723" s="300"/>
      <c r="BWL723" s="300"/>
      <c r="BWM723" s="300"/>
      <c r="BWN723" s="300"/>
      <c r="BWO723" s="300"/>
      <c r="BWP723" s="300"/>
      <c r="BWQ723" s="300"/>
      <c r="BWR723" s="300"/>
      <c r="BWS723" s="300"/>
      <c r="BWT723" s="300"/>
      <c r="BWU723" s="300"/>
      <c r="BWV723" s="300"/>
      <c r="BWW723" s="300"/>
      <c r="BWX723" s="300"/>
      <c r="BWY723" s="300"/>
      <c r="BWZ723" s="300"/>
      <c r="BXA723" s="300"/>
      <c r="BXB723" s="300"/>
      <c r="BXC723" s="300"/>
      <c r="BXD723" s="300"/>
      <c r="BXE723" s="300"/>
      <c r="BXF723" s="300"/>
      <c r="BXG723" s="300"/>
      <c r="BXH723" s="300"/>
      <c r="BXI723" s="300"/>
      <c r="BXJ723" s="300"/>
      <c r="BXK723" s="300"/>
      <c r="BXL723" s="300"/>
      <c r="BXM723" s="300"/>
      <c r="BXN723" s="300"/>
      <c r="BXO723" s="300"/>
      <c r="BXP723" s="300"/>
      <c r="BXQ723" s="300"/>
      <c r="BXR723" s="300"/>
      <c r="BXS723" s="300"/>
      <c r="BXT723" s="300"/>
      <c r="BXU723" s="300"/>
      <c r="BXV723" s="300"/>
      <c r="BXW723" s="300"/>
      <c r="BXX723" s="300"/>
      <c r="BXY723" s="300"/>
      <c r="BXZ723" s="300"/>
      <c r="BYA723" s="300"/>
      <c r="BYB723" s="300"/>
      <c r="BYC723" s="300"/>
      <c r="BYD723" s="300"/>
      <c r="BYE723" s="300"/>
      <c r="BYF723" s="300"/>
      <c r="BYG723" s="300"/>
      <c r="BYH723" s="300"/>
      <c r="BYI723" s="300"/>
      <c r="BYJ723" s="300"/>
      <c r="BYK723" s="300"/>
      <c r="BYL723" s="300"/>
      <c r="BYM723" s="300"/>
      <c r="BYN723" s="300"/>
      <c r="BYO723" s="300"/>
      <c r="BYP723" s="300"/>
      <c r="BYQ723" s="300"/>
      <c r="BYR723" s="300"/>
      <c r="BYS723" s="300"/>
      <c r="BYT723" s="300"/>
      <c r="BYU723" s="300"/>
      <c r="BYV723" s="300"/>
      <c r="BYW723" s="300"/>
      <c r="BYX723" s="300"/>
      <c r="BYY723" s="300"/>
      <c r="BYZ723" s="300"/>
      <c r="BZA723" s="300"/>
      <c r="BZB723" s="300"/>
      <c r="BZC723" s="300"/>
      <c r="BZD723" s="300"/>
      <c r="BZE723" s="300"/>
      <c r="BZF723" s="300"/>
      <c r="BZG723" s="300"/>
      <c r="BZH723" s="300"/>
      <c r="BZI723" s="300"/>
      <c r="BZJ723" s="300"/>
      <c r="BZK723" s="300"/>
      <c r="BZL723" s="300"/>
      <c r="BZM723" s="300"/>
      <c r="BZN723" s="300"/>
      <c r="BZO723" s="300"/>
      <c r="BZP723" s="300"/>
      <c r="BZQ723" s="300"/>
      <c r="BZR723" s="300"/>
      <c r="BZS723" s="300"/>
      <c r="BZT723" s="300"/>
      <c r="BZU723" s="300"/>
      <c r="BZV723" s="300"/>
      <c r="BZW723" s="300"/>
      <c r="BZX723" s="300"/>
      <c r="BZY723" s="300"/>
      <c r="BZZ723" s="300"/>
      <c r="CAA723" s="300"/>
      <c r="CAB723" s="300"/>
      <c r="CAC723" s="300"/>
      <c r="CAD723" s="300"/>
      <c r="CAE723" s="300"/>
      <c r="CAF723" s="300"/>
      <c r="CAG723" s="300"/>
      <c r="CAH723" s="300"/>
      <c r="CAI723" s="300"/>
      <c r="CAJ723" s="300"/>
      <c r="CAK723" s="300"/>
      <c r="CAL723" s="300"/>
      <c r="CAM723" s="300"/>
      <c r="CAN723" s="300"/>
      <c r="CAO723" s="300"/>
      <c r="CAP723" s="300"/>
      <c r="CAQ723" s="300"/>
      <c r="CAR723" s="300"/>
      <c r="CAS723" s="300"/>
      <c r="CAT723" s="300"/>
      <c r="CAU723" s="300"/>
      <c r="CAV723" s="300"/>
      <c r="CAW723" s="300"/>
      <c r="CAX723" s="300"/>
      <c r="CAY723" s="300"/>
      <c r="CAZ723" s="300"/>
      <c r="CBA723" s="300"/>
      <c r="CBB723" s="300"/>
      <c r="CBC723" s="300"/>
      <c r="CBD723" s="300"/>
      <c r="CBE723" s="300"/>
      <c r="CBF723" s="300"/>
      <c r="CBG723" s="300"/>
      <c r="CBH723" s="300"/>
      <c r="CBI723" s="300"/>
      <c r="CBJ723" s="300"/>
      <c r="CBK723" s="300"/>
      <c r="CBL723" s="300"/>
      <c r="CBM723" s="300"/>
      <c r="CBN723" s="300"/>
      <c r="CBO723" s="300"/>
      <c r="CBP723" s="300"/>
      <c r="CBQ723" s="300"/>
      <c r="CBR723" s="300"/>
      <c r="CBS723" s="300"/>
      <c r="CBT723" s="300"/>
      <c r="CBU723" s="300"/>
      <c r="CBV723" s="300"/>
      <c r="CBW723" s="300"/>
      <c r="CBX723" s="300"/>
      <c r="CBY723" s="300"/>
      <c r="CBZ723" s="300"/>
      <c r="CCA723" s="300"/>
      <c r="CCB723" s="300"/>
      <c r="CCC723" s="300"/>
      <c r="CCD723" s="300"/>
      <c r="CCE723" s="300"/>
      <c r="CCF723" s="300"/>
      <c r="CCG723" s="300"/>
      <c r="CCH723" s="300"/>
      <c r="CCI723" s="300"/>
      <c r="CCJ723" s="300"/>
      <c r="CCK723" s="300"/>
      <c r="CCL723" s="300"/>
      <c r="CCM723" s="300"/>
      <c r="CCN723" s="300"/>
      <c r="CCO723" s="300"/>
      <c r="CCP723" s="300"/>
      <c r="CCQ723" s="300"/>
      <c r="CCR723" s="300"/>
      <c r="CCS723" s="300"/>
      <c r="CCT723" s="300"/>
      <c r="CCU723" s="300"/>
      <c r="CCV723" s="300"/>
      <c r="CCW723" s="300"/>
      <c r="CCX723" s="300"/>
      <c r="CCY723" s="300"/>
      <c r="CCZ723" s="300"/>
      <c r="CDA723" s="300"/>
      <c r="CDB723" s="300"/>
      <c r="CDC723" s="300"/>
      <c r="CDD723" s="300"/>
      <c r="CDE723" s="300"/>
      <c r="CDF723" s="300"/>
      <c r="CDG723" s="300"/>
      <c r="CDH723" s="300"/>
      <c r="CDI723" s="300"/>
      <c r="CDJ723" s="300"/>
      <c r="CDK723" s="300"/>
      <c r="CDL723" s="300"/>
      <c r="CDM723" s="300"/>
      <c r="CDN723" s="300"/>
      <c r="CDO723" s="300"/>
      <c r="CDP723" s="300"/>
      <c r="CDQ723" s="300"/>
      <c r="CDR723" s="300"/>
      <c r="CDS723" s="300"/>
      <c r="CDT723" s="300"/>
      <c r="CDU723" s="300"/>
      <c r="CDV723" s="300"/>
      <c r="CDW723" s="300"/>
      <c r="CDX723" s="300"/>
      <c r="CDY723" s="300"/>
      <c r="CDZ723" s="300"/>
      <c r="CEA723" s="300"/>
      <c r="CEB723" s="300"/>
      <c r="CEC723" s="300"/>
      <c r="CED723" s="300"/>
      <c r="CEE723" s="300"/>
      <c r="CEF723" s="300"/>
      <c r="CEG723" s="300"/>
      <c r="CEH723" s="300"/>
      <c r="CEI723" s="300"/>
      <c r="CEJ723" s="300"/>
      <c r="CEK723" s="300"/>
      <c r="CEL723" s="300"/>
      <c r="CEM723" s="300"/>
      <c r="CEN723" s="300"/>
      <c r="CEO723" s="300"/>
      <c r="CEP723" s="300"/>
      <c r="CEQ723" s="300"/>
      <c r="CER723" s="300"/>
      <c r="CES723" s="300"/>
      <c r="CET723" s="300"/>
      <c r="CEU723" s="300"/>
      <c r="CEV723" s="300"/>
      <c r="CEW723" s="300"/>
      <c r="CEX723" s="300"/>
      <c r="CEY723" s="300"/>
      <c r="CEZ723" s="300"/>
      <c r="CFA723" s="300"/>
      <c r="CFB723" s="300"/>
      <c r="CFC723" s="300"/>
      <c r="CFD723" s="300"/>
      <c r="CFE723" s="300"/>
      <c r="CFF723" s="300"/>
      <c r="CFG723" s="300"/>
      <c r="CFH723" s="300"/>
      <c r="CFI723" s="300"/>
      <c r="CFJ723" s="300"/>
      <c r="CFK723" s="300"/>
      <c r="CFL723" s="300"/>
      <c r="CFM723" s="300"/>
      <c r="CFN723" s="300"/>
      <c r="CFO723" s="300"/>
      <c r="CFP723" s="300"/>
      <c r="CFQ723" s="300"/>
      <c r="CFR723" s="300"/>
      <c r="CFS723" s="300"/>
      <c r="CFT723" s="300"/>
      <c r="CFU723" s="300"/>
      <c r="CFV723" s="300"/>
      <c r="CFW723" s="300"/>
      <c r="CFX723" s="300"/>
      <c r="CFY723" s="300"/>
      <c r="CFZ723" s="300"/>
      <c r="CGA723" s="300"/>
      <c r="CGB723" s="300"/>
      <c r="CGC723" s="300"/>
      <c r="CGD723" s="300"/>
      <c r="CGE723" s="300"/>
      <c r="CGF723" s="300"/>
      <c r="CGG723" s="300"/>
      <c r="CGH723" s="300"/>
      <c r="CGI723" s="300"/>
      <c r="CGJ723" s="300"/>
      <c r="CGK723" s="300"/>
      <c r="CGL723" s="300"/>
      <c r="CGM723" s="300"/>
      <c r="CGN723" s="300"/>
      <c r="CGO723" s="300"/>
      <c r="CGP723" s="300"/>
      <c r="CGQ723" s="300"/>
      <c r="CGR723" s="300"/>
      <c r="CGS723" s="300"/>
      <c r="CGT723" s="300"/>
      <c r="CGU723" s="300"/>
      <c r="CGV723" s="300"/>
      <c r="CGW723" s="300"/>
      <c r="CGX723" s="300"/>
      <c r="CGY723" s="300"/>
      <c r="CGZ723" s="300"/>
      <c r="CHA723" s="300"/>
      <c r="CHB723" s="300"/>
      <c r="CHC723" s="300"/>
      <c r="CHD723" s="300"/>
      <c r="CHE723" s="300"/>
      <c r="CHF723" s="300"/>
      <c r="CHG723" s="300"/>
      <c r="CHH723" s="300"/>
      <c r="CHI723" s="300"/>
      <c r="CHJ723" s="300"/>
      <c r="CHK723" s="300"/>
      <c r="CHL723" s="300"/>
      <c r="CHM723" s="300"/>
      <c r="CHN723" s="300"/>
      <c r="CHO723" s="300"/>
      <c r="CHP723" s="300"/>
      <c r="CHQ723" s="300"/>
      <c r="CHR723" s="300"/>
      <c r="CHS723" s="300"/>
      <c r="CHT723" s="300"/>
      <c r="CHU723" s="300"/>
      <c r="CHV723" s="300"/>
      <c r="CHW723" s="300"/>
      <c r="CHX723" s="300"/>
      <c r="CHY723" s="300"/>
      <c r="CHZ723" s="300"/>
      <c r="CIA723" s="300"/>
      <c r="CIB723" s="300"/>
      <c r="CIC723" s="300"/>
      <c r="CID723" s="300"/>
      <c r="CIE723" s="300"/>
      <c r="CIF723" s="300"/>
      <c r="CIG723" s="300"/>
      <c r="CIH723" s="300"/>
      <c r="CII723" s="300"/>
      <c r="CIJ723" s="300"/>
      <c r="CIK723" s="300"/>
      <c r="CIL723" s="300"/>
      <c r="CIM723" s="300"/>
      <c r="CIN723" s="300"/>
      <c r="CIO723" s="300"/>
      <c r="CIP723" s="300"/>
      <c r="CIQ723" s="300"/>
      <c r="CIR723" s="300"/>
      <c r="CIS723" s="300"/>
      <c r="CIT723" s="300"/>
      <c r="CIU723" s="300"/>
      <c r="CIV723" s="300"/>
      <c r="CIW723" s="300"/>
      <c r="CIX723" s="300"/>
      <c r="CIY723" s="300"/>
      <c r="CIZ723" s="300"/>
      <c r="CJA723" s="300"/>
      <c r="CJB723" s="300"/>
      <c r="CJC723" s="300"/>
      <c r="CJD723" s="300"/>
      <c r="CJE723" s="300"/>
      <c r="CJF723" s="300"/>
      <c r="CJG723" s="300"/>
      <c r="CJH723" s="300"/>
      <c r="CJI723" s="300"/>
      <c r="CJJ723" s="300"/>
      <c r="CJK723" s="300"/>
      <c r="CJL723" s="300"/>
      <c r="CJM723" s="300"/>
      <c r="CJN723" s="300"/>
      <c r="CJO723" s="300"/>
      <c r="CJP723" s="300"/>
      <c r="CJQ723" s="300"/>
      <c r="CJR723" s="300"/>
      <c r="CJS723" s="300"/>
      <c r="CJT723" s="300"/>
      <c r="CJU723" s="300"/>
      <c r="CJV723" s="300"/>
      <c r="CJW723" s="300"/>
      <c r="CJX723" s="300"/>
      <c r="CJY723" s="300"/>
      <c r="CJZ723" s="300"/>
      <c r="CKA723" s="300"/>
      <c r="CKB723" s="300"/>
      <c r="CKC723" s="300"/>
      <c r="CKD723" s="300"/>
      <c r="CKE723" s="300"/>
      <c r="CKF723" s="300"/>
      <c r="CKG723" s="300"/>
      <c r="CKH723" s="300"/>
      <c r="CKI723" s="300"/>
      <c r="CKJ723" s="300"/>
      <c r="CKK723" s="300"/>
      <c r="CKL723" s="300"/>
      <c r="CKM723" s="300"/>
      <c r="CKN723" s="300"/>
      <c r="CKO723" s="300"/>
      <c r="CKP723" s="300"/>
      <c r="CKQ723" s="300"/>
      <c r="CKR723" s="300"/>
      <c r="CKS723" s="300"/>
      <c r="CKT723" s="300"/>
      <c r="CKU723" s="300"/>
      <c r="CKV723" s="300"/>
      <c r="CKW723" s="300"/>
      <c r="CKX723" s="300"/>
      <c r="CKY723" s="300"/>
      <c r="CKZ723" s="300"/>
      <c r="CLA723" s="300"/>
      <c r="CLB723" s="300"/>
      <c r="CLC723" s="300"/>
      <c r="CLD723" s="300"/>
      <c r="CLE723" s="300"/>
      <c r="CLF723" s="300"/>
      <c r="CLG723" s="300"/>
      <c r="CLH723" s="300"/>
      <c r="CLI723" s="300"/>
      <c r="CLJ723" s="300"/>
      <c r="CLK723" s="300"/>
      <c r="CLL723" s="300"/>
      <c r="CLM723" s="300"/>
      <c r="CLN723" s="300"/>
      <c r="CLO723" s="300"/>
      <c r="CLP723" s="300"/>
      <c r="CLQ723" s="300"/>
      <c r="CLR723" s="300"/>
      <c r="CLS723" s="300"/>
      <c r="CLT723" s="300"/>
      <c r="CLU723" s="300"/>
      <c r="CLV723" s="300"/>
      <c r="CLW723" s="300"/>
      <c r="CLX723" s="300"/>
      <c r="CLY723" s="300"/>
      <c r="CLZ723" s="300"/>
      <c r="CMA723" s="300"/>
      <c r="CMB723" s="300"/>
      <c r="CMC723" s="300"/>
      <c r="CMD723" s="300"/>
      <c r="CME723" s="300"/>
      <c r="CMF723" s="300"/>
      <c r="CMG723" s="300"/>
      <c r="CMH723" s="300"/>
      <c r="CMI723" s="300"/>
      <c r="CMJ723" s="300"/>
      <c r="CMK723" s="300"/>
      <c r="CML723" s="300"/>
      <c r="CMM723" s="300"/>
      <c r="CMN723" s="300"/>
      <c r="CMO723" s="300"/>
      <c r="CMP723" s="300"/>
      <c r="CMQ723" s="300"/>
      <c r="CMR723" s="300"/>
      <c r="CMS723" s="300"/>
      <c r="CMT723" s="300"/>
      <c r="CMU723" s="300"/>
      <c r="CMV723" s="300"/>
      <c r="CMW723" s="300"/>
      <c r="CMX723" s="300"/>
      <c r="CMY723" s="300"/>
      <c r="CMZ723" s="300"/>
      <c r="CNA723" s="300"/>
      <c r="CNB723" s="300"/>
      <c r="CNC723" s="300"/>
      <c r="CND723" s="300"/>
      <c r="CNE723" s="300"/>
      <c r="CNF723" s="300"/>
      <c r="CNG723" s="300"/>
      <c r="CNH723" s="300"/>
      <c r="CNI723" s="300"/>
      <c r="CNJ723" s="300"/>
      <c r="CNK723" s="300"/>
      <c r="CNL723" s="300"/>
      <c r="CNM723" s="300"/>
      <c r="CNN723" s="300"/>
      <c r="CNO723" s="300"/>
      <c r="CNP723" s="300"/>
      <c r="CNQ723" s="300"/>
      <c r="CNR723" s="300"/>
      <c r="CNS723" s="300"/>
      <c r="CNT723" s="300"/>
      <c r="CNU723" s="300"/>
      <c r="CNV723" s="300"/>
      <c r="CNW723" s="300"/>
      <c r="CNX723" s="300"/>
      <c r="CNY723" s="300"/>
      <c r="CNZ723" s="300"/>
      <c r="COA723" s="300"/>
      <c r="COB723" s="300"/>
      <c r="COC723" s="300"/>
      <c r="COD723" s="300"/>
      <c r="COE723" s="300"/>
      <c r="COF723" s="300"/>
      <c r="COG723" s="300"/>
      <c r="COH723" s="300"/>
      <c r="COI723" s="300"/>
      <c r="COJ723" s="300"/>
      <c r="COK723" s="300"/>
      <c r="COL723" s="300"/>
      <c r="COM723" s="300"/>
      <c r="CON723" s="300"/>
      <c r="COO723" s="300"/>
      <c r="COP723" s="300"/>
      <c r="COQ723" s="300"/>
      <c r="COR723" s="300"/>
      <c r="COS723" s="300"/>
      <c r="COT723" s="300"/>
      <c r="COU723" s="300"/>
      <c r="COV723" s="300"/>
      <c r="COW723" s="300"/>
      <c r="COX723" s="300"/>
      <c r="COY723" s="300"/>
      <c r="COZ723" s="300"/>
      <c r="CPA723" s="300"/>
      <c r="CPB723" s="300"/>
      <c r="CPC723" s="300"/>
      <c r="CPD723" s="300"/>
      <c r="CPE723" s="300"/>
      <c r="CPF723" s="300"/>
      <c r="CPG723" s="300"/>
      <c r="CPH723" s="300"/>
      <c r="CPI723" s="300"/>
      <c r="CPJ723" s="300"/>
      <c r="CPK723" s="300"/>
      <c r="CPL723" s="300"/>
      <c r="CPM723" s="300"/>
      <c r="CPN723" s="300"/>
      <c r="CPO723" s="300"/>
      <c r="CPP723" s="300"/>
      <c r="CPQ723" s="300"/>
      <c r="CPR723" s="300"/>
      <c r="CPS723" s="300"/>
      <c r="CPT723" s="300"/>
      <c r="CPU723" s="300"/>
      <c r="CPV723" s="300"/>
      <c r="CPW723" s="300"/>
      <c r="CPX723" s="300"/>
      <c r="CPY723" s="300"/>
      <c r="CPZ723" s="300"/>
      <c r="CQA723" s="300"/>
      <c r="CQB723" s="300"/>
      <c r="CQC723" s="300"/>
      <c r="CQD723" s="300"/>
      <c r="CQE723" s="300"/>
      <c r="CQF723" s="300"/>
      <c r="CQG723" s="300"/>
      <c r="CQH723" s="300"/>
      <c r="CQI723" s="300"/>
      <c r="CQJ723" s="300"/>
      <c r="CQK723" s="300"/>
      <c r="CQL723" s="300"/>
      <c r="CQM723" s="300"/>
      <c r="CQN723" s="300"/>
      <c r="CQO723" s="300"/>
      <c r="CQP723" s="300"/>
      <c r="CQQ723" s="300"/>
      <c r="CQR723" s="300"/>
      <c r="CQS723" s="300"/>
      <c r="CQT723" s="300"/>
      <c r="CQU723" s="300"/>
      <c r="CQV723" s="300"/>
      <c r="CQW723" s="300"/>
      <c r="CQX723" s="300"/>
      <c r="CQY723" s="300"/>
      <c r="CQZ723" s="300"/>
      <c r="CRA723" s="300"/>
      <c r="CRB723" s="300"/>
      <c r="CRC723" s="300"/>
      <c r="CRD723" s="300"/>
      <c r="CRE723" s="300"/>
      <c r="CRF723" s="300"/>
      <c r="CRG723" s="300"/>
      <c r="CRH723" s="300"/>
      <c r="CRI723" s="300"/>
      <c r="CRJ723" s="300"/>
      <c r="CRK723" s="300"/>
      <c r="CRL723" s="300"/>
      <c r="CRM723" s="300"/>
      <c r="CRN723" s="300"/>
      <c r="CRO723" s="300"/>
      <c r="CRP723" s="300"/>
      <c r="CRQ723" s="300"/>
      <c r="CRR723" s="300"/>
      <c r="CRS723" s="300"/>
      <c r="CRT723" s="300"/>
      <c r="CRU723" s="300"/>
      <c r="CRV723" s="300"/>
      <c r="CRW723" s="300"/>
      <c r="CRX723" s="300"/>
      <c r="CRY723" s="300"/>
      <c r="CRZ723" s="300"/>
      <c r="CSA723" s="300"/>
      <c r="CSB723" s="300"/>
      <c r="CSC723" s="300"/>
      <c r="CSD723" s="300"/>
      <c r="CSE723" s="300"/>
      <c r="CSF723" s="300"/>
      <c r="CSG723" s="300"/>
      <c r="CSH723" s="300"/>
      <c r="CSI723" s="300"/>
      <c r="CSJ723" s="300"/>
      <c r="CSK723" s="300"/>
      <c r="CSL723" s="300"/>
      <c r="CSM723" s="300"/>
      <c r="CSN723" s="300"/>
      <c r="CSO723" s="300"/>
      <c r="CSP723" s="300"/>
      <c r="CSQ723" s="300"/>
      <c r="CSR723" s="300"/>
      <c r="CSS723" s="300"/>
      <c r="CST723" s="300"/>
      <c r="CSU723" s="300"/>
      <c r="CSV723" s="300"/>
      <c r="CSW723" s="300"/>
      <c r="CSX723" s="300"/>
      <c r="CSY723" s="300"/>
      <c r="CSZ723" s="300"/>
      <c r="CTA723" s="300"/>
      <c r="CTB723" s="300"/>
      <c r="CTC723" s="300"/>
      <c r="CTD723" s="300"/>
      <c r="CTE723" s="300"/>
      <c r="CTF723" s="300"/>
      <c r="CTG723" s="300"/>
      <c r="CTH723" s="300"/>
      <c r="CTI723" s="300"/>
      <c r="CTJ723" s="300"/>
      <c r="CTK723" s="300"/>
      <c r="CTL723" s="300"/>
      <c r="CTM723" s="300"/>
      <c r="CTN723" s="300"/>
      <c r="CTO723" s="300"/>
      <c r="CTP723" s="300"/>
      <c r="CTQ723" s="300"/>
      <c r="CTR723" s="300"/>
      <c r="CTS723" s="300"/>
      <c r="CTT723" s="300"/>
      <c r="CTU723" s="300"/>
      <c r="CTV723" s="300"/>
      <c r="CTW723" s="300"/>
      <c r="CTX723" s="300"/>
      <c r="CTY723" s="300"/>
      <c r="CTZ723" s="300"/>
      <c r="CUA723" s="300"/>
      <c r="CUB723" s="300"/>
      <c r="CUC723" s="300"/>
      <c r="CUD723" s="300"/>
      <c r="CUE723" s="300"/>
      <c r="CUF723" s="300"/>
      <c r="CUG723" s="300"/>
      <c r="CUH723" s="300"/>
      <c r="CUI723" s="300"/>
      <c r="CUJ723" s="300"/>
      <c r="CUK723" s="300"/>
      <c r="CUL723" s="300"/>
      <c r="CUM723" s="300"/>
      <c r="CUN723" s="300"/>
      <c r="CUO723" s="300"/>
      <c r="CUP723" s="300"/>
      <c r="CUQ723" s="300"/>
      <c r="CUR723" s="300"/>
      <c r="CUS723" s="300"/>
      <c r="CUT723" s="300"/>
      <c r="CUU723" s="300"/>
      <c r="CUV723" s="300"/>
      <c r="CUW723" s="300"/>
      <c r="CUX723" s="300"/>
      <c r="CUY723" s="300"/>
      <c r="CUZ723" s="300"/>
      <c r="CVA723" s="300"/>
      <c r="CVB723" s="300"/>
      <c r="CVC723" s="300"/>
      <c r="CVD723" s="300"/>
      <c r="CVE723" s="300"/>
      <c r="CVF723" s="300"/>
      <c r="CVG723" s="300"/>
      <c r="CVH723" s="300"/>
      <c r="CVI723" s="300"/>
      <c r="CVJ723" s="300"/>
      <c r="CVK723" s="300"/>
      <c r="CVL723" s="300"/>
      <c r="CVM723" s="300"/>
      <c r="CVN723" s="300"/>
      <c r="CVO723" s="300"/>
      <c r="CVP723" s="300"/>
      <c r="CVQ723" s="300"/>
      <c r="CVR723" s="300"/>
      <c r="CVS723" s="300"/>
      <c r="CVT723" s="300"/>
      <c r="CVU723" s="300"/>
      <c r="CVV723" s="300"/>
      <c r="CVW723" s="300"/>
      <c r="CVX723" s="300"/>
      <c r="CVY723" s="300"/>
      <c r="CVZ723" s="300"/>
      <c r="CWA723" s="300"/>
      <c r="CWB723" s="300"/>
      <c r="CWC723" s="300"/>
      <c r="CWD723" s="300"/>
      <c r="CWE723" s="300"/>
      <c r="CWF723" s="300"/>
      <c r="CWG723" s="300"/>
      <c r="CWH723" s="300"/>
      <c r="CWI723" s="300"/>
      <c r="CWJ723" s="300"/>
      <c r="CWK723" s="300"/>
      <c r="CWL723" s="300"/>
      <c r="CWM723" s="300"/>
      <c r="CWN723" s="300"/>
      <c r="CWO723" s="300"/>
      <c r="CWP723" s="300"/>
      <c r="CWQ723" s="300"/>
      <c r="CWR723" s="300"/>
      <c r="CWS723" s="300"/>
      <c r="CWT723" s="300"/>
      <c r="CWU723" s="300"/>
      <c r="CWV723" s="300"/>
      <c r="CWW723" s="300"/>
      <c r="CWX723" s="300"/>
      <c r="CWY723" s="300"/>
      <c r="CWZ723" s="300"/>
      <c r="CXA723" s="300"/>
      <c r="CXB723" s="300"/>
      <c r="CXC723" s="300"/>
      <c r="CXD723" s="300"/>
      <c r="CXE723" s="300"/>
      <c r="CXF723" s="300"/>
      <c r="CXG723" s="300"/>
      <c r="CXH723" s="300"/>
      <c r="CXI723" s="300"/>
      <c r="CXJ723" s="300"/>
      <c r="CXK723" s="300"/>
      <c r="CXL723" s="300"/>
      <c r="CXM723" s="300"/>
      <c r="CXN723" s="300"/>
      <c r="CXO723" s="300"/>
      <c r="CXP723" s="300"/>
      <c r="CXQ723" s="300"/>
      <c r="CXR723" s="300"/>
      <c r="CXS723" s="300"/>
      <c r="CXT723" s="300"/>
      <c r="CXU723" s="300"/>
      <c r="CXV723" s="300"/>
      <c r="CXW723" s="300"/>
      <c r="CXX723" s="300"/>
      <c r="CXY723" s="300"/>
      <c r="CXZ723" s="300"/>
      <c r="CYA723" s="300"/>
      <c r="CYB723" s="300"/>
      <c r="CYC723" s="300"/>
      <c r="CYD723" s="300"/>
      <c r="CYE723" s="300"/>
      <c r="CYF723" s="300"/>
      <c r="CYG723" s="300"/>
      <c r="CYH723" s="300"/>
      <c r="CYI723" s="300"/>
      <c r="CYJ723" s="300"/>
      <c r="CYK723" s="300"/>
      <c r="CYL723" s="300"/>
      <c r="CYM723" s="300"/>
      <c r="CYN723" s="300"/>
      <c r="CYO723" s="300"/>
      <c r="CYP723" s="300"/>
      <c r="CYQ723" s="300"/>
      <c r="CYR723" s="300"/>
      <c r="CYS723" s="300"/>
      <c r="CYT723" s="300"/>
      <c r="CYU723" s="300"/>
      <c r="CYV723" s="300"/>
      <c r="CYW723" s="300"/>
      <c r="CYX723" s="300"/>
      <c r="CYY723" s="300"/>
      <c r="CYZ723" s="300"/>
      <c r="CZA723" s="300"/>
      <c r="CZB723" s="300"/>
      <c r="CZC723" s="300"/>
      <c r="CZD723" s="300"/>
      <c r="CZE723" s="300"/>
      <c r="CZF723" s="300"/>
      <c r="CZG723" s="300"/>
      <c r="CZH723" s="300"/>
      <c r="CZI723" s="300"/>
      <c r="CZJ723" s="300"/>
      <c r="CZK723" s="300"/>
      <c r="CZL723" s="300"/>
      <c r="CZM723" s="300"/>
      <c r="CZN723" s="300"/>
      <c r="CZO723" s="300"/>
      <c r="CZP723" s="300"/>
      <c r="CZQ723" s="300"/>
      <c r="CZR723" s="300"/>
      <c r="CZS723" s="300"/>
      <c r="CZT723" s="300"/>
      <c r="CZU723" s="300"/>
      <c r="CZV723" s="300"/>
      <c r="CZW723" s="300"/>
      <c r="CZX723" s="300"/>
      <c r="CZY723" s="300"/>
      <c r="CZZ723" s="300"/>
      <c r="DAA723" s="300"/>
      <c r="DAB723" s="300"/>
      <c r="DAC723" s="300"/>
      <c r="DAD723" s="300"/>
      <c r="DAE723" s="300"/>
      <c r="DAF723" s="300"/>
      <c r="DAG723" s="300"/>
      <c r="DAH723" s="300"/>
      <c r="DAI723" s="300"/>
      <c r="DAJ723" s="300"/>
      <c r="DAK723" s="300"/>
      <c r="DAL723" s="300"/>
      <c r="DAM723" s="300"/>
      <c r="DAN723" s="300"/>
      <c r="DAO723" s="300"/>
      <c r="DAP723" s="300"/>
      <c r="DAQ723" s="300"/>
      <c r="DAR723" s="300"/>
      <c r="DAS723" s="300"/>
      <c r="DAT723" s="300"/>
      <c r="DAU723" s="300"/>
      <c r="DAV723" s="300"/>
      <c r="DAW723" s="300"/>
      <c r="DAX723" s="300"/>
      <c r="DAY723" s="300"/>
      <c r="DAZ723" s="300"/>
      <c r="DBA723" s="300"/>
      <c r="DBB723" s="300"/>
      <c r="DBC723" s="300"/>
      <c r="DBD723" s="300"/>
      <c r="DBE723" s="300"/>
      <c r="DBF723" s="300"/>
      <c r="DBG723" s="300"/>
      <c r="DBH723" s="300"/>
      <c r="DBI723" s="300"/>
      <c r="DBJ723" s="300"/>
      <c r="DBK723" s="300"/>
      <c r="DBL723" s="300"/>
      <c r="DBM723" s="300"/>
      <c r="DBN723" s="300"/>
      <c r="DBO723" s="300"/>
      <c r="DBP723" s="300"/>
      <c r="DBQ723" s="300"/>
      <c r="DBR723" s="300"/>
      <c r="DBS723" s="300"/>
      <c r="DBT723" s="300"/>
      <c r="DBU723" s="300"/>
      <c r="DBV723" s="300"/>
      <c r="DBW723" s="300"/>
      <c r="DBX723" s="300"/>
      <c r="DBY723" s="300"/>
      <c r="DBZ723" s="300"/>
      <c r="DCA723" s="300"/>
      <c r="DCB723" s="300"/>
      <c r="DCC723" s="300"/>
      <c r="DCD723" s="300"/>
      <c r="DCE723" s="300"/>
      <c r="DCF723" s="300"/>
      <c r="DCG723" s="300"/>
      <c r="DCH723" s="300"/>
      <c r="DCI723" s="300"/>
      <c r="DCJ723" s="300"/>
      <c r="DCK723" s="300"/>
      <c r="DCL723" s="300"/>
      <c r="DCM723" s="300"/>
      <c r="DCN723" s="300"/>
      <c r="DCO723" s="300"/>
      <c r="DCP723" s="300"/>
      <c r="DCQ723" s="300"/>
      <c r="DCR723" s="300"/>
      <c r="DCS723" s="300"/>
      <c r="DCT723" s="300"/>
      <c r="DCU723" s="300"/>
      <c r="DCV723" s="300"/>
      <c r="DCW723" s="300"/>
      <c r="DCX723" s="300"/>
      <c r="DCY723" s="300"/>
      <c r="DCZ723" s="300"/>
      <c r="DDA723" s="300"/>
      <c r="DDB723" s="300"/>
      <c r="DDC723" s="300"/>
      <c r="DDD723" s="300"/>
      <c r="DDE723" s="300"/>
      <c r="DDF723" s="300"/>
      <c r="DDG723" s="300"/>
      <c r="DDH723" s="300"/>
      <c r="DDI723" s="300"/>
      <c r="DDJ723" s="300"/>
      <c r="DDK723" s="300"/>
      <c r="DDL723" s="300"/>
      <c r="DDM723" s="300"/>
      <c r="DDN723" s="300"/>
      <c r="DDO723" s="300"/>
      <c r="DDP723" s="300"/>
      <c r="DDQ723" s="300"/>
      <c r="DDR723" s="300"/>
      <c r="DDS723" s="300"/>
      <c r="DDT723" s="300"/>
      <c r="DDU723" s="300"/>
      <c r="DDV723" s="300"/>
      <c r="DDW723" s="300"/>
      <c r="DDX723" s="300"/>
      <c r="DDY723" s="300"/>
      <c r="DDZ723" s="300"/>
      <c r="DEA723" s="300"/>
      <c r="DEB723" s="300"/>
      <c r="DEC723" s="300"/>
      <c r="DED723" s="300"/>
      <c r="DEE723" s="300"/>
      <c r="DEF723" s="300"/>
      <c r="DEG723" s="300"/>
      <c r="DEH723" s="300"/>
      <c r="DEI723" s="300"/>
      <c r="DEJ723" s="300"/>
      <c r="DEK723" s="300"/>
      <c r="DEL723" s="300"/>
      <c r="DEM723" s="300"/>
      <c r="DEN723" s="300"/>
      <c r="DEO723" s="300"/>
      <c r="DEP723" s="300"/>
      <c r="DEQ723" s="300"/>
      <c r="DER723" s="300"/>
      <c r="DES723" s="300"/>
      <c r="DET723" s="300"/>
      <c r="DEU723" s="300"/>
      <c r="DEV723" s="300"/>
      <c r="DEW723" s="300"/>
      <c r="DEX723" s="300"/>
      <c r="DEY723" s="300"/>
      <c r="DEZ723" s="300"/>
      <c r="DFA723" s="300"/>
      <c r="DFB723" s="300"/>
      <c r="DFC723" s="300"/>
      <c r="DFD723" s="300"/>
      <c r="DFE723" s="300"/>
      <c r="DFF723" s="300"/>
      <c r="DFG723" s="300"/>
      <c r="DFH723" s="300"/>
      <c r="DFI723" s="300"/>
      <c r="DFJ723" s="300"/>
      <c r="DFK723" s="300"/>
      <c r="DFL723" s="300"/>
      <c r="DFM723" s="300"/>
      <c r="DFN723" s="300"/>
      <c r="DFO723" s="300"/>
      <c r="DFP723" s="300"/>
      <c r="DFQ723" s="300"/>
      <c r="DFR723" s="300"/>
      <c r="DFS723" s="300"/>
      <c r="DFT723" s="300"/>
      <c r="DFU723" s="300"/>
      <c r="DFV723" s="300"/>
      <c r="DFW723" s="300"/>
      <c r="DFX723" s="300"/>
      <c r="DFY723" s="300"/>
      <c r="DFZ723" s="300"/>
      <c r="DGA723" s="300"/>
      <c r="DGB723" s="300"/>
      <c r="DGC723" s="300"/>
      <c r="DGD723" s="300"/>
      <c r="DGE723" s="300"/>
      <c r="DGF723" s="300"/>
      <c r="DGG723" s="300"/>
      <c r="DGH723" s="300"/>
      <c r="DGI723" s="300"/>
      <c r="DGJ723" s="300"/>
      <c r="DGK723" s="300"/>
      <c r="DGL723" s="300"/>
      <c r="DGM723" s="300"/>
      <c r="DGN723" s="300"/>
      <c r="DGO723" s="300"/>
      <c r="DGP723" s="300"/>
      <c r="DGQ723" s="300"/>
      <c r="DGR723" s="300"/>
      <c r="DGS723" s="300"/>
      <c r="DGT723" s="300"/>
      <c r="DGU723" s="300"/>
      <c r="DGV723" s="300"/>
      <c r="DGW723" s="300"/>
      <c r="DGX723" s="300"/>
      <c r="DGY723" s="300"/>
      <c r="DGZ723" s="300"/>
      <c r="DHA723" s="300"/>
      <c r="DHB723" s="300"/>
      <c r="DHC723" s="300"/>
      <c r="DHD723" s="300"/>
      <c r="DHE723" s="300"/>
      <c r="DHF723" s="300"/>
      <c r="DHG723" s="300"/>
      <c r="DHH723" s="300"/>
      <c r="DHI723" s="300"/>
      <c r="DHJ723" s="300"/>
      <c r="DHK723" s="300"/>
      <c r="DHL723" s="300"/>
      <c r="DHM723" s="300"/>
      <c r="DHN723" s="300"/>
      <c r="DHO723" s="300"/>
      <c r="DHP723" s="300"/>
      <c r="DHQ723" s="300"/>
      <c r="DHR723" s="300"/>
      <c r="DHS723" s="300"/>
      <c r="DHT723" s="300"/>
      <c r="DHU723" s="300"/>
      <c r="DHV723" s="300"/>
      <c r="DHW723" s="300"/>
      <c r="DHX723" s="300"/>
      <c r="DHY723" s="300"/>
      <c r="DHZ723" s="300"/>
      <c r="DIA723" s="300"/>
      <c r="DIB723" s="300"/>
      <c r="DIC723" s="300"/>
      <c r="DID723" s="300"/>
      <c r="DIE723" s="300"/>
      <c r="DIF723" s="300"/>
      <c r="DIG723" s="300"/>
      <c r="DIH723" s="300"/>
      <c r="DII723" s="300"/>
      <c r="DIJ723" s="300"/>
      <c r="DIK723" s="300"/>
      <c r="DIL723" s="300"/>
      <c r="DIM723" s="300"/>
      <c r="DIN723" s="300"/>
      <c r="DIO723" s="300"/>
      <c r="DIP723" s="300"/>
      <c r="DIQ723" s="300"/>
      <c r="DIR723" s="300"/>
      <c r="DIS723" s="300"/>
      <c r="DIT723" s="300"/>
      <c r="DIU723" s="300"/>
      <c r="DIV723" s="300"/>
      <c r="DIW723" s="300"/>
      <c r="DIX723" s="300"/>
      <c r="DIY723" s="300"/>
      <c r="DIZ723" s="300"/>
      <c r="DJA723" s="300"/>
      <c r="DJB723" s="300"/>
      <c r="DJC723" s="300"/>
      <c r="DJD723" s="300"/>
      <c r="DJE723" s="300"/>
      <c r="DJF723" s="300"/>
      <c r="DJG723" s="300"/>
      <c r="DJH723" s="300"/>
      <c r="DJI723" s="300"/>
      <c r="DJJ723" s="300"/>
      <c r="DJK723" s="300"/>
      <c r="DJL723" s="300"/>
      <c r="DJM723" s="300"/>
      <c r="DJN723" s="300"/>
      <c r="DJO723" s="300"/>
      <c r="DJP723" s="300"/>
      <c r="DJQ723" s="300"/>
      <c r="DJR723" s="300"/>
      <c r="DJS723" s="300"/>
      <c r="DJT723" s="300"/>
      <c r="DJU723" s="300"/>
      <c r="DJV723" s="300"/>
      <c r="DJW723" s="300"/>
      <c r="DJX723" s="300"/>
      <c r="DJY723" s="300"/>
      <c r="DJZ723" s="300"/>
      <c r="DKA723" s="300"/>
      <c r="DKB723" s="300"/>
      <c r="DKC723" s="300"/>
      <c r="DKD723" s="300"/>
      <c r="DKE723" s="300"/>
      <c r="DKF723" s="300"/>
      <c r="DKG723" s="300"/>
      <c r="DKH723" s="300"/>
      <c r="DKI723" s="300"/>
      <c r="DKJ723" s="300"/>
      <c r="DKK723" s="300"/>
      <c r="DKL723" s="300"/>
      <c r="DKM723" s="300"/>
      <c r="DKN723" s="300"/>
      <c r="DKO723" s="300"/>
      <c r="DKP723" s="300"/>
      <c r="DKQ723" s="300"/>
      <c r="DKR723" s="300"/>
      <c r="DKS723" s="300"/>
      <c r="DKT723" s="300"/>
      <c r="DKU723" s="300"/>
      <c r="DKV723" s="300"/>
      <c r="DKW723" s="300"/>
      <c r="DKX723" s="300"/>
      <c r="DKY723" s="300"/>
      <c r="DKZ723" s="300"/>
      <c r="DLA723" s="300"/>
      <c r="DLB723" s="300"/>
      <c r="DLC723" s="300"/>
      <c r="DLD723" s="300"/>
      <c r="DLE723" s="300"/>
      <c r="DLF723" s="300"/>
      <c r="DLG723" s="300"/>
      <c r="DLH723" s="300"/>
      <c r="DLI723" s="300"/>
      <c r="DLJ723" s="300"/>
      <c r="DLK723" s="300"/>
      <c r="DLL723" s="300"/>
      <c r="DLM723" s="300"/>
      <c r="DLN723" s="300"/>
      <c r="DLO723" s="300"/>
      <c r="DLP723" s="300"/>
      <c r="DLQ723" s="300"/>
      <c r="DLR723" s="300"/>
      <c r="DLS723" s="300"/>
      <c r="DLT723" s="300"/>
      <c r="DLU723" s="300"/>
      <c r="DLV723" s="300"/>
      <c r="DLW723" s="300"/>
      <c r="DLX723" s="300"/>
      <c r="DLY723" s="300"/>
      <c r="DLZ723" s="300"/>
      <c r="DMA723" s="300"/>
      <c r="DMB723" s="300"/>
      <c r="DMC723" s="300"/>
      <c r="DMD723" s="300"/>
      <c r="DME723" s="300"/>
      <c r="DMF723" s="300"/>
      <c r="DMG723" s="300"/>
      <c r="DMH723" s="300"/>
      <c r="DMI723" s="300"/>
      <c r="DMJ723" s="300"/>
      <c r="DMK723" s="300"/>
      <c r="DML723" s="300"/>
      <c r="DMM723" s="300"/>
      <c r="DMN723" s="300"/>
      <c r="DMO723" s="300"/>
      <c r="DMP723" s="300"/>
      <c r="DMQ723" s="300"/>
      <c r="DMR723" s="300"/>
      <c r="DMS723" s="300"/>
      <c r="DMT723" s="300"/>
      <c r="DMU723" s="300"/>
      <c r="DMV723" s="300"/>
      <c r="DMW723" s="300"/>
      <c r="DMX723" s="300"/>
      <c r="DMY723" s="300"/>
      <c r="DMZ723" s="300"/>
      <c r="DNA723" s="300"/>
      <c r="DNB723" s="300"/>
      <c r="DNC723" s="300"/>
      <c r="DND723" s="300"/>
      <c r="DNE723" s="300"/>
      <c r="DNF723" s="300"/>
      <c r="DNG723" s="300"/>
      <c r="DNH723" s="300"/>
      <c r="DNI723" s="300"/>
      <c r="DNJ723" s="300"/>
      <c r="DNK723" s="300"/>
      <c r="DNL723" s="300"/>
      <c r="DNM723" s="300"/>
      <c r="DNN723" s="300"/>
      <c r="DNO723" s="300"/>
      <c r="DNP723" s="300"/>
      <c r="DNQ723" s="300"/>
      <c r="DNR723" s="300"/>
      <c r="DNS723" s="300"/>
      <c r="DNT723" s="300"/>
      <c r="DNU723" s="300"/>
      <c r="DNV723" s="300"/>
      <c r="DNW723" s="300"/>
      <c r="DNX723" s="300"/>
      <c r="DNY723" s="300"/>
      <c r="DNZ723" s="300"/>
      <c r="DOA723" s="300"/>
      <c r="DOB723" s="300"/>
      <c r="DOC723" s="300"/>
      <c r="DOD723" s="300"/>
      <c r="DOE723" s="300"/>
      <c r="DOF723" s="300"/>
      <c r="DOG723" s="300"/>
      <c r="DOH723" s="300"/>
      <c r="DOI723" s="300"/>
      <c r="DOJ723" s="300"/>
      <c r="DOK723" s="300"/>
      <c r="DOL723" s="300"/>
      <c r="DOM723" s="300"/>
      <c r="DON723" s="300"/>
      <c r="DOO723" s="300"/>
      <c r="DOP723" s="300"/>
      <c r="DOQ723" s="300"/>
      <c r="DOR723" s="300"/>
      <c r="DOS723" s="300"/>
      <c r="DOT723" s="300"/>
      <c r="DOU723" s="300"/>
      <c r="DOV723" s="300"/>
      <c r="DOW723" s="300"/>
      <c r="DOX723" s="300"/>
      <c r="DOY723" s="300"/>
      <c r="DOZ723" s="300"/>
      <c r="DPA723" s="300"/>
      <c r="DPB723" s="300"/>
      <c r="DPC723" s="300"/>
      <c r="DPD723" s="300"/>
      <c r="DPE723" s="300"/>
      <c r="DPF723" s="300"/>
      <c r="DPG723" s="300"/>
      <c r="DPH723" s="300"/>
      <c r="DPI723" s="300"/>
      <c r="DPJ723" s="300"/>
      <c r="DPK723" s="300"/>
      <c r="DPL723" s="300"/>
      <c r="DPM723" s="300"/>
      <c r="DPN723" s="300"/>
      <c r="DPO723" s="300"/>
      <c r="DPP723" s="300"/>
      <c r="DPQ723" s="300"/>
      <c r="DPR723" s="300"/>
      <c r="DPS723" s="300"/>
      <c r="DPT723" s="300"/>
      <c r="DPU723" s="300"/>
      <c r="DPV723" s="300"/>
      <c r="DPW723" s="300"/>
      <c r="DPX723" s="300"/>
      <c r="DPY723" s="300"/>
      <c r="DPZ723" s="300"/>
      <c r="DQA723" s="300"/>
      <c r="DQB723" s="300"/>
      <c r="DQC723" s="300"/>
      <c r="DQD723" s="300"/>
      <c r="DQE723" s="300"/>
      <c r="DQF723" s="300"/>
      <c r="DQG723" s="300"/>
      <c r="DQH723" s="300"/>
      <c r="DQI723" s="300"/>
      <c r="DQJ723" s="300"/>
      <c r="DQK723" s="300"/>
      <c r="DQL723" s="300"/>
      <c r="DQM723" s="300"/>
      <c r="DQN723" s="300"/>
      <c r="DQO723" s="300"/>
      <c r="DQP723" s="300"/>
      <c r="DQQ723" s="300"/>
      <c r="DQR723" s="300"/>
      <c r="DQS723" s="300"/>
      <c r="DQT723" s="300"/>
      <c r="DQU723" s="300"/>
      <c r="DQV723" s="300"/>
      <c r="DQW723" s="300"/>
      <c r="DQX723" s="300"/>
      <c r="DQY723" s="300"/>
      <c r="DQZ723" s="300"/>
      <c r="DRA723" s="300"/>
      <c r="DRB723" s="300"/>
      <c r="DRC723" s="300"/>
      <c r="DRD723" s="300"/>
      <c r="DRE723" s="300"/>
      <c r="DRF723" s="300"/>
      <c r="DRG723" s="300"/>
      <c r="DRH723" s="300"/>
      <c r="DRI723" s="300"/>
      <c r="DRJ723" s="300"/>
      <c r="DRK723" s="300"/>
      <c r="DRL723" s="300"/>
      <c r="DRM723" s="300"/>
      <c r="DRN723" s="300"/>
      <c r="DRO723" s="300"/>
      <c r="DRP723" s="300"/>
      <c r="DRQ723" s="300"/>
      <c r="DRR723" s="300"/>
      <c r="DRS723" s="300"/>
      <c r="DRT723" s="300"/>
      <c r="DRU723" s="300"/>
      <c r="DRV723" s="300"/>
      <c r="DRW723" s="300"/>
      <c r="DRX723" s="300"/>
      <c r="DRY723" s="300"/>
      <c r="DRZ723" s="300"/>
      <c r="DSA723" s="300"/>
      <c r="DSB723" s="300"/>
      <c r="DSC723" s="300"/>
      <c r="DSD723" s="300"/>
      <c r="DSE723" s="300"/>
      <c r="DSF723" s="300"/>
      <c r="DSG723" s="300"/>
      <c r="DSH723" s="300"/>
      <c r="DSI723" s="300"/>
      <c r="DSJ723" s="300"/>
      <c r="DSK723" s="300"/>
      <c r="DSL723" s="300"/>
      <c r="DSM723" s="300"/>
      <c r="DSN723" s="300"/>
      <c r="DSO723" s="300"/>
      <c r="DSP723" s="300"/>
      <c r="DSQ723" s="300"/>
      <c r="DSR723" s="300"/>
      <c r="DSS723" s="300"/>
      <c r="DST723" s="300"/>
      <c r="DSU723" s="300"/>
      <c r="DSV723" s="300"/>
      <c r="DSW723" s="300"/>
      <c r="DSX723" s="300"/>
      <c r="DSY723" s="300"/>
      <c r="DSZ723" s="300"/>
      <c r="DTA723" s="300"/>
      <c r="DTB723" s="300"/>
      <c r="DTC723" s="300"/>
      <c r="DTD723" s="300"/>
      <c r="DTE723" s="300"/>
      <c r="DTF723" s="300"/>
      <c r="DTG723" s="300"/>
      <c r="DTH723" s="300"/>
      <c r="DTI723" s="300"/>
      <c r="DTJ723" s="300"/>
      <c r="DTK723" s="300"/>
      <c r="DTL723" s="300"/>
      <c r="DTM723" s="300"/>
      <c r="DTN723" s="300"/>
      <c r="DTO723" s="300"/>
      <c r="DTP723" s="300"/>
      <c r="DTQ723" s="300"/>
      <c r="DTR723" s="300"/>
      <c r="DTS723" s="300"/>
      <c r="DTT723" s="300"/>
      <c r="DTU723" s="300"/>
      <c r="DTV723" s="300"/>
      <c r="DTW723" s="300"/>
      <c r="DTX723" s="300"/>
      <c r="DTY723" s="300"/>
      <c r="DTZ723" s="300"/>
      <c r="DUA723" s="300"/>
      <c r="DUB723" s="300"/>
      <c r="DUC723" s="300"/>
      <c r="DUD723" s="300"/>
      <c r="DUE723" s="300"/>
      <c r="DUF723" s="300"/>
      <c r="DUG723" s="300"/>
      <c r="DUH723" s="300"/>
      <c r="DUI723" s="300"/>
      <c r="DUJ723" s="300"/>
      <c r="DUK723" s="300"/>
      <c r="DUL723" s="300"/>
      <c r="DUM723" s="300"/>
      <c r="DUN723" s="300"/>
      <c r="DUO723" s="300"/>
      <c r="DUP723" s="300"/>
      <c r="DUQ723" s="300"/>
      <c r="DUR723" s="300"/>
      <c r="DUS723" s="300"/>
      <c r="DUT723" s="300"/>
      <c r="DUU723" s="300"/>
      <c r="DUV723" s="300"/>
      <c r="DUW723" s="300"/>
      <c r="DUX723" s="300"/>
      <c r="DUY723" s="300"/>
      <c r="DUZ723" s="300"/>
      <c r="DVA723" s="300"/>
      <c r="DVB723" s="300"/>
      <c r="DVC723" s="300"/>
      <c r="DVD723" s="300"/>
      <c r="DVE723" s="300"/>
      <c r="DVF723" s="300"/>
      <c r="DVG723" s="300"/>
      <c r="DVH723" s="300"/>
      <c r="DVI723" s="300"/>
      <c r="DVJ723" s="300"/>
      <c r="DVK723" s="300"/>
      <c r="DVL723" s="300"/>
      <c r="DVM723" s="300"/>
      <c r="DVN723" s="300"/>
      <c r="DVO723" s="300"/>
      <c r="DVP723" s="300"/>
      <c r="DVQ723" s="300"/>
      <c r="DVR723" s="300"/>
      <c r="DVS723" s="300"/>
      <c r="DVT723" s="300"/>
      <c r="DVU723" s="300"/>
      <c r="DVV723" s="300"/>
      <c r="DVW723" s="300"/>
      <c r="DVX723" s="300"/>
      <c r="DVY723" s="300"/>
      <c r="DVZ723" s="300"/>
      <c r="DWA723" s="300"/>
      <c r="DWB723" s="300"/>
      <c r="DWC723" s="300"/>
      <c r="DWD723" s="300"/>
      <c r="DWE723" s="300"/>
      <c r="DWF723" s="300"/>
      <c r="DWG723" s="300"/>
      <c r="DWH723" s="300"/>
      <c r="DWI723" s="300"/>
      <c r="DWJ723" s="300"/>
      <c r="DWK723" s="300"/>
      <c r="DWL723" s="300"/>
      <c r="DWM723" s="300"/>
      <c r="DWN723" s="300"/>
      <c r="DWO723" s="300"/>
      <c r="DWP723" s="300"/>
      <c r="DWQ723" s="300"/>
      <c r="DWR723" s="300"/>
      <c r="DWS723" s="300"/>
      <c r="DWT723" s="300"/>
      <c r="DWU723" s="300"/>
      <c r="DWV723" s="300"/>
      <c r="DWW723" s="300"/>
      <c r="DWX723" s="300"/>
      <c r="DWY723" s="300"/>
      <c r="DWZ723" s="300"/>
      <c r="DXA723" s="300"/>
      <c r="DXB723" s="300"/>
      <c r="DXC723" s="300"/>
      <c r="DXD723" s="300"/>
      <c r="DXE723" s="300"/>
      <c r="DXF723" s="300"/>
      <c r="DXG723" s="300"/>
      <c r="DXH723" s="300"/>
      <c r="DXI723" s="300"/>
      <c r="DXJ723" s="300"/>
      <c r="DXK723" s="300"/>
      <c r="DXL723" s="300"/>
      <c r="DXM723" s="300"/>
      <c r="DXN723" s="300"/>
      <c r="DXO723" s="300"/>
      <c r="DXP723" s="300"/>
      <c r="DXQ723" s="300"/>
      <c r="DXR723" s="300"/>
      <c r="DXS723" s="300"/>
      <c r="DXT723" s="300"/>
      <c r="DXU723" s="300"/>
      <c r="DXV723" s="300"/>
      <c r="DXW723" s="300"/>
      <c r="DXX723" s="300"/>
      <c r="DXY723" s="300"/>
      <c r="DXZ723" s="300"/>
      <c r="DYA723" s="300"/>
      <c r="DYB723" s="300"/>
      <c r="DYC723" s="300"/>
      <c r="DYD723" s="300"/>
      <c r="DYE723" s="300"/>
      <c r="DYF723" s="300"/>
      <c r="DYG723" s="300"/>
      <c r="DYH723" s="300"/>
      <c r="DYI723" s="300"/>
      <c r="DYJ723" s="300"/>
      <c r="DYK723" s="300"/>
      <c r="DYL723" s="300"/>
      <c r="DYM723" s="300"/>
      <c r="DYN723" s="300"/>
      <c r="DYO723" s="300"/>
      <c r="DYP723" s="300"/>
      <c r="DYQ723" s="300"/>
      <c r="DYR723" s="300"/>
      <c r="DYS723" s="300"/>
      <c r="DYT723" s="300"/>
      <c r="DYU723" s="300"/>
      <c r="DYV723" s="300"/>
      <c r="DYW723" s="300"/>
      <c r="DYX723" s="300"/>
      <c r="DYY723" s="300"/>
      <c r="DYZ723" s="300"/>
      <c r="DZA723" s="300"/>
      <c r="DZB723" s="300"/>
      <c r="DZC723" s="300"/>
      <c r="DZD723" s="300"/>
      <c r="DZE723" s="300"/>
      <c r="DZF723" s="300"/>
      <c r="DZG723" s="300"/>
      <c r="DZH723" s="300"/>
      <c r="DZI723" s="300"/>
      <c r="DZJ723" s="300"/>
      <c r="DZK723" s="300"/>
      <c r="DZL723" s="300"/>
      <c r="DZM723" s="300"/>
      <c r="DZN723" s="300"/>
      <c r="DZO723" s="300"/>
      <c r="DZP723" s="300"/>
      <c r="DZQ723" s="300"/>
      <c r="DZR723" s="300"/>
      <c r="DZS723" s="300"/>
      <c r="DZT723" s="300"/>
      <c r="DZU723" s="300"/>
      <c r="DZV723" s="300"/>
      <c r="DZW723" s="300"/>
      <c r="DZX723" s="300"/>
      <c r="DZY723" s="300"/>
      <c r="DZZ723" s="300"/>
      <c r="EAA723" s="300"/>
      <c r="EAB723" s="300"/>
      <c r="EAC723" s="300"/>
      <c r="EAD723" s="300"/>
      <c r="EAE723" s="300"/>
      <c r="EAF723" s="300"/>
      <c r="EAG723" s="300"/>
      <c r="EAH723" s="300"/>
      <c r="EAI723" s="300"/>
      <c r="EAJ723" s="300"/>
      <c r="EAK723" s="300"/>
      <c r="EAL723" s="300"/>
      <c r="EAM723" s="300"/>
      <c r="EAN723" s="300"/>
      <c r="EAO723" s="300"/>
      <c r="EAP723" s="300"/>
      <c r="EAQ723" s="300"/>
      <c r="EAR723" s="300"/>
      <c r="EAS723" s="300"/>
      <c r="EAT723" s="300"/>
      <c r="EAU723" s="300"/>
      <c r="EAV723" s="300"/>
      <c r="EAW723" s="300"/>
      <c r="EAX723" s="300"/>
      <c r="EAY723" s="300"/>
      <c r="EAZ723" s="300"/>
      <c r="EBA723" s="300"/>
      <c r="EBB723" s="300"/>
      <c r="EBC723" s="300"/>
      <c r="EBD723" s="300"/>
      <c r="EBE723" s="300"/>
      <c r="EBF723" s="300"/>
      <c r="EBG723" s="300"/>
      <c r="EBH723" s="300"/>
      <c r="EBI723" s="300"/>
      <c r="EBJ723" s="300"/>
      <c r="EBK723" s="300"/>
      <c r="EBL723" s="300"/>
      <c r="EBM723" s="300"/>
      <c r="EBN723" s="300"/>
      <c r="EBO723" s="300"/>
      <c r="EBP723" s="300"/>
      <c r="EBQ723" s="300"/>
      <c r="EBR723" s="300"/>
      <c r="EBS723" s="300"/>
      <c r="EBT723" s="300"/>
      <c r="EBU723" s="300"/>
      <c r="EBV723" s="300"/>
      <c r="EBW723" s="300"/>
      <c r="EBX723" s="300"/>
      <c r="EBY723" s="300"/>
      <c r="EBZ723" s="300"/>
      <c r="ECA723" s="300"/>
      <c r="ECB723" s="300"/>
      <c r="ECC723" s="300"/>
      <c r="ECD723" s="300"/>
      <c r="ECE723" s="300"/>
      <c r="ECF723" s="300"/>
      <c r="ECG723" s="300"/>
      <c r="ECH723" s="300"/>
      <c r="ECI723" s="300"/>
      <c r="ECJ723" s="300"/>
      <c r="ECK723" s="300"/>
      <c r="ECL723" s="300"/>
      <c r="ECM723" s="300"/>
      <c r="ECN723" s="300"/>
      <c r="ECO723" s="300"/>
      <c r="ECP723" s="300"/>
      <c r="ECQ723" s="300"/>
      <c r="ECR723" s="300"/>
      <c r="ECS723" s="300"/>
      <c r="ECT723" s="300"/>
      <c r="ECU723" s="300"/>
      <c r="ECV723" s="300"/>
      <c r="ECW723" s="300"/>
      <c r="ECX723" s="300"/>
      <c r="ECY723" s="300"/>
      <c r="ECZ723" s="300"/>
      <c r="EDA723" s="300"/>
      <c r="EDB723" s="300"/>
      <c r="EDC723" s="300"/>
      <c r="EDD723" s="300"/>
      <c r="EDE723" s="300"/>
      <c r="EDF723" s="300"/>
      <c r="EDG723" s="300"/>
      <c r="EDH723" s="300"/>
      <c r="EDI723" s="300"/>
      <c r="EDJ723" s="300"/>
      <c r="EDK723" s="300"/>
      <c r="EDL723" s="300"/>
      <c r="EDM723" s="300"/>
      <c r="EDN723" s="300"/>
      <c r="EDO723" s="300"/>
      <c r="EDP723" s="300"/>
      <c r="EDQ723" s="300"/>
      <c r="EDR723" s="300"/>
      <c r="EDS723" s="300"/>
      <c r="EDT723" s="300"/>
      <c r="EDU723" s="300"/>
      <c r="EDV723" s="300"/>
      <c r="EDW723" s="300"/>
      <c r="EDX723" s="300"/>
      <c r="EDY723" s="300"/>
      <c r="EDZ723" s="300"/>
      <c r="EEA723" s="300"/>
      <c r="EEB723" s="300"/>
      <c r="EEC723" s="300"/>
      <c r="EED723" s="300"/>
      <c r="EEE723" s="300"/>
      <c r="EEF723" s="300"/>
      <c r="EEG723" s="300"/>
      <c r="EEH723" s="300"/>
      <c r="EEI723" s="300"/>
      <c r="EEJ723" s="300"/>
      <c r="EEK723" s="300"/>
      <c r="EEL723" s="300"/>
      <c r="EEM723" s="300"/>
      <c r="EEN723" s="300"/>
      <c r="EEO723" s="300"/>
      <c r="EEP723" s="300"/>
      <c r="EEQ723" s="300"/>
      <c r="EER723" s="300"/>
      <c r="EES723" s="300"/>
      <c r="EET723" s="300"/>
      <c r="EEU723" s="300"/>
      <c r="EEV723" s="300"/>
      <c r="EEW723" s="300"/>
      <c r="EEX723" s="300"/>
      <c r="EEY723" s="300"/>
      <c r="EEZ723" s="300"/>
      <c r="EFA723" s="300"/>
      <c r="EFB723" s="300"/>
      <c r="EFC723" s="300"/>
      <c r="EFD723" s="300"/>
      <c r="EFE723" s="300"/>
      <c r="EFF723" s="300"/>
      <c r="EFG723" s="300"/>
      <c r="EFH723" s="300"/>
      <c r="EFI723" s="300"/>
      <c r="EFJ723" s="300"/>
      <c r="EFK723" s="300"/>
      <c r="EFL723" s="300"/>
      <c r="EFM723" s="300"/>
      <c r="EFN723" s="300"/>
      <c r="EFO723" s="300"/>
      <c r="EFP723" s="300"/>
      <c r="EFQ723" s="300"/>
      <c r="EFR723" s="300"/>
      <c r="EFS723" s="300"/>
      <c r="EFT723" s="300"/>
      <c r="EFU723" s="300"/>
      <c r="EFV723" s="300"/>
      <c r="EFW723" s="300"/>
      <c r="EFX723" s="300"/>
      <c r="EFY723" s="300"/>
      <c r="EFZ723" s="300"/>
      <c r="EGA723" s="300"/>
      <c r="EGB723" s="300"/>
      <c r="EGC723" s="300"/>
      <c r="EGD723" s="300"/>
      <c r="EGE723" s="300"/>
      <c r="EGF723" s="300"/>
      <c r="EGG723" s="300"/>
      <c r="EGH723" s="300"/>
      <c r="EGI723" s="300"/>
      <c r="EGJ723" s="300"/>
      <c r="EGK723" s="300"/>
      <c r="EGL723" s="300"/>
      <c r="EGM723" s="300"/>
      <c r="EGN723" s="300"/>
      <c r="EGO723" s="300"/>
      <c r="EGP723" s="300"/>
      <c r="EGQ723" s="300"/>
      <c r="EGR723" s="300"/>
      <c r="EGS723" s="300"/>
      <c r="EGT723" s="300"/>
      <c r="EGU723" s="300"/>
      <c r="EGV723" s="300"/>
      <c r="EGW723" s="300"/>
      <c r="EGX723" s="300"/>
      <c r="EGY723" s="300"/>
      <c r="EGZ723" s="300"/>
      <c r="EHA723" s="300"/>
      <c r="EHB723" s="300"/>
      <c r="EHC723" s="300"/>
      <c r="EHD723" s="300"/>
      <c r="EHE723" s="300"/>
      <c r="EHF723" s="300"/>
      <c r="EHG723" s="300"/>
      <c r="EHH723" s="300"/>
      <c r="EHI723" s="300"/>
      <c r="EHJ723" s="300"/>
      <c r="EHK723" s="300"/>
      <c r="EHL723" s="300"/>
      <c r="EHM723" s="300"/>
      <c r="EHN723" s="300"/>
      <c r="EHO723" s="300"/>
      <c r="EHP723" s="300"/>
      <c r="EHQ723" s="300"/>
      <c r="EHR723" s="300"/>
      <c r="EHS723" s="300"/>
      <c r="EHT723" s="300"/>
      <c r="EHU723" s="300"/>
      <c r="EHV723" s="300"/>
      <c r="EHW723" s="300"/>
      <c r="EHX723" s="300"/>
      <c r="EHY723" s="300"/>
      <c r="EHZ723" s="300"/>
      <c r="EIA723" s="300"/>
      <c r="EIB723" s="300"/>
      <c r="EIC723" s="300"/>
      <c r="EID723" s="300"/>
      <c r="EIE723" s="300"/>
      <c r="EIF723" s="300"/>
      <c r="EIG723" s="300"/>
      <c r="EIH723" s="300"/>
      <c r="EII723" s="300"/>
      <c r="EIJ723" s="300"/>
      <c r="EIK723" s="300"/>
      <c r="EIL723" s="300"/>
      <c r="EIM723" s="300"/>
      <c r="EIN723" s="300"/>
      <c r="EIO723" s="300"/>
      <c r="EIP723" s="300"/>
      <c r="EIQ723" s="300"/>
      <c r="EIR723" s="300"/>
      <c r="EIS723" s="300"/>
      <c r="EIT723" s="300"/>
      <c r="EIU723" s="300"/>
      <c r="EIV723" s="300"/>
      <c r="EIW723" s="300"/>
      <c r="EIX723" s="300"/>
      <c r="EIY723" s="300"/>
      <c r="EIZ723" s="300"/>
      <c r="EJA723" s="300"/>
      <c r="EJB723" s="300"/>
      <c r="EJC723" s="300"/>
      <c r="EJD723" s="300"/>
      <c r="EJE723" s="300"/>
      <c r="EJF723" s="300"/>
      <c r="EJG723" s="300"/>
      <c r="EJH723" s="300"/>
      <c r="EJI723" s="300"/>
      <c r="EJJ723" s="300"/>
      <c r="EJK723" s="300"/>
      <c r="EJL723" s="300"/>
      <c r="EJM723" s="300"/>
      <c r="EJN723" s="300"/>
      <c r="EJO723" s="300"/>
      <c r="EJP723" s="300"/>
      <c r="EJQ723" s="300"/>
      <c r="EJR723" s="300"/>
      <c r="EJS723" s="300"/>
      <c r="EJT723" s="300"/>
      <c r="EJU723" s="300"/>
      <c r="EJV723" s="300"/>
      <c r="EJW723" s="300"/>
      <c r="EJX723" s="300"/>
      <c r="EJY723" s="300"/>
      <c r="EJZ723" s="300"/>
      <c r="EKA723" s="300"/>
      <c r="EKB723" s="300"/>
      <c r="EKC723" s="300"/>
      <c r="EKD723" s="300"/>
      <c r="EKE723" s="300"/>
      <c r="EKF723" s="300"/>
      <c r="EKG723" s="300"/>
      <c r="EKH723" s="300"/>
      <c r="EKI723" s="300"/>
      <c r="EKJ723" s="300"/>
      <c r="EKK723" s="300"/>
      <c r="EKL723" s="300"/>
      <c r="EKM723" s="300"/>
      <c r="EKN723" s="300"/>
      <c r="EKO723" s="300"/>
      <c r="EKP723" s="300"/>
      <c r="EKQ723" s="300"/>
      <c r="EKR723" s="300"/>
      <c r="EKS723" s="300"/>
      <c r="EKT723" s="300"/>
      <c r="EKU723" s="300"/>
      <c r="EKV723" s="300"/>
      <c r="EKW723" s="300"/>
      <c r="EKX723" s="300"/>
      <c r="EKY723" s="300"/>
      <c r="EKZ723" s="300"/>
      <c r="ELA723" s="300"/>
      <c r="ELB723" s="300"/>
      <c r="ELC723" s="300"/>
      <c r="ELD723" s="300"/>
      <c r="ELE723" s="300"/>
      <c r="ELF723" s="300"/>
      <c r="ELG723" s="300"/>
      <c r="ELH723" s="300"/>
      <c r="ELI723" s="300"/>
      <c r="ELJ723" s="300"/>
      <c r="ELK723" s="300"/>
      <c r="ELL723" s="300"/>
      <c r="ELM723" s="300"/>
      <c r="ELN723" s="300"/>
      <c r="ELO723" s="300"/>
      <c r="ELP723" s="300"/>
      <c r="ELQ723" s="300"/>
      <c r="ELR723" s="300"/>
      <c r="ELS723" s="300"/>
      <c r="ELT723" s="300"/>
      <c r="ELU723" s="300"/>
      <c r="ELV723" s="300"/>
      <c r="ELW723" s="300"/>
      <c r="ELX723" s="300"/>
      <c r="ELY723" s="300"/>
      <c r="ELZ723" s="300"/>
      <c r="EMA723" s="300"/>
      <c r="EMB723" s="300"/>
      <c r="EMC723" s="300"/>
      <c r="EMD723" s="300"/>
      <c r="EME723" s="300"/>
      <c r="EMF723" s="300"/>
      <c r="EMG723" s="300"/>
      <c r="EMH723" s="300"/>
      <c r="EMI723" s="300"/>
      <c r="EMJ723" s="300"/>
      <c r="EMK723" s="300"/>
      <c r="EML723" s="300"/>
      <c r="EMM723" s="300"/>
      <c r="EMN723" s="300"/>
      <c r="EMO723" s="300"/>
      <c r="EMP723" s="300"/>
      <c r="EMQ723" s="300"/>
      <c r="EMR723" s="300"/>
      <c r="EMS723" s="300"/>
      <c r="EMT723" s="300"/>
      <c r="EMU723" s="300"/>
      <c r="EMV723" s="300"/>
      <c r="EMW723" s="300"/>
      <c r="EMX723" s="300"/>
      <c r="EMY723" s="300"/>
      <c r="EMZ723" s="300"/>
      <c r="ENA723" s="300"/>
      <c r="ENB723" s="300"/>
      <c r="ENC723" s="300"/>
      <c r="END723" s="300"/>
      <c r="ENE723" s="300"/>
      <c r="ENF723" s="300"/>
      <c r="ENG723" s="300"/>
      <c r="ENH723" s="300"/>
      <c r="ENI723" s="300"/>
      <c r="ENJ723" s="300"/>
      <c r="ENK723" s="300"/>
      <c r="ENL723" s="300"/>
      <c r="ENM723" s="300"/>
      <c r="ENN723" s="300"/>
      <c r="ENO723" s="300"/>
      <c r="ENP723" s="300"/>
      <c r="ENQ723" s="300"/>
      <c r="ENR723" s="300"/>
      <c r="ENS723" s="300"/>
      <c r="ENT723" s="300"/>
      <c r="ENU723" s="300"/>
      <c r="ENV723" s="300"/>
      <c r="ENW723" s="300"/>
      <c r="ENX723" s="300"/>
      <c r="ENY723" s="300"/>
      <c r="ENZ723" s="300"/>
      <c r="EOA723" s="300"/>
      <c r="EOB723" s="300"/>
      <c r="EOC723" s="300"/>
      <c r="EOD723" s="300"/>
      <c r="EOE723" s="300"/>
      <c r="EOF723" s="300"/>
      <c r="EOG723" s="300"/>
      <c r="EOH723" s="300"/>
      <c r="EOI723" s="300"/>
      <c r="EOJ723" s="300"/>
      <c r="EOK723" s="300"/>
      <c r="EOL723" s="300"/>
      <c r="EOM723" s="300"/>
      <c r="EON723" s="300"/>
      <c r="EOO723" s="300"/>
      <c r="EOP723" s="300"/>
      <c r="EOQ723" s="300"/>
      <c r="EOR723" s="300"/>
      <c r="EOS723" s="300"/>
      <c r="EOT723" s="300"/>
      <c r="EOU723" s="300"/>
      <c r="EOV723" s="300"/>
      <c r="EOW723" s="300"/>
      <c r="EOX723" s="300"/>
      <c r="EOY723" s="300"/>
      <c r="EOZ723" s="300"/>
      <c r="EPA723" s="300"/>
      <c r="EPB723" s="300"/>
      <c r="EPC723" s="300"/>
      <c r="EPD723" s="300"/>
      <c r="EPE723" s="300"/>
      <c r="EPF723" s="300"/>
      <c r="EPG723" s="300"/>
      <c r="EPH723" s="300"/>
      <c r="EPI723" s="300"/>
      <c r="EPJ723" s="300"/>
      <c r="EPK723" s="300"/>
      <c r="EPL723" s="300"/>
      <c r="EPM723" s="300"/>
      <c r="EPN723" s="300"/>
      <c r="EPO723" s="300"/>
      <c r="EPP723" s="300"/>
      <c r="EPQ723" s="300"/>
      <c r="EPR723" s="300"/>
      <c r="EPS723" s="300"/>
      <c r="EPT723" s="300"/>
      <c r="EPU723" s="300"/>
      <c r="EPV723" s="300"/>
      <c r="EPW723" s="300"/>
      <c r="EPX723" s="300"/>
      <c r="EPY723" s="300"/>
      <c r="EPZ723" s="300"/>
      <c r="EQA723" s="300"/>
      <c r="EQB723" s="300"/>
      <c r="EQC723" s="300"/>
      <c r="EQD723" s="300"/>
      <c r="EQE723" s="300"/>
      <c r="EQF723" s="300"/>
      <c r="EQG723" s="300"/>
      <c r="EQH723" s="300"/>
      <c r="EQI723" s="300"/>
      <c r="EQJ723" s="300"/>
      <c r="EQK723" s="300"/>
      <c r="EQL723" s="300"/>
      <c r="EQM723" s="300"/>
      <c r="EQN723" s="300"/>
      <c r="EQO723" s="300"/>
      <c r="EQP723" s="300"/>
      <c r="EQQ723" s="300"/>
      <c r="EQR723" s="300"/>
      <c r="EQS723" s="300"/>
      <c r="EQT723" s="300"/>
      <c r="EQU723" s="300"/>
      <c r="EQV723" s="300"/>
      <c r="EQW723" s="300"/>
      <c r="EQX723" s="300"/>
      <c r="EQY723" s="300"/>
      <c r="EQZ723" s="300"/>
      <c r="ERA723" s="300"/>
      <c r="ERB723" s="300"/>
      <c r="ERC723" s="300"/>
      <c r="ERD723" s="300"/>
      <c r="ERE723" s="300"/>
      <c r="ERF723" s="300"/>
      <c r="ERG723" s="300"/>
      <c r="ERH723" s="300"/>
      <c r="ERI723" s="300"/>
      <c r="ERJ723" s="300"/>
      <c r="ERK723" s="300"/>
      <c r="ERL723" s="300"/>
      <c r="ERM723" s="300"/>
      <c r="ERN723" s="300"/>
      <c r="ERO723" s="300"/>
      <c r="ERP723" s="300"/>
      <c r="ERQ723" s="300"/>
      <c r="ERR723" s="300"/>
      <c r="ERS723" s="300"/>
      <c r="ERT723" s="300"/>
      <c r="ERU723" s="300"/>
      <c r="ERV723" s="300"/>
      <c r="ERW723" s="300"/>
      <c r="ERX723" s="300"/>
      <c r="ERY723" s="300"/>
      <c r="ERZ723" s="300"/>
      <c r="ESA723" s="300"/>
      <c r="ESB723" s="300"/>
      <c r="ESC723" s="300"/>
      <c r="ESD723" s="300"/>
      <c r="ESE723" s="300"/>
      <c r="ESF723" s="300"/>
      <c r="ESG723" s="300"/>
      <c r="ESH723" s="300"/>
      <c r="ESI723" s="300"/>
      <c r="ESJ723" s="300"/>
      <c r="ESK723" s="300"/>
      <c r="ESL723" s="300"/>
      <c r="ESM723" s="300"/>
      <c r="ESN723" s="300"/>
      <c r="ESO723" s="300"/>
      <c r="ESP723" s="300"/>
      <c r="ESQ723" s="300"/>
      <c r="ESR723" s="300"/>
      <c r="ESS723" s="300"/>
      <c r="EST723" s="300"/>
      <c r="ESU723" s="300"/>
      <c r="ESV723" s="300"/>
      <c r="ESW723" s="300"/>
      <c r="ESX723" s="300"/>
      <c r="ESY723" s="300"/>
      <c r="ESZ723" s="300"/>
      <c r="ETA723" s="300"/>
      <c r="ETB723" s="300"/>
      <c r="ETC723" s="300"/>
      <c r="ETD723" s="300"/>
      <c r="ETE723" s="300"/>
      <c r="ETF723" s="300"/>
      <c r="ETG723" s="300"/>
      <c r="ETH723" s="300"/>
      <c r="ETI723" s="300"/>
      <c r="ETJ723" s="300"/>
      <c r="ETK723" s="300"/>
      <c r="ETL723" s="300"/>
      <c r="ETM723" s="300"/>
      <c r="ETN723" s="300"/>
      <c r="ETO723" s="300"/>
      <c r="ETP723" s="300"/>
      <c r="ETQ723" s="300"/>
      <c r="ETR723" s="300"/>
      <c r="ETS723" s="300"/>
      <c r="ETT723" s="300"/>
      <c r="ETU723" s="300"/>
      <c r="ETV723" s="300"/>
      <c r="ETW723" s="300"/>
      <c r="ETX723" s="300"/>
      <c r="ETY723" s="300"/>
      <c r="ETZ723" s="300"/>
      <c r="EUA723" s="300"/>
      <c r="EUB723" s="300"/>
      <c r="EUC723" s="300"/>
      <c r="EUD723" s="300"/>
      <c r="EUE723" s="300"/>
      <c r="EUF723" s="300"/>
      <c r="EUG723" s="300"/>
      <c r="EUH723" s="300"/>
      <c r="EUI723" s="300"/>
      <c r="EUJ723" s="300"/>
      <c r="EUK723" s="300"/>
      <c r="EUL723" s="300"/>
      <c r="EUM723" s="300"/>
      <c r="EUN723" s="300"/>
      <c r="EUO723" s="300"/>
      <c r="EUP723" s="300"/>
      <c r="EUQ723" s="300"/>
      <c r="EUR723" s="300"/>
      <c r="EUS723" s="300"/>
      <c r="EUT723" s="300"/>
      <c r="EUU723" s="300"/>
      <c r="EUV723" s="300"/>
      <c r="EUW723" s="300"/>
      <c r="EUX723" s="300"/>
      <c r="EUY723" s="300"/>
      <c r="EUZ723" s="300"/>
      <c r="EVA723" s="300"/>
      <c r="EVB723" s="300"/>
      <c r="EVC723" s="300"/>
      <c r="EVD723" s="300"/>
      <c r="EVE723" s="300"/>
      <c r="EVF723" s="300"/>
      <c r="EVG723" s="300"/>
      <c r="EVH723" s="300"/>
      <c r="EVI723" s="300"/>
      <c r="EVJ723" s="300"/>
      <c r="EVK723" s="300"/>
      <c r="EVL723" s="300"/>
      <c r="EVM723" s="300"/>
      <c r="EVN723" s="300"/>
      <c r="EVO723" s="300"/>
      <c r="EVP723" s="300"/>
      <c r="EVQ723" s="300"/>
      <c r="EVR723" s="300"/>
      <c r="EVS723" s="300"/>
      <c r="EVT723" s="300"/>
      <c r="EVU723" s="300"/>
      <c r="EVV723" s="300"/>
      <c r="EVW723" s="300"/>
      <c r="EVX723" s="300"/>
      <c r="EVY723" s="300"/>
      <c r="EVZ723" s="300"/>
      <c r="EWA723" s="300"/>
      <c r="EWB723" s="300"/>
      <c r="EWC723" s="300"/>
      <c r="EWD723" s="300"/>
      <c r="EWE723" s="300"/>
      <c r="EWF723" s="300"/>
      <c r="EWG723" s="300"/>
      <c r="EWH723" s="300"/>
      <c r="EWI723" s="300"/>
      <c r="EWJ723" s="300"/>
      <c r="EWK723" s="300"/>
      <c r="EWL723" s="300"/>
      <c r="EWM723" s="300"/>
      <c r="EWN723" s="300"/>
      <c r="EWO723" s="300"/>
      <c r="EWP723" s="300"/>
      <c r="EWQ723" s="300"/>
      <c r="EWR723" s="300"/>
      <c r="EWS723" s="300"/>
      <c r="EWT723" s="300"/>
      <c r="EWU723" s="300"/>
      <c r="EWV723" s="300"/>
      <c r="EWW723" s="300"/>
      <c r="EWX723" s="300"/>
      <c r="EWY723" s="300"/>
      <c r="EWZ723" s="300"/>
      <c r="EXA723" s="300"/>
      <c r="EXB723" s="300"/>
      <c r="EXC723" s="300"/>
      <c r="EXD723" s="300"/>
      <c r="EXE723" s="300"/>
      <c r="EXF723" s="300"/>
      <c r="EXG723" s="300"/>
      <c r="EXH723" s="300"/>
      <c r="EXI723" s="300"/>
      <c r="EXJ723" s="300"/>
      <c r="EXK723" s="300"/>
      <c r="EXL723" s="300"/>
      <c r="EXM723" s="300"/>
      <c r="EXN723" s="300"/>
      <c r="EXO723" s="300"/>
      <c r="EXP723" s="300"/>
      <c r="EXQ723" s="300"/>
      <c r="EXR723" s="300"/>
      <c r="EXS723" s="300"/>
      <c r="EXT723" s="300"/>
      <c r="EXU723" s="300"/>
      <c r="EXV723" s="300"/>
      <c r="EXW723" s="300"/>
      <c r="EXX723" s="300"/>
      <c r="EXY723" s="300"/>
      <c r="EXZ723" s="300"/>
      <c r="EYA723" s="300"/>
      <c r="EYB723" s="300"/>
      <c r="EYC723" s="300"/>
      <c r="EYD723" s="300"/>
      <c r="EYE723" s="300"/>
      <c r="EYF723" s="300"/>
      <c r="EYG723" s="300"/>
      <c r="EYH723" s="300"/>
      <c r="EYI723" s="300"/>
      <c r="EYJ723" s="300"/>
      <c r="EYK723" s="300"/>
      <c r="EYL723" s="300"/>
      <c r="EYM723" s="300"/>
      <c r="EYN723" s="300"/>
      <c r="EYO723" s="300"/>
      <c r="EYP723" s="300"/>
      <c r="EYQ723" s="300"/>
      <c r="EYR723" s="300"/>
      <c r="EYS723" s="300"/>
      <c r="EYT723" s="300"/>
      <c r="EYU723" s="300"/>
      <c r="EYV723" s="300"/>
      <c r="EYW723" s="300"/>
      <c r="EYX723" s="300"/>
      <c r="EYY723" s="300"/>
      <c r="EYZ723" s="300"/>
      <c r="EZA723" s="300"/>
      <c r="EZB723" s="300"/>
      <c r="EZC723" s="300"/>
      <c r="EZD723" s="300"/>
      <c r="EZE723" s="300"/>
      <c r="EZF723" s="300"/>
      <c r="EZG723" s="300"/>
      <c r="EZH723" s="300"/>
      <c r="EZI723" s="300"/>
      <c r="EZJ723" s="300"/>
      <c r="EZK723" s="300"/>
      <c r="EZL723" s="300"/>
      <c r="EZM723" s="300"/>
      <c r="EZN723" s="300"/>
      <c r="EZO723" s="300"/>
      <c r="EZP723" s="300"/>
      <c r="EZQ723" s="300"/>
      <c r="EZR723" s="300"/>
      <c r="EZS723" s="300"/>
      <c r="EZT723" s="300"/>
      <c r="EZU723" s="300"/>
      <c r="EZV723" s="300"/>
      <c r="EZW723" s="300"/>
      <c r="EZX723" s="300"/>
      <c r="EZY723" s="300"/>
      <c r="EZZ723" s="300"/>
      <c r="FAA723" s="300"/>
      <c r="FAB723" s="300"/>
      <c r="FAC723" s="300"/>
      <c r="FAD723" s="300"/>
      <c r="FAE723" s="300"/>
      <c r="FAF723" s="300"/>
      <c r="FAG723" s="300"/>
      <c r="FAH723" s="300"/>
      <c r="FAI723" s="300"/>
      <c r="FAJ723" s="300"/>
      <c r="FAK723" s="300"/>
      <c r="FAL723" s="300"/>
      <c r="FAM723" s="300"/>
      <c r="FAN723" s="300"/>
      <c r="FAO723" s="300"/>
      <c r="FAP723" s="300"/>
      <c r="FAQ723" s="300"/>
      <c r="FAR723" s="300"/>
      <c r="FAS723" s="300"/>
      <c r="FAT723" s="300"/>
      <c r="FAU723" s="300"/>
      <c r="FAV723" s="300"/>
      <c r="FAW723" s="300"/>
      <c r="FAX723" s="300"/>
      <c r="FAY723" s="300"/>
      <c r="FAZ723" s="300"/>
      <c r="FBA723" s="300"/>
      <c r="FBB723" s="300"/>
      <c r="FBC723" s="300"/>
      <c r="FBD723" s="300"/>
      <c r="FBE723" s="300"/>
      <c r="FBF723" s="300"/>
      <c r="FBG723" s="300"/>
      <c r="FBH723" s="300"/>
      <c r="FBI723" s="300"/>
      <c r="FBJ723" s="300"/>
      <c r="FBK723" s="300"/>
      <c r="FBL723" s="300"/>
      <c r="FBM723" s="300"/>
      <c r="FBN723" s="300"/>
      <c r="FBO723" s="300"/>
      <c r="FBP723" s="300"/>
      <c r="FBQ723" s="300"/>
      <c r="FBR723" s="300"/>
      <c r="FBS723" s="300"/>
      <c r="FBT723" s="300"/>
      <c r="FBU723" s="300"/>
      <c r="FBV723" s="300"/>
      <c r="FBW723" s="300"/>
      <c r="FBX723" s="300"/>
      <c r="FBY723" s="300"/>
      <c r="FBZ723" s="300"/>
      <c r="FCA723" s="300"/>
      <c r="FCB723" s="300"/>
      <c r="FCC723" s="300"/>
      <c r="FCD723" s="300"/>
      <c r="FCE723" s="300"/>
      <c r="FCF723" s="300"/>
      <c r="FCG723" s="300"/>
      <c r="FCH723" s="300"/>
      <c r="FCI723" s="300"/>
      <c r="FCJ723" s="300"/>
      <c r="FCK723" s="300"/>
      <c r="FCL723" s="300"/>
      <c r="FCM723" s="300"/>
      <c r="FCN723" s="300"/>
      <c r="FCO723" s="300"/>
      <c r="FCP723" s="300"/>
      <c r="FCQ723" s="300"/>
      <c r="FCR723" s="300"/>
      <c r="FCS723" s="300"/>
      <c r="FCT723" s="300"/>
      <c r="FCU723" s="300"/>
      <c r="FCV723" s="300"/>
      <c r="FCW723" s="300"/>
      <c r="FCX723" s="300"/>
      <c r="FCY723" s="300"/>
      <c r="FCZ723" s="300"/>
      <c r="FDA723" s="300"/>
      <c r="FDB723" s="300"/>
      <c r="FDC723" s="300"/>
      <c r="FDD723" s="300"/>
      <c r="FDE723" s="300"/>
      <c r="FDF723" s="300"/>
      <c r="FDG723" s="300"/>
      <c r="FDH723" s="300"/>
      <c r="FDI723" s="300"/>
      <c r="FDJ723" s="300"/>
      <c r="FDK723" s="300"/>
      <c r="FDL723" s="300"/>
      <c r="FDM723" s="300"/>
      <c r="FDN723" s="300"/>
      <c r="FDO723" s="300"/>
      <c r="FDP723" s="300"/>
      <c r="FDQ723" s="300"/>
      <c r="FDR723" s="300"/>
      <c r="FDS723" s="300"/>
      <c r="FDT723" s="300"/>
      <c r="FDU723" s="300"/>
      <c r="FDV723" s="300"/>
      <c r="FDW723" s="300"/>
      <c r="FDX723" s="300"/>
      <c r="FDY723" s="300"/>
      <c r="FDZ723" s="300"/>
      <c r="FEA723" s="300"/>
      <c r="FEB723" s="300"/>
      <c r="FEC723" s="300"/>
      <c r="FED723" s="300"/>
      <c r="FEE723" s="300"/>
      <c r="FEF723" s="300"/>
      <c r="FEG723" s="300"/>
      <c r="FEH723" s="300"/>
      <c r="FEI723" s="300"/>
      <c r="FEJ723" s="300"/>
      <c r="FEK723" s="300"/>
      <c r="FEL723" s="300"/>
      <c r="FEM723" s="300"/>
      <c r="FEN723" s="300"/>
      <c r="FEO723" s="300"/>
      <c r="FEP723" s="300"/>
      <c r="FEQ723" s="300"/>
      <c r="FER723" s="300"/>
      <c r="FES723" s="300"/>
      <c r="FET723" s="300"/>
      <c r="FEU723" s="300"/>
      <c r="FEV723" s="300"/>
      <c r="FEW723" s="300"/>
      <c r="FEX723" s="300"/>
      <c r="FEY723" s="300"/>
      <c r="FEZ723" s="300"/>
      <c r="FFA723" s="300"/>
      <c r="FFB723" s="300"/>
      <c r="FFC723" s="300"/>
      <c r="FFD723" s="300"/>
      <c r="FFE723" s="300"/>
      <c r="FFF723" s="300"/>
      <c r="FFG723" s="300"/>
      <c r="FFH723" s="300"/>
      <c r="FFI723" s="300"/>
      <c r="FFJ723" s="300"/>
      <c r="FFK723" s="300"/>
      <c r="FFL723" s="300"/>
      <c r="FFM723" s="300"/>
      <c r="FFN723" s="300"/>
      <c r="FFO723" s="300"/>
      <c r="FFP723" s="300"/>
      <c r="FFQ723" s="300"/>
      <c r="FFR723" s="300"/>
      <c r="FFS723" s="300"/>
      <c r="FFT723" s="300"/>
      <c r="FFU723" s="300"/>
      <c r="FFV723" s="300"/>
      <c r="FFW723" s="300"/>
      <c r="FFX723" s="300"/>
      <c r="FFY723" s="300"/>
      <c r="FFZ723" s="300"/>
      <c r="FGA723" s="300"/>
      <c r="FGB723" s="300"/>
      <c r="FGC723" s="300"/>
      <c r="FGD723" s="300"/>
      <c r="FGE723" s="300"/>
      <c r="FGF723" s="300"/>
      <c r="FGG723" s="300"/>
      <c r="FGH723" s="300"/>
      <c r="FGI723" s="300"/>
      <c r="FGJ723" s="300"/>
      <c r="FGK723" s="300"/>
      <c r="FGL723" s="300"/>
      <c r="FGM723" s="300"/>
      <c r="FGN723" s="300"/>
      <c r="FGO723" s="300"/>
      <c r="FGP723" s="300"/>
      <c r="FGQ723" s="300"/>
      <c r="FGR723" s="300"/>
      <c r="FGS723" s="300"/>
      <c r="FGT723" s="300"/>
      <c r="FGU723" s="300"/>
      <c r="FGV723" s="300"/>
      <c r="FGW723" s="300"/>
      <c r="FGX723" s="300"/>
      <c r="FGY723" s="300"/>
      <c r="FGZ723" s="300"/>
      <c r="FHA723" s="300"/>
      <c r="FHB723" s="300"/>
      <c r="FHC723" s="300"/>
      <c r="FHD723" s="300"/>
      <c r="FHE723" s="300"/>
      <c r="FHF723" s="300"/>
      <c r="FHG723" s="300"/>
      <c r="FHH723" s="300"/>
      <c r="FHI723" s="300"/>
      <c r="FHJ723" s="300"/>
      <c r="FHK723" s="300"/>
      <c r="FHL723" s="300"/>
      <c r="FHM723" s="300"/>
      <c r="FHN723" s="300"/>
      <c r="FHO723" s="300"/>
      <c r="FHP723" s="300"/>
      <c r="FHQ723" s="300"/>
      <c r="FHR723" s="300"/>
      <c r="FHS723" s="300"/>
      <c r="FHT723" s="300"/>
      <c r="FHU723" s="300"/>
      <c r="FHV723" s="300"/>
      <c r="FHW723" s="300"/>
      <c r="FHX723" s="300"/>
      <c r="FHY723" s="300"/>
      <c r="FHZ723" s="300"/>
      <c r="FIA723" s="300"/>
      <c r="FIB723" s="300"/>
      <c r="FIC723" s="300"/>
      <c r="FID723" s="300"/>
      <c r="FIE723" s="300"/>
      <c r="FIF723" s="300"/>
      <c r="FIG723" s="300"/>
      <c r="FIH723" s="300"/>
      <c r="FII723" s="300"/>
      <c r="FIJ723" s="300"/>
      <c r="FIK723" s="300"/>
      <c r="FIL723" s="300"/>
      <c r="FIM723" s="300"/>
      <c r="FIN723" s="300"/>
      <c r="FIO723" s="300"/>
      <c r="FIP723" s="300"/>
      <c r="FIQ723" s="300"/>
      <c r="FIR723" s="300"/>
      <c r="FIS723" s="300"/>
      <c r="FIT723" s="300"/>
      <c r="FIU723" s="300"/>
      <c r="FIV723" s="300"/>
      <c r="FIW723" s="300"/>
      <c r="FIX723" s="300"/>
      <c r="FIY723" s="300"/>
      <c r="FIZ723" s="300"/>
      <c r="FJA723" s="300"/>
      <c r="FJB723" s="300"/>
      <c r="FJC723" s="300"/>
      <c r="FJD723" s="300"/>
      <c r="FJE723" s="300"/>
      <c r="FJF723" s="300"/>
      <c r="FJG723" s="300"/>
      <c r="FJH723" s="300"/>
      <c r="FJI723" s="300"/>
      <c r="FJJ723" s="300"/>
      <c r="FJK723" s="300"/>
      <c r="FJL723" s="300"/>
      <c r="FJM723" s="300"/>
      <c r="FJN723" s="300"/>
      <c r="FJO723" s="300"/>
      <c r="FJP723" s="300"/>
      <c r="FJQ723" s="300"/>
      <c r="FJR723" s="300"/>
      <c r="FJS723" s="300"/>
      <c r="FJT723" s="300"/>
      <c r="FJU723" s="300"/>
      <c r="FJV723" s="300"/>
      <c r="FJW723" s="300"/>
      <c r="FJX723" s="300"/>
      <c r="FJY723" s="300"/>
      <c r="FJZ723" s="300"/>
      <c r="FKA723" s="300"/>
      <c r="FKB723" s="300"/>
      <c r="FKC723" s="300"/>
      <c r="FKD723" s="300"/>
      <c r="FKE723" s="300"/>
      <c r="FKF723" s="300"/>
      <c r="FKG723" s="300"/>
      <c r="FKH723" s="300"/>
      <c r="FKI723" s="300"/>
      <c r="FKJ723" s="300"/>
      <c r="FKK723" s="300"/>
      <c r="FKL723" s="300"/>
      <c r="FKM723" s="300"/>
      <c r="FKN723" s="300"/>
      <c r="FKO723" s="300"/>
      <c r="FKP723" s="300"/>
      <c r="FKQ723" s="300"/>
      <c r="FKR723" s="300"/>
      <c r="FKS723" s="300"/>
      <c r="FKT723" s="300"/>
      <c r="FKU723" s="300"/>
      <c r="FKV723" s="300"/>
      <c r="FKW723" s="300"/>
      <c r="FKX723" s="300"/>
      <c r="FKY723" s="300"/>
      <c r="FKZ723" s="300"/>
      <c r="FLA723" s="300"/>
      <c r="FLB723" s="300"/>
      <c r="FLC723" s="300"/>
      <c r="FLD723" s="300"/>
      <c r="FLE723" s="300"/>
      <c r="FLF723" s="300"/>
      <c r="FLG723" s="300"/>
      <c r="FLH723" s="300"/>
      <c r="FLI723" s="300"/>
      <c r="FLJ723" s="300"/>
      <c r="FLK723" s="300"/>
      <c r="FLL723" s="300"/>
      <c r="FLM723" s="300"/>
      <c r="FLN723" s="300"/>
      <c r="FLO723" s="300"/>
      <c r="FLP723" s="300"/>
      <c r="FLQ723" s="300"/>
      <c r="FLR723" s="300"/>
      <c r="FLS723" s="300"/>
      <c r="FLT723" s="300"/>
      <c r="FLU723" s="300"/>
      <c r="FLV723" s="300"/>
      <c r="FLW723" s="300"/>
      <c r="FLX723" s="300"/>
      <c r="FLY723" s="300"/>
      <c r="FLZ723" s="300"/>
      <c r="FMA723" s="300"/>
      <c r="FMB723" s="300"/>
      <c r="FMC723" s="300"/>
      <c r="FMD723" s="300"/>
      <c r="FME723" s="300"/>
      <c r="FMF723" s="300"/>
      <c r="FMG723" s="300"/>
      <c r="FMH723" s="300"/>
      <c r="FMI723" s="300"/>
      <c r="FMJ723" s="300"/>
      <c r="FMK723" s="300"/>
      <c r="FML723" s="300"/>
      <c r="FMM723" s="300"/>
      <c r="FMN723" s="300"/>
      <c r="FMO723" s="300"/>
      <c r="FMP723" s="300"/>
      <c r="FMQ723" s="300"/>
      <c r="FMR723" s="300"/>
      <c r="FMS723" s="300"/>
      <c r="FMT723" s="300"/>
      <c r="FMU723" s="300"/>
      <c r="FMV723" s="300"/>
      <c r="FMW723" s="300"/>
      <c r="FMX723" s="300"/>
      <c r="FMY723" s="300"/>
      <c r="FMZ723" s="300"/>
      <c r="FNA723" s="300"/>
      <c r="FNB723" s="300"/>
      <c r="FNC723" s="300"/>
      <c r="FND723" s="300"/>
      <c r="FNE723" s="300"/>
      <c r="FNF723" s="300"/>
      <c r="FNG723" s="300"/>
      <c r="FNH723" s="300"/>
      <c r="FNI723" s="300"/>
      <c r="FNJ723" s="300"/>
      <c r="FNK723" s="300"/>
      <c r="FNL723" s="300"/>
      <c r="FNM723" s="300"/>
      <c r="FNN723" s="300"/>
      <c r="FNO723" s="300"/>
      <c r="FNP723" s="300"/>
      <c r="FNQ723" s="300"/>
      <c r="FNR723" s="300"/>
      <c r="FNS723" s="300"/>
      <c r="FNT723" s="300"/>
      <c r="FNU723" s="300"/>
      <c r="FNV723" s="300"/>
      <c r="FNW723" s="300"/>
      <c r="FNX723" s="300"/>
      <c r="FNY723" s="300"/>
      <c r="FNZ723" s="300"/>
      <c r="FOA723" s="300"/>
      <c r="FOB723" s="300"/>
      <c r="FOC723" s="300"/>
      <c r="FOD723" s="300"/>
      <c r="FOE723" s="300"/>
      <c r="FOF723" s="300"/>
      <c r="FOG723" s="300"/>
      <c r="FOH723" s="300"/>
      <c r="FOI723" s="300"/>
      <c r="FOJ723" s="300"/>
      <c r="FOK723" s="300"/>
      <c r="FOL723" s="300"/>
      <c r="FOM723" s="300"/>
      <c r="FON723" s="300"/>
      <c r="FOO723" s="300"/>
      <c r="FOP723" s="300"/>
      <c r="FOQ723" s="300"/>
      <c r="FOR723" s="300"/>
      <c r="FOS723" s="300"/>
      <c r="FOT723" s="300"/>
      <c r="FOU723" s="300"/>
      <c r="FOV723" s="300"/>
      <c r="FOW723" s="300"/>
      <c r="FOX723" s="300"/>
      <c r="FOY723" s="300"/>
      <c r="FOZ723" s="300"/>
      <c r="FPA723" s="300"/>
      <c r="FPB723" s="300"/>
      <c r="FPC723" s="300"/>
      <c r="FPD723" s="300"/>
      <c r="FPE723" s="300"/>
      <c r="FPF723" s="300"/>
      <c r="FPG723" s="300"/>
      <c r="FPH723" s="300"/>
      <c r="FPI723" s="300"/>
      <c r="FPJ723" s="300"/>
      <c r="FPK723" s="300"/>
      <c r="FPL723" s="300"/>
      <c r="FPM723" s="300"/>
      <c r="FPN723" s="300"/>
      <c r="FPO723" s="300"/>
      <c r="FPP723" s="300"/>
      <c r="FPQ723" s="300"/>
      <c r="FPR723" s="300"/>
      <c r="FPS723" s="300"/>
      <c r="FPT723" s="300"/>
      <c r="FPU723" s="300"/>
      <c r="FPV723" s="300"/>
      <c r="FPW723" s="300"/>
      <c r="FPX723" s="300"/>
      <c r="FPY723" s="300"/>
      <c r="FPZ723" s="300"/>
      <c r="FQA723" s="300"/>
      <c r="FQB723" s="300"/>
      <c r="FQC723" s="300"/>
      <c r="FQD723" s="300"/>
      <c r="FQE723" s="300"/>
      <c r="FQF723" s="300"/>
      <c r="FQG723" s="300"/>
      <c r="FQH723" s="300"/>
      <c r="FQI723" s="300"/>
      <c r="FQJ723" s="300"/>
      <c r="FQK723" s="300"/>
      <c r="FQL723" s="300"/>
      <c r="FQM723" s="300"/>
      <c r="FQN723" s="300"/>
      <c r="FQO723" s="300"/>
      <c r="FQP723" s="300"/>
      <c r="FQQ723" s="300"/>
      <c r="FQR723" s="300"/>
      <c r="FQS723" s="300"/>
      <c r="FQT723" s="300"/>
      <c r="FQU723" s="300"/>
      <c r="FQV723" s="300"/>
      <c r="FQW723" s="300"/>
      <c r="FQX723" s="300"/>
      <c r="FQY723" s="300"/>
      <c r="FQZ723" s="300"/>
      <c r="FRA723" s="300"/>
      <c r="FRB723" s="300"/>
      <c r="FRC723" s="300"/>
      <c r="FRD723" s="300"/>
      <c r="FRE723" s="300"/>
      <c r="FRF723" s="300"/>
      <c r="FRG723" s="300"/>
      <c r="FRH723" s="300"/>
      <c r="FRI723" s="300"/>
      <c r="FRJ723" s="300"/>
      <c r="FRK723" s="300"/>
      <c r="FRL723" s="300"/>
      <c r="FRM723" s="300"/>
      <c r="FRN723" s="300"/>
      <c r="FRO723" s="300"/>
      <c r="FRP723" s="300"/>
      <c r="FRQ723" s="300"/>
      <c r="FRR723" s="300"/>
      <c r="FRS723" s="300"/>
      <c r="FRT723" s="300"/>
      <c r="FRU723" s="300"/>
      <c r="FRV723" s="300"/>
      <c r="FRW723" s="300"/>
      <c r="FRX723" s="300"/>
      <c r="FRY723" s="300"/>
      <c r="FRZ723" s="300"/>
      <c r="FSA723" s="300"/>
      <c r="FSB723" s="300"/>
      <c r="FSC723" s="300"/>
      <c r="FSD723" s="300"/>
      <c r="FSE723" s="300"/>
      <c r="FSF723" s="300"/>
      <c r="FSG723" s="300"/>
      <c r="FSH723" s="300"/>
      <c r="FSI723" s="300"/>
      <c r="FSJ723" s="300"/>
      <c r="FSK723" s="300"/>
      <c r="FSL723" s="300"/>
      <c r="FSM723" s="300"/>
      <c r="FSN723" s="300"/>
      <c r="FSO723" s="300"/>
      <c r="FSP723" s="300"/>
      <c r="FSQ723" s="300"/>
      <c r="FSR723" s="300"/>
      <c r="FSS723" s="300"/>
      <c r="FST723" s="300"/>
      <c r="FSU723" s="300"/>
      <c r="FSV723" s="300"/>
      <c r="FSW723" s="300"/>
      <c r="FSX723" s="300"/>
      <c r="FSY723" s="300"/>
      <c r="FSZ723" s="300"/>
      <c r="FTA723" s="300"/>
      <c r="FTB723" s="300"/>
      <c r="FTC723" s="300"/>
      <c r="FTD723" s="300"/>
      <c r="FTE723" s="300"/>
      <c r="FTF723" s="300"/>
      <c r="FTG723" s="300"/>
      <c r="FTH723" s="300"/>
      <c r="FTI723" s="300"/>
      <c r="FTJ723" s="300"/>
      <c r="FTK723" s="300"/>
      <c r="FTL723" s="300"/>
      <c r="FTM723" s="300"/>
      <c r="FTN723" s="300"/>
      <c r="FTO723" s="300"/>
      <c r="FTP723" s="300"/>
      <c r="FTQ723" s="300"/>
      <c r="FTR723" s="300"/>
      <c r="FTS723" s="300"/>
      <c r="FTT723" s="300"/>
      <c r="FTU723" s="300"/>
      <c r="FTV723" s="300"/>
      <c r="FTW723" s="300"/>
      <c r="FTX723" s="300"/>
      <c r="FTY723" s="300"/>
      <c r="FTZ723" s="300"/>
      <c r="FUA723" s="300"/>
      <c r="FUB723" s="300"/>
      <c r="FUC723" s="300"/>
      <c r="FUD723" s="300"/>
      <c r="FUE723" s="300"/>
      <c r="FUF723" s="300"/>
      <c r="FUG723" s="300"/>
      <c r="FUH723" s="300"/>
      <c r="FUI723" s="300"/>
      <c r="FUJ723" s="300"/>
      <c r="FUK723" s="300"/>
      <c r="FUL723" s="300"/>
      <c r="FUM723" s="300"/>
      <c r="FUN723" s="300"/>
      <c r="FUO723" s="300"/>
      <c r="FUP723" s="300"/>
      <c r="FUQ723" s="300"/>
      <c r="FUR723" s="300"/>
      <c r="FUS723" s="300"/>
      <c r="FUT723" s="300"/>
      <c r="FUU723" s="300"/>
      <c r="FUV723" s="300"/>
      <c r="FUW723" s="300"/>
      <c r="FUX723" s="300"/>
      <c r="FUY723" s="300"/>
      <c r="FUZ723" s="300"/>
      <c r="FVA723" s="300"/>
      <c r="FVB723" s="300"/>
      <c r="FVC723" s="300"/>
      <c r="FVD723" s="300"/>
      <c r="FVE723" s="300"/>
      <c r="FVF723" s="300"/>
      <c r="FVG723" s="300"/>
      <c r="FVH723" s="300"/>
      <c r="FVI723" s="300"/>
      <c r="FVJ723" s="300"/>
      <c r="FVK723" s="300"/>
      <c r="FVL723" s="300"/>
      <c r="FVM723" s="300"/>
      <c r="FVN723" s="300"/>
      <c r="FVO723" s="300"/>
      <c r="FVP723" s="300"/>
      <c r="FVQ723" s="300"/>
      <c r="FVR723" s="300"/>
      <c r="FVS723" s="300"/>
      <c r="FVT723" s="300"/>
      <c r="FVU723" s="300"/>
      <c r="FVV723" s="300"/>
      <c r="FVW723" s="300"/>
      <c r="FVX723" s="300"/>
      <c r="FVY723" s="300"/>
      <c r="FVZ723" s="300"/>
      <c r="FWA723" s="300"/>
      <c r="FWB723" s="300"/>
      <c r="FWC723" s="300"/>
      <c r="FWD723" s="300"/>
      <c r="FWE723" s="300"/>
      <c r="FWF723" s="300"/>
      <c r="FWG723" s="300"/>
      <c r="FWH723" s="300"/>
      <c r="FWI723" s="300"/>
      <c r="FWJ723" s="300"/>
      <c r="FWK723" s="300"/>
      <c r="FWL723" s="300"/>
      <c r="FWM723" s="300"/>
      <c r="FWN723" s="300"/>
      <c r="FWO723" s="300"/>
      <c r="FWP723" s="300"/>
      <c r="FWQ723" s="300"/>
      <c r="FWR723" s="300"/>
      <c r="FWS723" s="300"/>
      <c r="FWT723" s="300"/>
      <c r="FWU723" s="300"/>
      <c r="FWV723" s="300"/>
      <c r="FWW723" s="300"/>
      <c r="FWX723" s="300"/>
      <c r="FWY723" s="300"/>
      <c r="FWZ723" s="300"/>
      <c r="FXA723" s="300"/>
      <c r="FXB723" s="300"/>
      <c r="FXC723" s="300"/>
      <c r="FXD723" s="300"/>
      <c r="FXE723" s="300"/>
      <c r="FXF723" s="300"/>
      <c r="FXG723" s="300"/>
      <c r="FXH723" s="300"/>
      <c r="FXI723" s="300"/>
      <c r="FXJ723" s="300"/>
      <c r="FXK723" s="300"/>
      <c r="FXL723" s="300"/>
      <c r="FXM723" s="300"/>
      <c r="FXN723" s="300"/>
      <c r="FXO723" s="300"/>
      <c r="FXP723" s="300"/>
      <c r="FXQ723" s="300"/>
      <c r="FXR723" s="300"/>
      <c r="FXS723" s="300"/>
      <c r="FXT723" s="300"/>
      <c r="FXU723" s="300"/>
      <c r="FXV723" s="300"/>
      <c r="FXW723" s="300"/>
      <c r="FXX723" s="300"/>
      <c r="FXY723" s="300"/>
      <c r="FXZ723" s="300"/>
      <c r="FYA723" s="300"/>
      <c r="FYB723" s="300"/>
      <c r="FYC723" s="300"/>
      <c r="FYD723" s="300"/>
      <c r="FYE723" s="300"/>
      <c r="FYF723" s="300"/>
      <c r="FYG723" s="300"/>
      <c r="FYH723" s="300"/>
      <c r="FYI723" s="300"/>
      <c r="FYJ723" s="300"/>
      <c r="FYK723" s="300"/>
      <c r="FYL723" s="300"/>
      <c r="FYM723" s="300"/>
      <c r="FYN723" s="300"/>
      <c r="FYO723" s="300"/>
      <c r="FYP723" s="300"/>
      <c r="FYQ723" s="300"/>
      <c r="FYR723" s="300"/>
      <c r="FYS723" s="300"/>
      <c r="FYT723" s="300"/>
      <c r="FYU723" s="300"/>
      <c r="FYV723" s="300"/>
      <c r="FYW723" s="300"/>
      <c r="FYX723" s="300"/>
      <c r="FYY723" s="300"/>
      <c r="FYZ723" s="300"/>
      <c r="FZA723" s="300"/>
      <c r="FZB723" s="300"/>
      <c r="FZC723" s="300"/>
      <c r="FZD723" s="300"/>
      <c r="FZE723" s="300"/>
      <c r="FZF723" s="300"/>
      <c r="FZG723" s="300"/>
      <c r="FZH723" s="300"/>
      <c r="FZI723" s="300"/>
      <c r="FZJ723" s="300"/>
      <c r="FZK723" s="300"/>
      <c r="FZL723" s="300"/>
      <c r="FZM723" s="300"/>
      <c r="FZN723" s="300"/>
      <c r="FZO723" s="300"/>
      <c r="FZP723" s="300"/>
      <c r="FZQ723" s="300"/>
      <c r="FZR723" s="300"/>
      <c r="FZS723" s="300"/>
      <c r="FZT723" s="300"/>
      <c r="FZU723" s="300"/>
      <c r="FZV723" s="300"/>
      <c r="FZW723" s="300"/>
      <c r="FZX723" s="300"/>
      <c r="FZY723" s="300"/>
      <c r="FZZ723" s="300"/>
      <c r="GAA723" s="300"/>
      <c r="GAB723" s="300"/>
      <c r="GAC723" s="300"/>
      <c r="GAD723" s="300"/>
      <c r="GAE723" s="300"/>
      <c r="GAF723" s="300"/>
      <c r="GAG723" s="300"/>
      <c r="GAH723" s="300"/>
      <c r="GAI723" s="300"/>
      <c r="GAJ723" s="300"/>
      <c r="GAK723" s="300"/>
      <c r="GAL723" s="300"/>
      <c r="GAM723" s="300"/>
      <c r="GAN723" s="300"/>
      <c r="GAO723" s="300"/>
      <c r="GAP723" s="300"/>
      <c r="GAQ723" s="300"/>
      <c r="GAR723" s="300"/>
      <c r="GAS723" s="300"/>
      <c r="GAT723" s="300"/>
      <c r="GAU723" s="300"/>
      <c r="GAV723" s="300"/>
      <c r="GAW723" s="300"/>
      <c r="GAX723" s="300"/>
      <c r="GAY723" s="300"/>
      <c r="GAZ723" s="300"/>
      <c r="GBA723" s="300"/>
      <c r="GBB723" s="300"/>
      <c r="GBC723" s="300"/>
      <c r="GBD723" s="300"/>
      <c r="GBE723" s="300"/>
      <c r="GBF723" s="300"/>
      <c r="GBG723" s="300"/>
      <c r="GBH723" s="300"/>
      <c r="GBI723" s="300"/>
      <c r="GBJ723" s="300"/>
      <c r="GBK723" s="300"/>
      <c r="GBL723" s="300"/>
      <c r="GBM723" s="300"/>
      <c r="GBN723" s="300"/>
      <c r="GBO723" s="300"/>
      <c r="GBP723" s="300"/>
      <c r="GBQ723" s="300"/>
      <c r="GBR723" s="300"/>
      <c r="GBS723" s="300"/>
      <c r="GBT723" s="300"/>
      <c r="GBU723" s="300"/>
      <c r="GBV723" s="300"/>
      <c r="GBW723" s="300"/>
      <c r="GBX723" s="300"/>
      <c r="GBY723" s="300"/>
      <c r="GBZ723" s="300"/>
      <c r="GCA723" s="300"/>
      <c r="GCB723" s="300"/>
      <c r="GCC723" s="300"/>
      <c r="GCD723" s="300"/>
      <c r="GCE723" s="300"/>
      <c r="GCF723" s="300"/>
      <c r="GCG723" s="300"/>
      <c r="GCH723" s="300"/>
      <c r="GCI723" s="300"/>
      <c r="GCJ723" s="300"/>
      <c r="GCK723" s="300"/>
      <c r="GCL723" s="300"/>
      <c r="GCM723" s="300"/>
      <c r="GCN723" s="300"/>
      <c r="GCO723" s="300"/>
      <c r="GCP723" s="300"/>
      <c r="GCQ723" s="300"/>
      <c r="GCR723" s="300"/>
      <c r="GCS723" s="300"/>
      <c r="GCT723" s="300"/>
      <c r="GCU723" s="300"/>
      <c r="GCV723" s="300"/>
      <c r="GCW723" s="300"/>
      <c r="GCX723" s="300"/>
      <c r="GCY723" s="300"/>
      <c r="GCZ723" s="300"/>
      <c r="GDA723" s="300"/>
      <c r="GDB723" s="300"/>
      <c r="GDC723" s="300"/>
      <c r="GDD723" s="300"/>
      <c r="GDE723" s="300"/>
      <c r="GDF723" s="300"/>
      <c r="GDG723" s="300"/>
      <c r="GDH723" s="300"/>
      <c r="GDI723" s="300"/>
      <c r="GDJ723" s="300"/>
      <c r="GDK723" s="300"/>
      <c r="GDL723" s="300"/>
      <c r="GDM723" s="300"/>
      <c r="GDN723" s="300"/>
      <c r="GDO723" s="300"/>
      <c r="GDP723" s="300"/>
      <c r="GDQ723" s="300"/>
      <c r="GDR723" s="300"/>
      <c r="GDS723" s="300"/>
      <c r="GDT723" s="300"/>
      <c r="GDU723" s="300"/>
      <c r="GDV723" s="300"/>
      <c r="GDW723" s="300"/>
      <c r="GDX723" s="300"/>
      <c r="GDY723" s="300"/>
      <c r="GDZ723" s="300"/>
      <c r="GEA723" s="300"/>
      <c r="GEB723" s="300"/>
      <c r="GEC723" s="300"/>
      <c r="GED723" s="300"/>
      <c r="GEE723" s="300"/>
      <c r="GEF723" s="300"/>
      <c r="GEG723" s="300"/>
      <c r="GEH723" s="300"/>
      <c r="GEI723" s="300"/>
      <c r="GEJ723" s="300"/>
      <c r="GEK723" s="300"/>
      <c r="GEL723" s="300"/>
      <c r="GEM723" s="300"/>
      <c r="GEN723" s="300"/>
      <c r="GEO723" s="300"/>
      <c r="GEP723" s="300"/>
      <c r="GEQ723" s="300"/>
      <c r="GER723" s="300"/>
      <c r="GES723" s="300"/>
      <c r="GET723" s="300"/>
      <c r="GEU723" s="300"/>
      <c r="GEV723" s="300"/>
      <c r="GEW723" s="300"/>
      <c r="GEX723" s="300"/>
      <c r="GEY723" s="300"/>
      <c r="GEZ723" s="300"/>
      <c r="GFA723" s="300"/>
      <c r="GFB723" s="300"/>
      <c r="GFC723" s="300"/>
      <c r="GFD723" s="300"/>
      <c r="GFE723" s="300"/>
      <c r="GFF723" s="300"/>
      <c r="GFG723" s="300"/>
      <c r="GFH723" s="300"/>
      <c r="GFI723" s="300"/>
      <c r="GFJ723" s="300"/>
      <c r="GFK723" s="300"/>
      <c r="GFL723" s="300"/>
      <c r="GFM723" s="300"/>
      <c r="GFN723" s="300"/>
      <c r="GFO723" s="300"/>
      <c r="GFP723" s="300"/>
      <c r="GFQ723" s="300"/>
      <c r="GFR723" s="300"/>
      <c r="GFS723" s="300"/>
      <c r="GFT723" s="300"/>
      <c r="GFU723" s="300"/>
      <c r="GFV723" s="300"/>
      <c r="GFW723" s="300"/>
      <c r="GFX723" s="300"/>
      <c r="GFY723" s="300"/>
      <c r="GFZ723" s="300"/>
      <c r="GGA723" s="300"/>
      <c r="GGB723" s="300"/>
      <c r="GGC723" s="300"/>
      <c r="GGD723" s="300"/>
      <c r="GGE723" s="300"/>
      <c r="GGF723" s="300"/>
      <c r="GGG723" s="300"/>
      <c r="GGH723" s="300"/>
      <c r="GGI723" s="300"/>
      <c r="GGJ723" s="300"/>
      <c r="GGK723" s="300"/>
      <c r="GGL723" s="300"/>
      <c r="GGM723" s="300"/>
      <c r="GGN723" s="300"/>
      <c r="GGO723" s="300"/>
      <c r="GGP723" s="300"/>
      <c r="GGQ723" s="300"/>
      <c r="GGR723" s="300"/>
      <c r="GGS723" s="300"/>
      <c r="GGT723" s="300"/>
      <c r="GGU723" s="300"/>
      <c r="GGV723" s="300"/>
      <c r="GGW723" s="300"/>
      <c r="GGX723" s="300"/>
      <c r="GGY723" s="300"/>
      <c r="GGZ723" s="300"/>
      <c r="GHA723" s="300"/>
      <c r="GHB723" s="300"/>
      <c r="GHC723" s="300"/>
      <c r="GHD723" s="300"/>
      <c r="GHE723" s="300"/>
      <c r="GHF723" s="300"/>
      <c r="GHG723" s="300"/>
      <c r="GHH723" s="300"/>
      <c r="GHI723" s="300"/>
      <c r="GHJ723" s="300"/>
      <c r="GHK723" s="300"/>
      <c r="GHL723" s="300"/>
      <c r="GHM723" s="300"/>
      <c r="GHN723" s="300"/>
      <c r="GHO723" s="300"/>
      <c r="GHP723" s="300"/>
      <c r="GHQ723" s="300"/>
      <c r="GHR723" s="300"/>
      <c r="GHS723" s="300"/>
      <c r="GHT723" s="300"/>
      <c r="GHU723" s="300"/>
      <c r="GHV723" s="300"/>
      <c r="GHW723" s="300"/>
      <c r="GHX723" s="300"/>
      <c r="GHY723" s="300"/>
      <c r="GHZ723" s="300"/>
      <c r="GIA723" s="300"/>
      <c r="GIB723" s="300"/>
      <c r="GIC723" s="300"/>
      <c r="GID723" s="300"/>
      <c r="GIE723" s="300"/>
      <c r="GIF723" s="300"/>
      <c r="GIG723" s="300"/>
      <c r="GIH723" s="300"/>
      <c r="GII723" s="300"/>
      <c r="GIJ723" s="300"/>
      <c r="GIK723" s="300"/>
      <c r="GIL723" s="300"/>
      <c r="GIM723" s="300"/>
      <c r="GIN723" s="300"/>
      <c r="GIO723" s="300"/>
      <c r="GIP723" s="300"/>
      <c r="GIQ723" s="300"/>
      <c r="GIR723" s="300"/>
      <c r="GIS723" s="300"/>
      <c r="GIT723" s="300"/>
      <c r="GIU723" s="300"/>
      <c r="GIV723" s="300"/>
      <c r="GIW723" s="300"/>
      <c r="GIX723" s="300"/>
      <c r="GIY723" s="300"/>
      <c r="GIZ723" s="300"/>
      <c r="GJA723" s="300"/>
      <c r="GJB723" s="300"/>
      <c r="GJC723" s="300"/>
      <c r="GJD723" s="300"/>
      <c r="GJE723" s="300"/>
      <c r="GJF723" s="300"/>
      <c r="GJG723" s="300"/>
      <c r="GJH723" s="300"/>
      <c r="GJI723" s="300"/>
      <c r="GJJ723" s="300"/>
      <c r="GJK723" s="300"/>
      <c r="GJL723" s="300"/>
      <c r="GJM723" s="300"/>
      <c r="GJN723" s="300"/>
      <c r="GJO723" s="300"/>
      <c r="GJP723" s="300"/>
      <c r="GJQ723" s="300"/>
      <c r="GJR723" s="300"/>
      <c r="GJS723" s="300"/>
      <c r="GJT723" s="300"/>
      <c r="GJU723" s="300"/>
      <c r="GJV723" s="300"/>
      <c r="GJW723" s="300"/>
      <c r="GJX723" s="300"/>
      <c r="GJY723" s="300"/>
      <c r="GJZ723" s="300"/>
      <c r="GKA723" s="300"/>
      <c r="GKB723" s="300"/>
      <c r="GKC723" s="300"/>
      <c r="GKD723" s="300"/>
      <c r="GKE723" s="300"/>
      <c r="GKF723" s="300"/>
      <c r="GKG723" s="300"/>
      <c r="GKH723" s="300"/>
      <c r="GKI723" s="300"/>
      <c r="GKJ723" s="300"/>
      <c r="GKK723" s="300"/>
      <c r="GKL723" s="300"/>
      <c r="GKM723" s="300"/>
      <c r="GKN723" s="300"/>
      <c r="GKO723" s="300"/>
      <c r="GKP723" s="300"/>
      <c r="GKQ723" s="300"/>
      <c r="GKR723" s="300"/>
      <c r="GKS723" s="300"/>
      <c r="GKT723" s="300"/>
      <c r="GKU723" s="300"/>
      <c r="GKV723" s="300"/>
      <c r="GKW723" s="300"/>
      <c r="GKX723" s="300"/>
      <c r="GKY723" s="300"/>
      <c r="GKZ723" s="300"/>
      <c r="GLA723" s="300"/>
      <c r="GLB723" s="300"/>
      <c r="GLC723" s="300"/>
      <c r="GLD723" s="300"/>
      <c r="GLE723" s="300"/>
      <c r="GLF723" s="300"/>
      <c r="GLG723" s="300"/>
      <c r="GLH723" s="300"/>
      <c r="GLI723" s="300"/>
      <c r="GLJ723" s="300"/>
      <c r="GLK723" s="300"/>
      <c r="GLL723" s="300"/>
      <c r="GLM723" s="300"/>
      <c r="GLN723" s="300"/>
      <c r="GLO723" s="300"/>
      <c r="GLP723" s="300"/>
      <c r="GLQ723" s="300"/>
      <c r="GLR723" s="300"/>
      <c r="GLS723" s="300"/>
      <c r="GLT723" s="300"/>
      <c r="GLU723" s="300"/>
      <c r="GLV723" s="300"/>
      <c r="GLW723" s="300"/>
      <c r="GLX723" s="300"/>
      <c r="GLY723" s="300"/>
      <c r="GLZ723" s="300"/>
      <c r="GMA723" s="300"/>
      <c r="GMB723" s="300"/>
      <c r="GMC723" s="300"/>
      <c r="GMD723" s="300"/>
      <c r="GME723" s="300"/>
      <c r="GMF723" s="300"/>
      <c r="GMG723" s="300"/>
      <c r="GMH723" s="300"/>
      <c r="GMI723" s="300"/>
      <c r="GMJ723" s="300"/>
      <c r="GMK723" s="300"/>
      <c r="GML723" s="300"/>
      <c r="GMM723" s="300"/>
      <c r="GMN723" s="300"/>
      <c r="GMO723" s="300"/>
      <c r="GMP723" s="300"/>
      <c r="GMQ723" s="300"/>
      <c r="GMR723" s="300"/>
      <c r="GMS723" s="300"/>
      <c r="GMT723" s="300"/>
      <c r="GMU723" s="300"/>
      <c r="GMV723" s="300"/>
      <c r="GMW723" s="300"/>
      <c r="GMX723" s="300"/>
      <c r="GMY723" s="300"/>
      <c r="GMZ723" s="300"/>
      <c r="GNA723" s="300"/>
      <c r="GNB723" s="300"/>
      <c r="GNC723" s="300"/>
      <c r="GND723" s="300"/>
      <c r="GNE723" s="300"/>
      <c r="GNF723" s="300"/>
      <c r="GNG723" s="300"/>
      <c r="GNH723" s="300"/>
      <c r="GNI723" s="300"/>
      <c r="GNJ723" s="300"/>
      <c r="GNK723" s="300"/>
      <c r="GNL723" s="300"/>
      <c r="GNM723" s="300"/>
      <c r="GNN723" s="300"/>
      <c r="GNO723" s="300"/>
      <c r="GNP723" s="300"/>
      <c r="GNQ723" s="300"/>
      <c r="GNR723" s="300"/>
      <c r="GNS723" s="300"/>
      <c r="GNT723" s="300"/>
      <c r="GNU723" s="300"/>
      <c r="GNV723" s="300"/>
      <c r="GNW723" s="300"/>
      <c r="GNX723" s="300"/>
      <c r="GNY723" s="300"/>
      <c r="GNZ723" s="300"/>
      <c r="GOA723" s="300"/>
      <c r="GOB723" s="300"/>
      <c r="GOC723" s="300"/>
      <c r="GOD723" s="300"/>
      <c r="GOE723" s="300"/>
      <c r="GOF723" s="300"/>
      <c r="GOG723" s="300"/>
      <c r="GOH723" s="300"/>
      <c r="GOI723" s="300"/>
      <c r="GOJ723" s="300"/>
      <c r="GOK723" s="300"/>
      <c r="GOL723" s="300"/>
      <c r="GOM723" s="300"/>
      <c r="GON723" s="300"/>
      <c r="GOO723" s="300"/>
      <c r="GOP723" s="300"/>
      <c r="GOQ723" s="300"/>
      <c r="GOR723" s="300"/>
      <c r="GOS723" s="300"/>
      <c r="GOT723" s="300"/>
      <c r="GOU723" s="300"/>
      <c r="GOV723" s="300"/>
      <c r="GOW723" s="300"/>
      <c r="GOX723" s="300"/>
      <c r="GOY723" s="300"/>
      <c r="GOZ723" s="300"/>
      <c r="GPA723" s="300"/>
      <c r="GPB723" s="300"/>
      <c r="GPC723" s="300"/>
      <c r="GPD723" s="300"/>
      <c r="GPE723" s="300"/>
      <c r="GPF723" s="300"/>
      <c r="GPG723" s="300"/>
      <c r="GPH723" s="300"/>
      <c r="GPI723" s="300"/>
      <c r="GPJ723" s="300"/>
      <c r="GPK723" s="300"/>
      <c r="GPL723" s="300"/>
      <c r="GPM723" s="300"/>
      <c r="GPN723" s="300"/>
      <c r="GPO723" s="300"/>
      <c r="GPP723" s="300"/>
      <c r="GPQ723" s="300"/>
      <c r="GPR723" s="300"/>
      <c r="GPS723" s="300"/>
      <c r="GPT723" s="300"/>
      <c r="GPU723" s="300"/>
      <c r="GPV723" s="300"/>
      <c r="GPW723" s="300"/>
      <c r="GPX723" s="300"/>
      <c r="GPY723" s="300"/>
      <c r="GPZ723" s="300"/>
      <c r="GQA723" s="300"/>
      <c r="GQB723" s="300"/>
      <c r="GQC723" s="300"/>
      <c r="GQD723" s="300"/>
      <c r="GQE723" s="300"/>
      <c r="GQF723" s="300"/>
      <c r="GQG723" s="300"/>
      <c r="GQH723" s="300"/>
      <c r="GQI723" s="300"/>
      <c r="GQJ723" s="300"/>
      <c r="GQK723" s="300"/>
      <c r="GQL723" s="300"/>
      <c r="GQM723" s="300"/>
      <c r="GQN723" s="300"/>
      <c r="GQO723" s="300"/>
      <c r="GQP723" s="300"/>
      <c r="GQQ723" s="300"/>
      <c r="GQR723" s="300"/>
      <c r="GQS723" s="300"/>
      <c r="GQT723" s="300"/>
      <c r="GQU723" s="300"/>
      <c r="GQV723" s="300"/>
      <c r="GQW723" s="300"/>
      <c r="GQX723" s="300"/>
      <c r="GQY723" s="300"/>
      <c r="GQZ723" s="300"/>
      <c r="GRA723" s="300"/>
      <c r="GRB723" s="300"/>
      <c r="GRC723" s="300"/>
      <c r="GRD723" s="300"/>
      <c r="GRE723" s="300"/>
      <c r="GRF723" s="300"/>
      <c r="GRG723" s="300"/>
      <c r="GRH723" s="300"/>
      <c r="GRI723" s="300"/>
      <c r="GRJ723" s="300"/>
      <c r="GRK723" s="300"/>
      <c r="GRL723" s="300"/>
      <c r="GRM723" s="300"/>
      <c r="GRN723" s="300"/>
      <c r="GRO723" s="300"/>
      <c r="GRP723" s="300"/>
      <c r="GRQ723" s="300"/>
      <c r="GRR723" s="300"/>
      <c r="GRS723" s="300"/>
      <c r="GRT723" s="300"/>
      <c r="GRU723" s="300"/>
      <c r="GRV723" s="300"/>
      <c r="GRW723" s="300"/>
      <c r="GRX723" s="300"/>
      <c r="GRY723" s="300"/>
      <c r="GRZ723" s="300"/>
      <c r="GSA723" s="300"/>
      <c r="GSB723" s="300"/>
      <c r="GSC723" s="300"/>
      <c r="GSD723" s="300"/>
      <c r="GSE723" s="300"/>
      <c r="GSF723" s="300"/>
      <c r="GSG723" s="300"/>
      <c r="GSH723" s="300"/>
      <c r="GSI723" s="300"/>
      <c r="GSJ723" s="300"/>
      <c r="GSK723" s="300"/>
      <c r="GSL723" s="300"/>
      <c r="GSM723" s="300"/>
      <c r="GSN723" s="300"/>
      <c r="GSO723" s="300"/>
      <c r="GSP723" s="300"/>
      <c r="GSQ723" s="300"/>
      <c r="GSR723" s="300"/>
      <c r="GSS723" s="300"/>
      <c r="GST723" s="300"/>
      <c r="GSU723" s="300"/>
      <c r="GSV723" s="300"/>
      <c r="GSW723" s="300"/>
      <c r="GSX723" s="300"/>
      <c r="GSY723" s="300"/>
      <c r="GSZ723" s="300"/>
      <c r="GTA723" s="300"/>
      <c r="GTB723" s="300"/>
      <c r="GTC723" s="300"/>
      <c r="GTD723" s="300"/>
      <c r="GTE723" s="300"/>
      <c r="GTF723" s="300"/>
      <c r="GTG723" s="300"/>
      <c r="GTH723" s="300"/>
      <c r="GTI723" s="300"/>
      <c r="GTJ723" s="300"/>
      <c r="GTK723" s="300"/>
      <c r="GTL723" s="300"/>
      <c r="GTM723" s="300"/>
      <c r="GTN723" s="300"/>
      <c r="GTO723" s="300"/>
      <c r="GTP723" s="300"/>
      <c r="GTQ723" s="300"/>
      <c r="GTR723" s="300"/>
      <c r="GTS723" s="300"/>
      <c r="GTT723" s="300"/>
      <c r="GTU723" s="300"/>
      <c r="GTV723" s="300"/>
      <c r="GTW723" s="300"/>
      <c r="GTX723" s="300"/>
      <c r="GTY723" s="300"/>
      <c r="GTZ723" s="300"/>
      <c r="GUA723" s="300"/>
      <c r="GUB723" s="300"/>
      <c r="GUC723" s="300"/>
      <c r="GUD723" s="300"/>
      <c r="GUE723" s="300"/>
      <c r="GUF723" s="300"/>
      <c r="GUG723" s="300"/>
      <c r="GUH723" s="300"/>
      <c r="GUI723" s="300"/>
      <c r="GUJ723" s="300"/>
      <c r="GUK723" s="300"/>
      <c r="GUL723" s="300"/>
      <c r="GUM723" s="300"/>
      <c r="GUN723" s="300"/>
      <c r="GUO723" s="300"/>
      <c r="GUP723" s="300"/>
      <c r="GUQ723" s="300"/>
      <c r="GUR723" s="300"/>
      <c r="GUS723" s="300"/>
      <c r="GUT723" s="300"/>
      <c r="GUU723" s="300"/>
      <c r="GUV723" s="300"/>
      <c r="GUW723" s="300"/>
      <c r="GUX723" s="300"/>
      <c r="GUY723" s="300"/>
      <c r="GUZ723" s="300"/>
      <c r="GVA723" s="300"/>
      <c r="GVB723" s="300"/>
      <c r="GVC723" s="300"/>
      <c r="GVD723" s="300"/>
      <c r="GVE723" s="300"/>
      <c r="GVF723" s="300"/>
      <c r="GVG723" s="300"/>
      <c r="GVH723" s="300"/>
      <c r="GVI723" s="300"/>
      <c r="GVJ723" s="300"/>
      <c r="GVK723" s="300"/>
      <c r="GVL723" s="300"/>
      <c r="GVM723" s="300"/>
      <c r="GVN723" s="300"/>
      <c r="GVO723" s="300"/>
      <c r="GVP723" s="300"/>
      <c r="GVQ723" s="300"/>
      <c r="GVR723" s="300"/>
      <c r="GVS723" s="300"/>
      <c r="GVT723" s="300"/>
      <c r="GVU723" s="300"/>
      <c r="GVV723" s="300"/>
      <c r="GVW723" s="300"/>
      <c r="GVX723" s="300"/>
      <c r="GVY723" s="300"/>
      <c r="GVZ723" s="300"/>
      <c r="GWA723" s="300"/>
      <c r="GWB723" s="300"/>
      <c r="GWC723" s="300"/>
      <c r="GWD723" s="300"/>
      <c r="GWE723" s="300"/>
      <c r="GWF723" s="300"/>
      <c r="GWG723" s="300"/>
      <c r="GWH723" s="300"/>
      <c r="GWI723" s="300"/>
      <c r="GWJ723" s="300"/>
      <c r="GWK723" s="300"/>
      <c r="GWL723" s="300"/>
      <c r="GWM723" s="300"/>
      <c r="GWN723" s="300"/>
      <c r="GWO723" s="300"/>
      <c r="GWP723" s="300"/>
      <c r="GWQ723" s="300"/>
      <c r="GWR723" s="300"/>
      <c r="GWS723" s="300"/>
      <c r="GWT723" s="300"/>
      <c r="GWU723" s="300"/>
      <c r="GWV723" s="300"/>
      <c r="GWW723" s="300"/>
      <c r="GWX723" s="300"/>
      <c r="GWY723" s="300"/>
      <c r="GWZ723" s="300"/>
      <c r="GXA723" s="300"/>
      <c r="GXB723" s="300"/>
      <c r="GXC723" s="300"/>
      <c r="GXD723" s="300"/>
      <c r="GXE723" s="300"/>
      <c r="GXF723" s="300"/>
      <c r="GXG723" s="300"/>
      <c r="GXH723" s="300"/>
      <c r="GXI723" s="300"/>
      <c r="GXJ723" s="300"/>
      <c r="GXK723" s="300"/>
      <c r="GXL723" s="300"/>
      <c r="GXM723" s="300"/>
      <c r="GXN723" s="300"/>
      <c r="GXO723" s="300"/>
      <c r="GXP723" s="300"/>
      <c r="GXQ723" s="300"/>
      <c r="GXR723" s="300"/>
      <c r="GXS723" s="300"/>
      <c r="GXT723" s="300"/>
      <c r="GXU723" s="300"/>
      <c r="GXV723" s="300"/>
      <c r="GXW723" s="300"/>
      <c r="GXX723" s="300"/>
      <c r="GXY723" s="300"/>
      <c r="GXZ723" s="300"/>
      <c r="GYA723" s="300"/>
      <c r="GYB723" s="300"/>
      <c r="GYC723" s="300"/>
      <c r="GYD723" s="300"/>
      <c r="GYE723" s="300"/>
      <c r="GYF723" s="300"/>
      <c r="GYG723" s="300"/>
      <c r="GYH723" s="300"/>
      <c r="GYI723" s="300"/>
      <c r="GYJ723" s="300"/>
      <c r="GYK723" s="300"/>
      <c r="GYL723" s="300"/>
      <c r="GYM723" s="300"/>
      <c r="GYN723" s="300"/>
      <c r="GYO723" s="300"/>
      <c r="GYP723" s="300"/>
      <c r="GYQ723" s="300"/>
      <c r="GYR723" s="300"/>
      <c r="GYS723" s="300"/>
      <c r="GYT723" s="300"/>
      <c r="GYU723" s="300"/>
      <c r="GYV723" s="300"/>
      <c r="GYW723" s="300"/>
      <c r="GYX723" s="300"/>
      <c r="GYY723" s="300"/>
      <c r="GYZ723" s="300"/>
      <c r="GZA723" s="300"/>
      <c r="GZB723" s="300"/>
      <c r="GZC723" s="300"/>
      <c r="GZD723" s="300"/>
      <c r="GZE723" s="300"/>
      <c r="GZF723" s="300"/>
      <c r="GZG723" s="300"/>
      <c r="GZH723" s="300"/>
      <c r="GZI723" s="300"/>
      <c r="GZJ723" s="300"/>
      <c r="GZK723" s="300"/>
      <c r="GZL723" s="300"/>
      <c r="GZM723" s="300"/>
      <c r="GZN723" s="300"/>
      <c r="GZO723" s="300"/>
      <c r="GZP723" s="300"/>
      <c r="GZQ723" s="300"/>
      <c r="GZR723" s="300"/>
      <c r="GZS723" s="300"/>
      <c r="GZT723" s="300"/>
      <c r="GZU723" s="300"/>
      <c r="GZV723" s="300"/>
      <c r="GZW723" s="300"/>
      <c r="GZX723" s="300"/>
      <c r="GZY723" s="300"/>
      <c r="GZZ723" s="300"/>
      <c r="HAA723" s="300"/>
      <c r="HAB723" s="300"/>
      <c r="HAC723" s="300"/>
      <c r="HAD723" s="300"/>
      <c r="HAE723" s="300"/>
      <c r="HAF723" s="300"/>
      <c r="HAG723" s="300"/>
      <c r="HAH723" s="300"/>
      <c r="HAI723" s="300"/>
      <c r="HAJ723" s="300"/>
      <c r="HAK723" s="300"/>
      <c r="HAL723" s="300"/>
      <c r="HAM723" s="300"/>
      <c r="HAN723" s="300"/>
      <c r="HAO723" s="300"/>
      <c r="HAP723" s="300"/>
      <c r="HAQ723" s="300"/>
      <c r="HAR723" s="300"/>
      <c r="HAS723" s="300"/>
      <c r="HAT723" s="300"/>
      <c r="HAU723" s="300"/>
      <c r="HAV723" s="300"/>
      <c r="HAW723" s="300"/>
      <c r="HAX723" s="300"/>
      <c r="HAY723" s="300"/>
      <c r="HAZ723" s="300"/>
      <c r="HBA723" s="300"/>
      <c r="HBB723" s="300"/>
      <c r="HBC723" s="300"/>
      <c r="HBD723" s="300"/>
      <c r="HBE723" s="300"/>
      <c r="HBF723" s="300"/>
      <c r="HBG723" s="300"/>
      <c r="HBH723" s="300"/>
      <c r="HBI723" s="300"/>
      <c r="HBJ723" s="300"/>
      <c r="HBK723" s="300"/>
      <c r="HBL723" s="300"/>
      <c r="HBM723" s="300"/>
      <c r="HBN723" s="300"/>
      <c r="HBO723" s="300"/>
      <c r="HBP723" s="300"/>
      <c r="HBQ723" s="300"/>
      <c r="HBR723" s="300"/>
      <c r="HBS723" s="300"/>
      <c r="HBT723" s="300"/>
      <c r="HBU723" s="300"/>
      <c r="HBV723" s="300"/>
      <c r="HBW723" s="300"/>
      <c r="HBX723" s="300"/>
      <c r="HBY723" s="300"/>
      <c r="HBZ723" s="300"/>
      <c r="HCA723" s="300"/>
      <c r="HCB723" s="300"/>
      <c r="HCC723" s="300"/>
      <c r="HCD723" s="300"/>
      <c r="HCE723" s="300"/>
      <c r="HCF723" s="300"/>
      <c r="HCG723" s="300"/>
      <c r="HCH723" s="300"/>
      <c r="HCI723" s="300"/>
      <c r="HCJ723" s="300"/>
      <c r="HCK723" s="300"/>
      <c r="HCL723" s="300"/>
      <c r="HCM723" s="300"/>
      <c r="HCN723" s="300"/>
      <c r="HCO723" s="300"/>
      <c r="HCP723" s="300"/>
      <c r="HCQ723" s="300"/>
      <c r="HCR723" s="300"/>
      <c r="HCS723" s="300"/>
      <c r="HCT723" s="300"/>
      <c r="HCU723" s="300"/>
      <c r="HCV723" s="300"/>
      <c r="HCW723" s="300"/>
      <c r="HCX723" s="300"/>
      <c r="HCY723" s="300"/>
      <c r="HCZ723" s="300"/>
      <c r="HDA723" s="300"/>
      <c r="HDB723" s="300"/>
      <c r="HDC723" s="300"/>
      <c r="HDD723" s="300"/>
      <c r="HDE723" s="300"/>
      <c r="HDF723" s="300"/>
      <c r="HDG723" s="300"/>
      <c r="HDH723" s="300"/>
      <c r="HDI723" s="300"/>
      <c r="HDJ723" s="300"/>
      <c r="HDK723" s="300"/>
      <c r="HDL723" s="300"/>
      <c r="HDM723" s="300"/>
      <c r="HDN723" s="300"/>
      <c r="HDO723" s="300"/>
      <c r="HDP723" s="300"/>
      <c r="HDQ723" s="300"/>
      <c r="HDR723" s="300"/>
      <c r="HDS723" s="300"/>
      <c r="HDT723" s="300"/>
      <c r="HDU723" s="300"/>
      <c r="HDV723" s="300"/>
      <c r="HDW723" s="300"/>
      <c r="HDX723" s="300"/>
      <c r="HDY723" s="300"/>
      <c r="HDZ723" s="300"/>
      <c r="HEA723" s="300"/>
      <c r="HEB723" s="300"/>
      <c r="HEC723" s="300"/>
      <c r="HED723" s="300"/>
      <c r="HEE723" s="300"/>
      <c r="HEF723" s="300"/>
      <c r="HEG723" s="300"/>
      <c r="HEH723" s="300"/>
      <c r="HEI723" s="300"/>
      <c r="HEJ723" s="300"/>
      <c r="HEK723" s="300"/>
      <c r="HEL723" s="300"/>
      <c r="HEM723" s="300"/>
      <c r="HEN723" s="300"/>
      <c r="HEO723" s="300"/>
      <c r="HEP723" s="300"/>
      <c r="HEQ723" s="300"/>
      <c r="HER723" s="300"/>
      <c r="HES723" s="300"/>
      <c r="HET723" s="300"/>
      <c r="HEU723" s="300"/>
      <c r="HEV723" s="300"/>
      <c r="HEW723" s="300"/>
      <c r="HEX723" s="300"/>
      <c r="HEY723" s="300"/>
      <c r="HEZ723" s="300"/>
      <c r="HFA723" s="300"/>
      <c r="HFB723" s="300"/>
      <c r="HFC723" s="300"/>
      <c r="HFD723" s="300"/>
      <c r="HFE723" s="300"/>
      <c r="HFF723" s="300"/>
      <c r="HFG723" s="300"/>
      <c r="HFH723" s="300"/>
      <c r="HFI723" s="300"/>
      <c r="HFJ723" s="300"/>
      <c r="HFK723" s="300"/>
      <c r="HFL723" s="300"/>
      <c r="HFM723" s="300"/>
      <c r="HFN723" s="300"/>
      <c r="HFO723" s="300"/>
      <c r="HFP723" s="300"/>
      <c r="HFQ723" s="300"/>
      <c r="HFR723" s="300"/>
      <c r="HFS723" s="300"/>
      <c r="HFT723" s="300"/>
      <c r="HFU723" s="300"/>
      <c r="HFV723" s="300"/>
      <c r="HFW723" s="300"/>
      <c r="HFX723" s="300"/>
      <c r="HFY723" s="300"/>
      <c r="HFZ723" s="300"/>
      <c r="HGA723" s="300"/>
      <c r="HGB723" s="300"/>
      <c r="HGC723" s="300"/>
      <c r="HGD723" s="300"/>
      <c r="HGE723" s="300"/>
      <c r="HGF723" s="300"/>
      <c r="HGG723" s="300"/>
      <c r="HGH723" s="300"/>
      <c r="HGI723" s="300"/>
      <c r="HGJ723" s="300"/>
      <c r="HGK723" s="300"/>
      <c r="HGL723" s="300"/>
      <c r="HGM723" s="300"/>
      <c r="HGN723" s="300"/>
      <c r="HGO723" s="300"/>
      <c r="HGP723" s="300"/>
      <c r="HGQ723" s="300"/>
      <c r="HGR723" s="300"/>
      <c r="HGS723" s="300"/>
      <c r="HGT723" s="300"/>
      <c r="HGU723" s="300"/>
      <c r="HGV723" s="300"/>
      <c r="HGW723" s="300"/>
      <c r="HGX723" s="300"/>
      <c r="HGY723" s="300"/>
      <c r="HGZ723" s="300"/>
      <c r="HHA723" s="300"/>
      <c r="HHB723" s="300"/>
      <c r="HHC723" s="300"/>
      <c r="HHD723" s="300"/>
      <c r="HHE723" s="300"/>
      <c r="HHF723" s="300"/>
      <c r="HHG723" s="300"/>
      <c r="HHH723" s="300"/>
      <c r="HHI723" s="300"/>
      <c r="HHJ723" s="300"/>
      <c r="HHK723" s="300"/>
      <c r="HHL723" s="300"/>
      <c r="HHM723" s="300"/>
      <c r="HHN723" s="300"/>
      <c r="HHO723" s="300"/>
      <c r="HHP723" s="300"/>
      <c r="HHQ723" s="300"/>
      <c r="HHR723" s="300"/>
      <c r="HHS723" s="300"/>
      <c r="HHT723" s="300"/>
      <c r="HHU723" s="300"/>
      <c r="HHV723" s="300"/>
      <c r="HHW723" s="300"/>
      <c r="HHX723" s="300"/>
      <c r="HHY723" s="300"/>
      <c r="HHZ723" s="300"/>
      <c r="HIA723" s="300"/>
      <c r="HIB723" s="300"/>
      <c r="HIC723" s="300"/>
      <c r="HID723" s="300"/>
      <c r="HIE723" s="300"/>
      <c r="HIF723" s="300"/>
      <c r="HIG723" s="300"/>
      <c r="HIH723" s="300"/>
      <c r="HII723" s="300"/>
      <c r="HIJ723" s="300"/>
      <c r="HIK723" s="300"/>
      <c r="HIL723" s="300"/>
      <c r="HIM723" s="300"/>
      <c r="HIN723" s="300"/>
      <c r="HIO723" s="300"/>
      <c r="HIP723" s="300"/>
      <c r="HIQ723" s="300"/>
      <c r="HIR723" s="300"/>
      <c r="HIS723" s="300"/>
      <c r="HIT723" s="300"/>
      <c r="HIU723" s="300"/>
      <c r="HIV723" s="300"/>
      <c r="HIW723" s="300"/>
      <c r="HIX723" s="300"/>
      <c r="HIY723" s="300"/>
      <c r="HIZ723" s="300"/>
      <c r="HJA723" s="300"/>
      <c r="HJB723" s="300"/>
      <c r="HJC723" s="300"/>
      <c r="HJD723" s="300"/>
      <c r="HJE723" s="300"/>
      <c r="HJF723" s="300"/>
      <c r="HJG723" s="300"/>
      <c r="HJH723" s="300"/>
      <c r="HJI723" s="300"/>
      <c r="HJJ723" s="300"/>
      <c r="HJK723" s="300"/>
      <c r="HJL723" s="300"/>
      <c r="HJM723" s="300"/>
      <c r="HJN723" s="300"/>
      <c r="HJO723" s="300"/>
      <c r="HJP723" s="300"/>
      <c r="HJQ723" s="300"/>
      <c r="HJR723" s="300"/>
      <c r="HJS723" s="300"/>
      <c r="HJT723" s="300"/>
      <c r="HJU723" s="300"/>
      <c r="HJV723" s="300"/>
      <c r="HJW723" s="300"/>
      <c r="HJX723" s="300"/>
      <c r="HJY723" s="300"/>
      <c r="HJZ723" s="300"/>
      <c r="HKA723" s="300"/>
      <c r="HKB723" s="300"/>
      <c r="HKC723" s="300"/>
      <c r="HKD723" s="300"/>
      <c r="HKE723" s="300"/>
      <c r="HKF723" s="300"/>
      <c r="HKG723" s="300"/>
      <c r="HKH723" s="300"/>
      <c r="HKI723" s="300"/>
      <c r="HKJ723" s="300"/>
      <c r="HKK723" s="300"/>
      <c r="HKL723" s="300"/>
      <c r="HKM723" s="300"/>
      <c r="HKN723" s="300"/>
      <c r="HKO723" s="300"/>
      <c r="HKP723" s="300"/>
      <c r="HKQ723" s="300"/>
      <c r="HKR723" s="300"/>
      <c r="HKS723" s="300"/>
      <c r="HKT723" s="300"/>
      <c r="HKU723" s="300"/>
      <c r="HKV723" s="300"/>
      <c r="HKW723" s="300"/>
      <c r="HKX723" s="300"/>
      <c r="HKY723" s="300"/>
      <c r="HKZ723" s="300"/>
      <c r="HLA723" s="300"/>
      <c r="HLB723" s="300"/>
      <c r="HLC723" s="300"/>
      <c r="HLD723" s="300"/>
      <c r="HLE723" s="300"/>
      <c r="HLF723" s="300"/>
      <c r="HLG723" s="300"/>
      <c r="HLH723" s="300"/>
      <c r="HLI723" s="300"/>
      <c r="HLJ723" s="300"/>
      <c r="HLK723" s="300"/>
      <c r="HLL723" s="300"/>
      <c r="HLM723" s="300"/>
      <c r="HLN723" s="300"/>
      <c r="HLO723" s="300"/>
      <c r="HLP723" s="300"/>
      <c r="HLQ723" s="300"/>
      <c r="HLR723" s="300"/>
      <c r="HLS723" s="300"/>
      <c r="HLT723" s="300"/>
      <c r="HLU723" s="300"/>
      <c r="HLV723" s="300"/>
      <c r="HLW723" s="300"/>
      <c r="HLX723" s="300"/>
      <c r="HLY723" s="300"/>
      <c r="HLZ723" s="300"/>
      <c r="HMA723" s="300"/>
      <c r="HMB723" s="300"/>
      <c r="HMC723" s="300"/>
      <c r="HMD723" s="300"/>
      <c r="HME723" s="300"/>
      <c r="HMF723" s="300"/>
      <c r="HMG723" s="300"/>
      <c r="HMH723" s="300"/>
      <c r="HMI723" s="300"/>
      <c r="HMJ723" s="300"/>
      <c r="HMK723" s="300"/>
      <c r="HML723" s="300"/>
      <c r="HMM723" s="300"/>
      <c r="HMN723" s="300"/>
      <c r="HMO723" s="300"/>
      <c r="HMP723" s="300"/>
      <c r="HMQ723" s="300"/>
      <c r="HMR723" s="300"/>
      <c r="HMS723" s="300"/>
      <c r="HMT723" s="300"/>
      <c r="HMU723" s="300"/>
      <c r="HMV723" s="300"/>
      <c r="HMW723" s="300"/>
      <c r="HMX723" s="300"/>
      <c r="HMY723" s="300"/>
      <c r="HMZ723" s="300"/>
      <c r="HNA723" s="300"/>
      <c r="HNB723" s="300"/>
      <c r="HNC723" s="300"/>
      <c r="HND723" s="300"/>
      <c r="HNE723" s="300"/>
      <c r="HNF723" s="300"/>
      <c r="HNG723" s="300"/>
      <c r="HNH723" s="300"/>
      <c r="HNI723" s="300"/>
      <c r="HNJ723" s="300"/>
      <c r="HNK723" s="300"/>
      <c r="HNL723" s="300"/>
      <c r="HNM723" s="300"/>
      <c r="HNN723" s="300"/>
      <c r="HNO723" s="300"/>
      <c r="HNP723" s="300"/>
      <c r="HNQ723" s="300"/>
      <c r="HNR723" s="300"/>
      <c r="HNS723" s="300"/>
      <c r="HNT723" s="300"/>
      <c r="HNU723" s="300"/>
      <c r="HNV723" s="300"/>
      <c r="HNW723" s="300"/>
      <c r="HNX723" s="300"/>
      <c r="HNY723" s="300"/>
      <c r="HNZ723" s="300"/>
      <c r="HOA723" s="300"/>
      <c r="HOB723" s="300"/>
      <c r="HOC723" s="300"/>
      <c r="HOD723" s="300"/>
      <c r="HOE723" s="300"/>
      <c r="HOF723" s="300"/>
      <c r="HOG723" s="300"/>
      <c r="HOH723" s="300"/>
      <c r="HOI723" s="300"/>
      <c r="HOJ723" s="300"/>
      <c r="HOK723" s="300"/>
      <c r="HOL723" s="300"/>
      <c r="HOM723" s="300"/>
      <c r="HON723" s="300"/>
      <c r="HOO723" s="300"/>
      <c r="HOP723" s="300"/>
      <c r="HOQ723" s="300"/>
      <c r="HOR723" s="300"/>
      <c r="HOS723" s="300"/>
      <c r="HOT723" s="300"/>
      <c r="HOU723" s="300"/>
      <c r="HOV723" s="300"/>
      <c r="HOW723" s="300"/>
      <c r="HOX723" s="300"/>
      <c r="HOY723" s="300"/>
      <c r="HOZ723" s="300"/>
      <c r="HPA723" s="300"/>
      <c r="HPB723" s="300"/>
      <c r="HPC723" s="300"/>
      <c r="HPD723" s="300"/>
      <c r="HPE723" s="300"/>
      <c r="HPF723" s="300"/>
      <c r="HPG723" s="300"/>
      <c r="HPH723" s="300"/>
      <c r="HPI723" s="300"/>
      <c r="HPJ723" s="300"/>
      <c r="HPK723" s="300"/>
      <c r="HPL723" s="300"/>
      <c r="HPM723" s="300"/>
      <c r="HPN723" s="300"/>
      <c r="HPO723" s="300"/>
      <c r="HPP723" s="300"/>
      <c r="HPQ723" s="300"/>
      <c r="HPR723" s="300"/>
      <c r="HPS723" s="300"/>
      <c r="HPT723" s="300"/>
      <c r="HPU723" s="300"/>
      <c r="HPV723" s="300"/>
      <c r="HPW723" s="300"/>
      <c r="HPX723" s="300"/>
      <c r="HPY723" s="300"/>
      <c r="HPZ723" s="300"/>
      <c r="HQA723" s="300"/>
      <c r="HQB723" s="300"/>
      <c r="HQC723" s="300"/>
      <c r="HQD723" s="300"/>
      <c r="HQE723" s="300"/>
      <c r="HQF723" s="300"/>
      <c r="HQG723" s="300"/>
      <c r="HQH723" s="300"/>
      <c r="HQI723" s="300"/>
      <c r="HQJ723" s="300"/>
      <c r="HQK723" s="300"/>
      <c r="HQL723" s="300"/>
      <c r="HQM723" s="300"/>
      <c r="HQN723" s="300"/>
      <c r="HQO723" s="300"/>
      <c r="HQP723" s="300"/>
      <c r="HQQ723" s="300"/>
      <c r="HQR723" s="300"/>
      <c r="HQS723" s="300"/>
      <c r="HQT723" s="300"/>
      <c r="HQU723" s="300"/>
      <c r="HQV723" s="300"/>
      <c r="HQW723" s="300"/>
      <c r="HQX723" s="300"/>
      <c r="HQY723" s="300"/>
      <c r="HQZ723" s="300"/>
      <c r="HRA723" s="300"/>
      <c r="HRB723" s="300"/>
      <c r="HRC723" s="300"/>
      <c r="HRD723" s="300"/>
      <c r="HRE723" s="300"/>
      <c r="HRF723" s="300"/>
      <c r="HRG723" s="300"/>
      <c r="HRH723" s="300"/>
      <c r="HRI723" s="300"/>
      <c r="HRJ723" s="300"/>
      <c r="HRK723" s="300"/>
      <c r="HRL723" s="300"/>
      <c r="HRM723" s="300"/>
      <c r="HRN723" s="300"/>
      <c r="HRO723" s="300"/>
      <c r="HRP723" s="300"/>
      <c r="HRQ723" s="300"/>
      <c r="HRR723" s="300"/>
      <c r="HRS723" s="300"/>
      <c r="HRT723" s="300"/>
      <c r="HRU723" s="300"/>
      <c r="HRV723" s="300"/>
      <c r="HRW723" s="300"/>
      <c r="HRX723" s="300"/>
      <c r="HRY723" s="300"/>
      <c r="HRZ723" s="300"/>
      <c r="HSA723" s="300"/>
      <c r="HSB723" s="300"/>
      <c r="HSC723" s="300"/>
      <c r="HSD723" s="300"/>
      <c r="HSE723" s="300"/>
      <c r="HSF723" s="300"/>
      <c r="HSG723" s="300"/>
      <c r="HSH723" s="300"/>
      <c r="HSI723" s="300"/>
      <c r="HSJ723" s="300"/>
      <c r="HSK723" s="300"/>
      <c r="HSL723" s="300"/>
      <c r="HSM723" s="300"/>
      <c r="HSN723" s="300"/>
      <c r="HSO723" s="300"/>
      <c r="HSP723" s="300"/>
      <c r="HSQ723" s="300"/>
      <c r="HSR723" s="300"/>
      <c r="HSS723" s="300"/>
      <c r="HST723" s="300"/>
      <c r="HSU723" s="300"/>
      <c r="HSV723" s="300"/>
      <c r="HSW723" s="300"/>
      <c r="HSX723" s="300"/>
      <c r="HSY723" s="300"/>
      <c r="HSZ723" s="300"/>
      <c r="HTA723" s="300"/>
      <c r="HTB723" s="300"/>
      <c r="HTC723" s="300"/>
      <c r="HTD723" s="300"/>
      <c r="HTE723" s="300"/>
      <c r="HTF723" s="300"/>
      <c r="HTG723" s="300"/>
      <c r="HTH723" s="300"/>
      <c r="HTI723" s="300"/>
      <c r="HTJ723" s="300"/>
      <c r="HTK723" s="300"/>
      <c r="HTL723" s="300"/>
      <c r="HTM723" s="300"/>
      <c r="HTN723" s="300"/>
      <c r="HTO723" s="300"/>
      <c r="HTP723" s="300"/>
      <c r="HTQ723" s="300"/>
      <c r="HTR723" s="300"/>
      <c r="HTS723" s="300"/>
      <c r="HTT723" s="300"/>
      <c r="HTU723" s="300"/>
      <c r="HTV723" s="300"/>
      <c r="HTW723" s="300"/>
      <c r="HTX723" s="300"/>
      <c r="HTY723" s="300"/>
      <c r="HTZ723" s="300"/>
      <c r="HUA723" s="300"/>
      <c r="HUB723" s="300"/>
      <c r="HUC723" s="300"/>
      <c r="HUD723" s="300"/>
      <c r="HUE723" s="300"/>
      <c r="HUF723" s="300"/>
      <c r="HUG723" s="300"/>
      <c r="HUH723" s="300"/>
      <c r="HUI723" s="300"/>
      <c r="HUJ723" s="300"/>
      <c r="HUK723" s="300"/>
      <c r="HUL723" s="300"/>
      <c r="HUM723" s="300"/>
      <c r="HUN723" s="300"/>
      <c r="HUO723" s="300"/>
      <c r="HUP723" s="300"/>
      <c r="HUQ723" s="300"/>
      <c r="HUR723" s="300"/>
      <c r="HUS723" s="300"/>
      <c r="HUT723" s="300"/>
      <c r="HUU723" s="300"/>
      <c r="HUV723" s="300"/>
      <c r="HUW723" s="300"/>
      <c r="HUX723" s="300"/>
      <c r="HUY723" s="300"/>
      <c r="HUZ723" s="300"/>
      <c r="HVA723" s="300"/>
      <c r="HVB723" s="300"/>
      <c r="HVC723" s="300"/>
      <c r="HVD723" s="300"/>
      <c r="HVE723" s="300"/>
      <c r="HVF723" s="300"/>
      <c r="HVG723" s="300"/>
      <c r="HVH723" s="300"/>
      <c r="HVI723" s="300"/>
      <c r="HVJ723" s="300"/>
      <c r="HVK723" s="300"/>
      <c r="HVL723" s="300"/>
      <c r="HVM723" s="300"/>
      <c r="HVN723" s="300"/>
      <c r="HVO723" s="300"/>
      <c r="HVP723" s="300"/>
      <c r="HVQ723" s="300"/>
      <c r="HVR723" s="300"/>
      <c r="HVS723" s="300"/>
      <c r="HVT723" s="300"/>
      <c r="HVU723" s="300"/>
      <c r="HVV723" s="300"/>
      <c r="HVW723" s="300"/>
      <c r="HVX723" s="300"/>
      <c r="HVY723" s="300"/>
      <c r="HVZ723" s="300"/>
      <c r="HWA723" s="300"/>
      <c r="HWB723" s="300"/>
      <c r="HWC723" s="300"/>
      <c r="HWD723" s="300"/>
      <c r="HWE723" s="300"/>
      <c r="HWF723" s="300"/>
      <c r="HWG723" s="300"/>
      <c r="HWH723" s="300"/>
      <c r="HWI723" s="300"/>
      <c r="HWJ723" s="300"/>
      <c r="HWK723" s="300"/>
      <c r="HWL723" s="300"/>
      <c r="HWM723" s="300"/>
      <c r="HWN723" s="300"/>
      <c r="HWO723" s="300"/>
      <c r="HWP723" s="300"/>
      <c r="HWQ723" s="300"/>
      <c r="HWR723" s="300"/>
      <c r="HWS723" s="300"/>
      <c r="HWT723" s="300"/>
      <c r="HWU723" s="300"/>
      <c r="HWV723" s="300"/>
      <c r="HWW723" s="300"/>
      <c r="HWX723" s="300"/>
      <c r="HWY723" s="300"/>
      <c r="HWZ723" s="300"/>
      <c r="HXA723" s="300"/>
      <c r="HXB723" s="300"/>
      <c r="HXC723" s="300"/>
      <c r="HXD723" s="300"/>
      <c r="HXE723" s="300"/>
      <c r="HXF723" s="300"/>
      <c r="HXG723" s="300"/>
      <c r="HXH723" s="300"/>
      <c r="HXI723" s="300"/>
      <c r="HXJ723" s="300"/>
      <c r="HXK723" s="300"/>
      <c r="HXL723" s="300"/>
      <c r="HXM723" s="300"/>
      <c r="HXN723" s="300"/>
      <c r="HXO723" s="300"/>
      <c r="HXP723" s="300"/>
      <c r="HXQ723" s="300"/>
      <c r="HXR723" s="300"/>
      <c r="HXS723" s="300"/>
      <c r="HXT723" s="300"/>
      <c r="HXU723" s="300"/>
      <c r="HXV723" s="300"/>
      <c r="HXW723" s="300"/>
      <c r="HXX723" s="300"/>
      <c r="HXY723" s="300"/>
      <c r="HXZ723" s="300"/>
      <c r="HYA723" s="300"/>
      <c r="HYB723" s="300"/>
      <c r="HYC723" s="300"/>
      <c r="HYD723" s="300"/>
      <c r="HYE723" s="300"/>
      <c r="HYF723" s="300"/>
      <c r="HYG723" s="300"/>
      <c r="HYH723" s="300"/>
      <c r="HYI723" s="300"/>
      <c r="HYJ723" s="300"/>
      <c r="HYK723" s="300"/>
      <c r="HYL723" s="300"/>
      <c r="HYM723" s="300"/>
      <c r="HYN723" s="300"/>
      <c r="HYO723" s="300"/>
      <c r="HYP723" s="300"/>
      <c r="HYQ723" s="300"/>
      <c r="HYR723" s="300"/>
      <c r="HYS723" s="300"/>
      <c r="HYT723" s="300"/>
      <c r="HYU723" s="300"/>
      <c r="HYV723" s="300"/>
      <c r="HYW723" s="300"/>
      <c r="HYX723" s="300"/>
      <c r="HYY723" s="300"/>
      <c r="HYZ723" s="300"/>
      <c r="HZA723" s="300"/>
      <c r="HZB723" s="300"/>
      <c r="HZC723" s="300"/>
      <c r="HZD723" s="300"/>
      <c r="HZE723" s="300"/>
      <c r="HZF723" s="300"/>
      <c r="HZG723" s="300"/>
      <c r="HZH723" s="300"/>
      <c r="HZI723" s="300"/>
      <c r="HZJ723" s="300"/>
      <c r="HZK723" s="300"/>
      <c r="HZL723" s="300"/>
      <c r="HZM723" s="300"/>
      <c r="HZN723" s="300"/>
      <c r="HZO723" s="300"/>
      <c r="HZP723" s="300"/>
      <c r="HZQ723" s="300"/>
      <c r="HZR723" s="300"/>
      <c r="HZS723" s="300"/>
      <c r="HZT723" s="300"/>
      <c r="HZU723" s="300"/>
      <c r="HZV723" s="300"/>
      <c r="HZW723" s="300"/>
      <c r="HZX723" s="300"/>
      <c r="HZY723" s="300"/>
      <c r="HZZ723" s="300"/>
      <c r="IAA723" s="300"/>
      <c r="IAB723" s="300"/>
      <c r="IAC723" s="300"/>
      <c r="IAD723" s="300"/>
      <c r="IAE723" s="300"/>
      <c r="IAF723" s="300"/>
      <c r="IAG723" s="300"/>
      <c r="IAH723" s="300"/>
      <c r="IAI723" s="300"/>
      <c r="IAJ723" s="300"/>
      <c r="IAK723" s="300"/>
      <c r="IAL723" s="300"/>
      <c r="IAM723" s="300"/>
      <c r="IAN723" s="300"/>
      <c r="IAO723" s="300"/>
      <c r="IAP723" s="300"/>
      <c r="IAQ723" s="300"/>
      <c r="IAR723" s="300"/>
      <c r="IAS723" s="300"/>
      <c r="IAT723" s="300"/>
      <c r="IAU723" s="300"/>
      <c r="IAV723" s="300"/>
      <c r="IAW723" s="300"/>
      <c r="IAX723" s="300"/>
      <c r="IAY723" s="300"/>
      <c r="IAZ723" s="300"/>
      <c r="IBA723" s="300"/>
      <c r="IBB723" s="300"/>
      <c r="IBC723" s="300"/>
      <c r="IBD723" s="300"/>
      <c r="IBE723" s="300"/>
      <c r="IBF723" s="300"/>
      <c r="IBG723" s="300"/>
      <c r="IBH723" s="300"/>
      <c r="IBI723" s="300"/>
      <c r="IBJ723" s="300"/>
      <c r="IBK723" s="300"/>
      <c r="IBL723" s="300"/>
      <c r="IBM723" s="300"/>
      <c r="IBN723" s="300"/>
      <c r="IBO723" s="300"/>
      <c r="IBP723" s="300"/>
      <c r="IBQ723" s="300"/>
      <c r="IBR723" s="300"/>
      <c r="IBS723" s="300"/>
      <c r="IBT723" s="300"/>
      <c r="IBU723" s="300"/>
      <c r="IBV723" s="300"/>
      <c r="IBW723" s="300"/>
      <c r="IBX723" s="300"/>
      <c r="IBY723" s="300"/>
      <c r="IBZ723" s="300"/>
      <c r="ICA723" s="300"/>
      <c r="ICB723" s="300"/>
      <c r="ICC723" s="300"/>
      <c r="ICD723" s="300"/>
      <c r="ICE723" s="300"/>
      <c r="ICF723" s="300"/>
      <c r="ICG723" s="300"/>
      <c r="ICH723" s="300"/>
      <c r="ICI723" s="300"/>
      <c r="ICJ723" s="300"/>
      <c r="ICK723" s="300"/>
      <c r="ICL723" s="300"/>
      <c r="ICM723" s="300"/>
      <c r="ICN723" s="300"/>
      <c r="ICO723" s="300"/>
      <c r="ICP723" s="300"/>
      <c r="ICQ723" s="300"/>
      <c r="ICR723" s="300"/>
      <c r="ICS723" s="300"/>
      <c r="ICT723" s="300"/>
      <c r="ICU723" s="300"/>
      <c r="ICV723" s="300"/>
      <c r="ICW723" s="300"/>
      <c r="ICX723" s="300"/>
      <c r="ICY723" s="300"/>
      <c r="ICZ723" s="300"/>
      <c r="IDA723" s="300"/>
      <c r="IDB723" s="300"/>
      <c r="IDC723" s="300"/>
      <c r="IDD723" s="300"/>
      <c r="IDE723" s="300"/>
      <c r="IDF723" s="300"/>
      <c r="IDG723" s="300"/>
      <c r="IDH723" s="300"/>
      <c r="IDI723" s="300"/>
      <c r="IDJ723" s="300"/>
      <c r="IDK723" s="300"/>
      <c r="IDL723" s="300"/>
      <c r="IDM723" s="300"/>
      <c r="IDN723" s="300"/>
      <c r="IDO723" s="300"/>
      <c r="IDP723" s="300"/>
      <c r="IDQ723" s="300"/>
      <c r="IDR723" s="300"/>
      <c r="IDS723" s="300"/>
      <c r="IDT723" s="300"/>
      <c r="IDU723" s="300"/>
      <c r="IDV723" s="300"/>
      <c r="IDW723" s="300"/>
      <c r="IDX723" s="300"/>
      <c r="IDY723" s="300"/>
      <c r="IDZ723" s="300"/>
      <c r="IEA723" s="300"/>
      <c r="IEB723" s="300"/>
      <c r="IEC723" s="300"/>
      <c r="IED723" s="300"/>
      <c r="IEE723" s="300"/>
      <c r="IEF723" s="300"/>
      <c r="IEG723" s="300"/>
      <c r="IEH723" s="300"/>
      <c r="IEI723" s="300"/>
      <c r="IEJ723" s="300"/>
      <c r="IEK723" s="300"/>
      <c r="IEL723" s="300"/>
      <c r="IEM723" s="300"/>
      <c r="IEN723" s="300"/>
      <c r="IEO723" s="300"/>
      <c r="IEP723" s="300"/>
      <c r="IEQ723" s="300"/>
      <c r="IER723" s="300"/>
      <c r="IES723" s="300"/>
      <c r="IET723" s="300"/>
      <c r="IEU723" s="300"/>
      <c r="IEV723" s="300"/>
      <c r="IEW723" s="300"/>
      <c r="IEX723" s="300"/>
      <c r="IEY723" s="300"/>
      <c r="IEZ723" s="300"/>
      <c r="IFA723" s="300"/>
      <c r="IFB723" s="300"/>
      <c r="IFC723" s="300"/>
      <c r="IFD723" s="300"/>
      <c r="IFE723" s="300"/>
      <c r="IFF723" s="300"/>
      <c r="IFG723" s="300"/>
      <c r="IFH723" s="300"/>
      <c r="IFI723" s="300"/>
      <c r="IFJ723" s="300"/>
      <c r="IFK723" s="300"/>
      <c r="IFL723" s="300"/>
      <c r="IFM723" s="300"/>
      <c r="IFN723" s="300"/>
      <c r="IFO723" s="300"/>
      <c r="IFP723" s="300"/>
      <c r="IFQ723" s="300"/>
      <c r="IFR723" s="300"/>
      <c r="IFS723" s="300"/>
      <c r="IFT723" s="300"/>
      <c r="IFU723" s="300"/>
      <c r="IFV723" s="300"/>
      <c r="IFW723" s="300"/>
      <c r="IFX723" s="300"/>
      <c r="IFY723" s="300"/>
      <c r="IFZ723" s="300"/>
      <c r="IGA723" s="300"/>
      <c r="IGB723" s="300"/>
      <c r="IGC723" s="300"/>
      <c r="IGD723" s="300"/>
      <c r="IGE723" s="300"/>
      <c r="IGF723" s="300"/>
      <c r="IGG723" s="300"/>
      <c r="IGH723" s="300"/>
      <c r="IGI723" s="300"/>
      <c r="IGJ723" s="300"/>
      <c r="IGK723" s="300"/>
      <c r="IGL723" s="300"/>
      <c r="IGM723" s="300"/>
      <c r="IGN723" s="300"/>
      <c r="IGO723" s="300"/>
      <c r="IGP723" s="300"/>
      <c r="IGQ723" s="300"/>
      <c r="IGR723" s="300"/>
      <c r="IGS723" s="300"/>
      <c r="IGT723" s="300"/>
      <c r="IGU723" s="300"/>
      <c r="IGV723" s="300"/>
      <c r="IGW723" s="300"/>
      <c r="IGX723" s="300"/>
      <c r="IGY723" s="300"/>
      <c r="IGZ723" s="300"/>
      <c r="IHA723" s="300"/>
      <c r="IHB723" s="300"/>
      <c r="IHC723" s="300"/>
      <c r="IHD723" s="300"/>
      <c r="IHE723" s="300"/>
      <c r="IHF723" s="300"/>
      <c r="IHG723" s="300"/>
      <c r="IHH723" s="300"/>
      <c r="IHI723" s="300"/>
      <c r="IHJ723" s="300"/>
      <c r="IHK723" s="300"/>
      <c r="IHL723" s="300"/>
      <c r="IHM723" s="300"/>
      <c r="IHN723" s="300"/>
      <c r="IHO723" s="300"/>
      <c r="IHP723" s="300"/>
      <c r="IHQ723" s="300"/>
      <c r="IHR723" s="300"/>
      <c r="IHS723" s="300"/>
      <c r="IHT723" s="300"/>
      <c r="IHU723" s="300"/>
      <c r="IHV723" s="300"/>
      <c r="IHW723" s="300"/>
      <c r="IHX723" s="300"/>
      <c r="IHY723" s="300"/>
      <c r="IHZ723" s="300"/>
      <c r="IIA723" s="300"/>
      <c r="IIB723" s="300"/>
      <c r="IIC723" s="300"/>
      <c r="IID723" s="300"/>
      <c r="IIE723" s="300"/>
      <c r="IIF723" s="300"/>
      <c r="IIG723" s="300"/>
      <c r="IIH723" s="300"/>
      <c r="III723" s="300"/>
      <c r="IIJ723" s="300"/>
      <c r="IIK723" s="300"/>
      <c r="IIL723" s="300"/>
      <c r="IIM723" s="300"/>
      <c r="IIN723" s="300"/>
      <c r="IIO723" s="300"/>
      <c r="IIP723" s="300"/>
      <c r="IIQ723" s="300"/>
      <c r="IIR723" s="300"/>
      <c r="IIS723" s="300"/>
      <c r="IIT723" s="300"/>
      <c r="IIU723" s="300"/>
      <c r="IIV723" s="300"/>
      <c r="IIW723" s="300"/>
      <c r="IIX723" s="300"/>
      <c r="IIY723" s="300"/>
      <c r="IIZ723" s="300"/>
      <c r="IJA723" s="300"/>
      <c r="IJB723" s="300"/>
      <c r="IJC723" s="300"/>
      <c r="IJD723" s="300"/>
      <c r="IJE723" s="300"/>
      <c r="IJF723" s="300"/>
      <c r="IJG723" s="300"/>
      <c r="IJH723" s="300"/>
      <c r="IJI723" s="300"/>
      <c r="IJJ723" s="300"/>
      <c r="IJK723" s="300"/>
      <c r="IJL723" s="300"/>
      <c r="IJM723" s="300"/>
      <c r="IJN723" s="300"/>
      <c r="IJO723" s="300"/>
      <c r="IJP723" s="300"/>
      <c r="IJQ723" s="300"/>
      <c r="IJR723" s="300"/>
      <c r="IJS723" s="300"/>
      <c r="IJT723" s="300"/>
      <c r="IJU723" s="300"/>
      <c r="IJV723" s="300"/>
      <c r="IJW723" s="300"/>
      <c r="IJX723" s="300"/>
      <c r="IJY723" s="300"/>
      <c r="IJZ723" s="300"/>
      <c r="IKA723" s="300"/>
      <c r="IKB723" s="300"/>
      <c r="IKC723" s="300"/>
      <c r="IKD723" s="300"/>
      <c r="IKE723" s="300"/>
      <c r="IKF723" s="300"/>
      <c r="IKG723" s="300"/>
      <c r="IKH723" s="300"/>
      <c r="IKI723" s="300"/>
      <c r="IKJ723" s="300"/>
      <c r="IKK723" s="300"/>
      <c r="IKL723" s="300"/>
      <c r="IKM723" s="300"/>
      <c r="IKN723" s="300"/>
      <c r="IKO723" s="300"/>
      <c r="IKP723" s="300"/>
      <c r="IKQ723" s="300"/>
      <c r="IKR723" s="300"/>
      <c r="IKS723" s="300"/>
      <c r="IKT723" s="300"/>
      <c r="IKU723" s="300"/>
      <c r="IKV723" s="300"/>
      <c r="IKW723" s="300"/>
      <c r="IKX723" s="300"/>
      <c r="IKY723" s="300"/>
      <c r="IKZ723" s="300"/>
      <c r="ILA723" s="300"/>
      <c r="ILB723" s="300"/>
      <c r="ILC723" s="300"/>
      <c r="ILD723" s="300"/>
      <c r="ILE723" s="300"/>
      <c r="ILF723" s="300"/>
      <c r="ILG723" s="300"/>
      <c r="ILH723" s="300"/>
      <c r="ILI723" s="300"/>
      <c r="ILJ723" s="300"/>
      <c r="ILK723" s="300"/>
      <c r="ILL723" s="300"/>
      <c r="ILM723" s="300"/>
      <c r="ILN723" s="300"/>
      <c r="ILO723" s="300"/>
      <c r="ILP723" s="300"/>
      <c r="ILQ723" s="300"/>
      <c r="ILR723" s="300"/>
      <c r="ILS723" s="300"/>
      <c r="ILT723" s="300"/>
      <c r="ILU723" s="300"/>
      <c r="ILV723" s="300"/>
      <c r="ILW723" s="300"/>
      <c r="ILX723" s="300"/>
      <c r="ILY723" s="300"/>
      <c r="ILZ723" s="300"/>
      <c r="IMA723" s="300"/>
      <c r="IMB723" s="300"/>
      <c r="IMC723" s="300"/>
      <c r="IMD723" s="300"/>
      <c r="IME723" s="300"/>
      <c r="IMF723" s="300"/>
      <c r="IMG723" s="300"/>
      <c r="IMH723" s="300"/>
      <c r="IMI723" s="300"/>
      <c r="IMJ723" s="300"/>
      <c r="IMK723" s="300"/>
      <c r="IML723" s="300"/>
      <c r="IMM723" s="300"/>
      <c r="IMN723" s="300"/>
      <c r="IMO723" s="300"/>
      <c r="IMP723" s="300"/>
      <c r="IMQ723" s="300"/>
      <c r="IMR723" s="300"/>
      <c r="IMS723" s="300"/>
      <c r="IMT723" s="300"/>
      <c r="IMU723" s="300"/>
      <c r="IMV723" s="300"/>
      <c r="IMW723" s="300"/>
      <c r="IMX723" s="300"/>
      <c r="IMY723" s="300"/>
      <c r="IMZ723" s="300"/>
      <c r="INA723" s="300"/>
      <c r="INB723" s="300"/>
      <c r="INC723" s="300"/>
      <c r="IND723" s="300"/>
      <c r="INE723" s="300"/>
      <c r="INF723" s="300"/>
      <c r="ING723" s="300"/>
      <c r="INH723" s="300"/>
      <c r="INI723" s="300"/>
      <c r="INJ723" s="300"/>
      <c r="INK723" s="300"/>
      <c r="INL723" s="300"/>
      <c r="INM723" s="300"/>
      <c r="INN723" s="300"/>
      <c r="INO723" s="300"/>
      <c r="INP723" s="300"/>
      <c r="INQ723" s="300"/>
      <c r="INR723" s="300"/>
      <c r="INS723" s="300"/>
      <c r="INT723" s="300"/>
      <c r="INU723" s="300"/>
      <c r="INV723" s="300"/>
      <c r="INW723" s="300"/>
      <c r="INX723" s="300"/>
      <c r="INY723" s="300"/>
      <c r="INZ723" s="300"/>
      <c r="IOA723" s="300"/>
      <c r="IOB723" s="300"/>
      <c r="IOC723" s="300"/>
      <c r="IOD723" s="300"/>
      <c r="IOE723" s="300"/>
      <c r="IOF723" s="300"/>
      <c r="IOG723" s="300"/>
      <c r="IOH723" s="300"/>
      <c r="IOI723" s="300"/>
      <c r="IOJ723" s="300"/>
      <c r="IOK723" s="300"/>
      <c r="IOL723" s="300"/>
      <c r="IOM723" s="300"/>
      <c r="ION723" s="300"/>
      <c r="IOO723" s="300"/>
      <c r="IOP723" s="300"/>
      <c r="IOQ723" s="300"/>
      <c r="IOR723" s="300"/>
      <c r="IOS723" s="300"/>
      <c r="IOT723" s="300"/>
      <c r="IOU723" s="300"/>
      <c r="IOV723" s="300"/>
      <c r="IOW723" s="300"/>
      <c r="IOX723" s="300"/>
      <c r="IOY723" s="300"/>
      <c r="IOZ723" s="300"/>
      <c r="IPA723" s="300"/>
      <c r="IPB723" s="300"/>
      <c r="IPC723" s="300"/>
      <c r="IPD723" s="300"/>
      <c r="IPE723" s="300"/>
      <c r="IPF723" s="300"/>
      <c r="IPG723" s="300"/>
      <c r="IPH723" s="300"/>
      <c r="IPI723" s="300"/>
      <c r="IPJ723" s="300"/>
      <c r="IPK723" s="300"/>
      <c r="IPL723" s="300"/>
      <c r="IPM723" s="300"/>
      <c r="IPN723" s="300"/>
      <c r="IPO723" s="300"/>
      <c r="IPP723" s="300"/>
      <c r="IPQ723" s="300"/>
      <c r="IPR723" s="300"/>
      <c r="IPS723" s="300"/>
      <c r="IPT723" s="300"/>
      <c r="IPU723" s="300"/>
      <c r="IPV723" s="300"/>
      <c r="IPW723" s="300"/>
      <c r="IPX723" s="300"/>
      <c r="IPY723" s="300"/>
      <c r="IPZ723" s="300"/>
      <c r="IQA723" s="300"/>
      <c r="IQB723" s="300"/>
      <c r="IQC723" s="300"/>
      <c r="IQD723" s="300"/>
      <c r="IQE723" s="300"/>
      <c r="IQF723" s="300"/>
      <c r="IQG723" s="300"/>
      <c r="IQH723" s="300"/>
      <c r="IQI723" s="300"/>
      <c r="IQJ723" s="300"/>
      <c r="IQK723" s="300"/>
      <c r="IQL723" s="300"/>
      <c r="IQM723" s="300"/>
      <c r="IQN723" s="300"/>
      <c r="IQO723" s="300"/>
      <c r="IQP723" s="300"/>
      <c r="IQQ723" s="300"/>
      <c r="IQR723" s="300"/>
      <c r="IQS723" s="300"/>
      <c r="IQT723" s="300"/>
      <c r="IQU723" s="300"/>
      <c r="IQV723" s="300"/>
      <c r="IQW723" s="300"/>
      <c r="IQX723" s="300"/>
      <c r="IQY723" s="300"/>
      <c r="IQZ723" s="300"/>
      <c r="IRA723" s="300"/>
      <c r="IRB723" s="300"/>
      <c r="IRC723" s="300"/>
      <c r="IRD723" s="300"/>
      <c r="IRE723" s="300"/>
      <c r="IRF723" s="300"/>
      <c r="IRG723" s="300"/>
      <c r="IRH723" s="300"/>
      <c r="IRI723" s="300"/>
      <c r="IRJ723" s="300"/>
      <c r="IRK723" s="300"/>
      <c r="IRL723" s="300"/>
      <c r="IRM723" s="300"/>
      <c r="IRN723" s="300"/>
      <c r="IRO723" s="300"/>
      <c r="IRP723" s="300"/>
      <c r="IRQ723" s="300"/>
      <c r="IRR723" s="300"/>
      <c r="IRS723" s="300"/>
      <c r="IRT723" s="300"/>
      <c r="IRU723" s="300"/>
      <c r="IRV723" s="300"/>
      <c r="IRW723" s="300"/>
      <c r="IRX723" s="300"/>
      <c r="IRY723" s="300"/>
      <c r="IRZ723" s="300"/>
      <c r="ISA723" s="300"/>
      <c r="ISB723" s="300"/>
      <c r="ISC723" s="300"/>
      <c r="ISD723" s="300"/>
      <c r="ISE723" s="300"/>
      <c r="ISF723" s="300"/>
      <c r="ISG723" s="300"/>
      <c r="ISH723" s="300"/>
      <c r="ISI723" s="300"/>
      <c r="ISJ723" s="300"/>
      <c r="ISK723" s="300"/>
      <c r="ISL723" s="300"/>
      <c r="ISM723" s="300"/>
      <c r="ISN723" s="300"/>
      <c r="ISO723" s="300"/>
      <c r="ISP723" s="300"/>
      <c r="ISQ723" s="300"/>
      <c r="ISR723" s="300"/>
      <c r="ISS723" s="300"/>
      <c r="IST723" s="300"/>
      <c r="ISU723" s="300"/>
      <c r="ISV723" s="300"/>
      <c r="ISW723" s="300"/>
      <c r="ISX723" s="300"/>
      <c r="ISY723" s="300"/>
      <c r="ISZ723" s="300"/>
      <c r="ITA723" s="300"/>
      <c r="ITB723" s="300"/>
      <c r="ITC723" s="300"/>
      <c r="ITD723" s="300"/>
      <c r="ITE723" s="300"/>
      <c r="ITF723" s="300"/>
      <c r="ITG723" s="300"/>
      <c r="ITH723" s="300"/>
      <c r="ITI723" s="300"/>
      <c r="ITJ723" s="300"/>
      <c r="ITK723" s="300"/>
      <c r="ITL723" s="300"/>
      <c r="ITM723" s="300"/>
      <c r="ITN723" s="300"/>
      <c r="ITO723" s="300"/>
      <c r="ITP723" s="300"/>
      <c r="ITQ723" s="300"/>
      <c r="ITR723" s="300"/>
      <c r="ITS723" s="300"/>
      <c r="ITT723" s="300"/>
      <c r="ITU723" s="300"/>
      <c r="ITV723" s="300"/>
      <c r="ITW723" s="300"/>
      <c r="ITX723" s="300"/>
      <c r="ITY723" s="300"/>
      <c r="ITZ723" s="300"/>
      <c r="IUA723" s="300"/>
      <c r="IUB723" s="300"/>
      <c r="IUC723" s="300"/>
      <c r="IUD723" s="300"/>
      <c r="IUE723" s="300"/>
      <c r="IUF723" s="300"/>
      <c r="IUG723" s="300"/>
      <c r="IUH723" s="300"/>
      <c r="IUI723" s="300"/>
      <c r="IUJ723" s="300"/>
      <c r="IUK723" s="300"/>
      <c r="IUL723" s="300"/>
      <c r="IUM723" s="300"/>
      <c r="IUN723" s="300"/>
      <c r="IUO723" s="300"/>
      <c r="IUP723" s="300"/>
      <c r="IUQ723" s="300"/>
      <c r="IUR723" s="300"/>
      <c r="IUS723" s="300"/>
      <c r="IUT723" s="300"/>
      <c r="IUU723" s="300"/>
      <c r="IUV723" s="300"/>
      <c r="IUW723" s="300"/>
      <c r="IUX723" s="300"/>
      <c r="IUY723" s="300"/>
      <c r="IUZ723" s="300"/>
      <c r="IVA723" s="300"/>
      <c r="IVB723" s="300"/>
      <c r="IVC723" s="300"/>
      <c r="IVD723" s="300"/>
      <c r="IVE723" s="300"/>
      <c r="IVF723" s="300"/>
      <c r="IVG723" s="300"/>
      <c r="IVH723" s="300"/>
      <c r="IVI723" s="300"/>
      <c r="IVJ723" s="300"/>
      <c r="IVK723" s="300"/>
      <c r="IVL723" s="300"/>
      <c r="IVM723" s="300"/>
      <c r="IVN723" s="300"/>
      <c r="IVO723" s="300"/>
      <c r="IVP723" s="300"/>
      <c r="IVQ723" s="300"/>
      <c r="IVR723" s="300"/>
      <c r="IVS723" s="300"/>
      <c r="IVT723" s="300"/>
      <c r="IVU723" s="300"/>
      <c r="IVV723" s="300"/>
      <c r="IVW723" s="300"/>
      <c r="IVX723" s="300"/>
      <c r="IVY723" s="300"/>
      <c r="IVZ723" s="300"/>
      <c r="IWA723" s="300"/>
      <c r="IWB723" s="300"/>
      <c r="IWC723" s="300"/>
      <c r="IWD723" s="300"/>
      <c r="IWE723" s="300"/>
      <c r="IWF723" s="300"/>
      <c r="IWG723" s="300"/>
      <c r="IWH723" s="300"/>
      <c r="IWI723" s="300"/>
      <c r="IWJ723" s="300"/>
      <c r="IWK723" s="300"/>
      <c r="IWL723" s="300"/>
      <c r="IWM723" s="300"/>
      <c r="IWN723" s="300"/>
      <c r="IWO723" s="300"/>
      <c r="IWP723" s="300"/>
      <c r="IWQ723" s="300"/>
      <c r="IWR723" s="300"/>
      <c r="IWS723" s="300"/>
      <c r="IWT723" s="300"/>
      <c r="IWU723" s="300"/>
      <c r="IWV723" s="300"/>
      <c r="IWW723" s="300"/>
      <c r="IWX723" s="300"/>
      <c r="IWY723" s="300"/>
      <c r="IWZ723" s="300"/>
      <c r="IXA723" s="300"/>
      <c r="IXB723" s="300"/>
      <c r="IXC723" s="300"/>
      <c r="IXD723" s="300"/>
      <c r="IXE723" s="300"/>
      <c r="IXF723" s="300"/>
      <c r="IXG723" s="300"/>
      <c r="IXH723" s="300"/>
      <c r="IXI723" s="300"/>
      <c r="IXJ723" s="300"/>
      <c r="IXK723" s="300"/>
      <c r="IXL723" s="300"/>
      <c r="IXM723" s="300"/>
      <c r="IXN723" s="300"/>
      <c r="IXO723" s="300"/>
      <c r="IXP723" s="300"/>
      <c r="IXQ723" s="300"/>
      <c r="IXR723" s="300"/>
      <c r="IXS723" s="300"/>
      <c r="IXT723" s="300"/>
      <c r="IXU723" s="300"/>
      <c r="IXV723" s="300"/>
      <c r="IXW723" s="300"/>
      <c r="IXX723" s="300"/>
      <c r="IXY723" s="300"/>
      <c r="IXZ723" s="300"/>
      <c r="IYA723" s="300"/>
      <c r="IYB723" s="300"/>
      <c r="IYC723" s="300"/>
      <c r="IYD723" s="300"/>
      <c r="IYE723" s="300"/>
      <c r="IYF723" s="300"/>
      <c r="IYG723" s="300"/>
      <c r="IYH723" s="300"/>
      <c r="IYI723" s="300"/>
      <c r="IYJ723" s="300"/>
      <c r="IYK723" s="300"/>
      <c r="IYL723" s="300"/>
      <c r="IYM723" s="300"/>
      <c r="IYN723" s="300"/>
      <c r="IYO723" s="300"/>
      <c r="IYP723" s="300"/>
      <c r="IYQ723" s="300"/>
      <c r="IYR723" s="300"/>
      <c r="IYS723" s="300"/>
      <c r="IYT723" s="300"/>
      <c r="IYU723" s="300"/>
      <c r="IYV723" s="300"/>
      <c r="IYW723" s="300"/>
      <c r="IYX723" s="300"/>
      <c r="IYY723" s="300"/>
      <c r="IYZ723" s="300"/>
      <c r="IZA723" s="300"/>
      <c r="IZB723" s="300"/>
      <c r="IZC723" s="300"/>
      <c r="IZD723" s="300"/>
      <c r="IZE723" s="300"/>
      <c r="IZF723" s="300"/>
      <c r="IZG723" s="300"/>
      <c r="IZH723" s="300"/>
      <c r="IZI723" s="300"/>
      <c r="IZJ723" s="300"/>
      <c r="IZK723" s="300"/>
      <c r="IZL723" s="300"/>
      <c r="IZM723" s="300"/>
      <c r="IZN723" s="300"/>
      <c r="IZO723" s="300"/>
      <c r="IZP723" s="300"/>
      <c r="IZQ723" s="300"/>
      <c r="IZR723" s="300"/>
      <c r="IZS723" s="300"/>
      <c r="IZT723" s="300"/>
      <c r="IZU723" s="300"/>
      <c r="IZV723" s="300"/>
      <c r="IZW723" s="300"/>
      <c r="IZX723" s="300"/>
      <c r="IZY723" s="300"/>
      <c r="IZZ723" s="300"/>
      <c r="JAA723" s="300"/>
      <c r="JAB723" s="300"/>
      <c r="JAC723" s="300"/>
      <c r="JAD723" s="300"/>
      <c r="JAE723" s="300"/>
      <c r="JAF723" s="300"/>
      <c r="JAG723" s="300"/>
      <c r="JAH723" s="300"/>
      <c r="JAI723" s="300"/>
      <c r="JAJ723" s="300"/>
      <c r="JAK723" s="300"/>
      <c r="JAL723" s="300"/>
      <c r="JAM723" s="300"/>
      <c r="JAN723" s="300"/>
      <c r="JAO723" s="300"/>
      <c r="JAP723" s="300"/>
      <c r="JAQ723" s="300"/>
      <c r="JAR723" s="300"/>
      <c r="JAS723" s="300"/>
      <c r="JAT723" s="300"/>
      <c r="JAU723" s="300"/>
      <c r="JAV723" s="300"/>
      <c r="JAW723" s="300"/>
      <c r="JAX723" s="300"/>
      <c r="JAY723" s="300"/>
      <c r="JAZ723" s="300"/>
      <c r="JBA723" s="300"/>
      <c r="JBB723" s="300"/>
      <c r="JBC723" s="300"/>
      <c r="JBD723" s="300"/>
      <c r="JBE723" s="300"/>
      <c r="JBF723" s="300"/>
      <c r="JBG723" s="300"/>
      <c r="JBH723" s="300"/>
      <c r="JBI723" s="300"/>
      <c r="JBJ723" s="300"/>
      <c r="JBK723" s="300"/>
      <c r="JBL723" s="300"/>
      <c r="JBM723" s="300"/>
      <c r="JBN723" s="300"/>
      <c r="JBO723" s="300"/>
      <c r="JBP723" s="300"/>
      <c r="JBQ723" s="300"/>
      <c r="JBR723" s="300"/>
      <c r="JBS723" s="300"/>
      <c r="JBT723" s="300"/>
      <c r="JBU723" s="300"/>
      <c r="JBV723" s="300"/>
      <c r="JBW723" s="300"/>
      <c r="JBX723" s="300"/>
      <c r="JBY723" s="300"/>
      <c r="JBZ723" s="300"/>
      <c r="JCA723" s="300"/>
      <c r="JCB723" s="300"/>
      <c r="JCC723" s="300"/>
      <c r="JCD723" s="300"/>
      <c r="JCE723" s="300"/>
      <c r="JCF723" s="300"/>
      <c r="JCG723" s="300"/>
      <c r="JCH723" s="300"/>
      <c r="JCI723" s="300"/>
      <c r="JCJ723" s="300"/>
      <c r="JCK723" s="300"/>
      <c r="JCL723" s="300"/>
      <c r="JCM723" s="300"/>
      <c r="JCN723" s="300"/>
      <c r="JCO723" s="300"/>
      <c r="JCP723" s="300"/>
      <c r="JCQ723" s="300"/>
      <c r="JCR723" s="300"/>
      <c r="JCS723" s="300"/>
      <c r="JCT723" s="300"/>
      <c r="JCU723" s="300"/>
      <c r="JCV723" s="300"/>
      <c r="JCW723" s="300"/>
      <c r="JCX723" s="300"/>
      <c r="JCY723" s="300"/>
      <c r="JCZ723" s="300"/>
      <c r="JDA723" s="300"/>
      <c r="JDB723" s="300"/>
      <c r="JDC723" s="300"/>
      <c r="JDD723" s="300"/>
      <c r="JDE723" s="300"/>
      <c r="JDF723" s="300"/>
      <c r="JDG723" s="300"/>
      <c r="JDH723" s="300"/>
      <c r="JDI723" s="300"/>
      <c r="JDJ723" s="300"/>
      <c r="JDK723" s="300"/>
      <c r="JDL723" s="300"/>
      <c r="JDM723" s="300"/>
      <c r="JDN723" s="300"/>
      <c r="JDO723" s="300"/>
      <c r="JDP723" s="300"/>
      <c r="JDQ723" s="300"/>
      <c r="JDR723" s="300"/>
      <c r="JDS723" s="300"/>
      <c r="JDT723" s="300"/>
      <c r="JDU723" s="300"/>
      <c r="JDV723" s="300"/>
      <c r="JDW723" s="300"/>
      <c r="JDX723" s="300"/>
      <c r="JDY723" s="300"/>
      <c r="JDZ723" s="300"/>
      <c r="JEA723" s="300"/>
      <c r="JEB723" s="300"/>
      <c r="JEC723" s="300"/>
      <c r="JED723" s="300"/>
      <c r="JEE723" s="300"/>
      <c r="JEF723" s="300"/>
      <c r="JEG723" s="300"/>
      <c r="JEH723" s="300"/>
      <c r="JEI723" s="300"/>
      <c r="JEJ723" s="300"/>
      <c r="JEK723" s="300"/>
      <c r="JEL723" s="300"/>
      <c r="JEM723" s="300"/>
      <c r="JEN723" s="300"/>
      <c r="JEO723" s="300"/>
      <c r="JEP723" s="300"/>
      <c r="JEQ723" s="300"/>
      <c r="JER723" s="300"/>
      <c r="JES723" s="300"/>
      <c r="JET723" s="300"/>
      <c r="JEU723" s="300"/>
      <c r="JEV723" s="300"/>
      <c r="JEW723" s="300"/>
      <c r="JEX723" s="300"/>
      <c r="JEY723" s="300"/>
      <c r="JEZ723" s="300"/>
      <c r="JFA723" s="300"/>
      <c r="JFB723" s="300"/>
      <c r="JFC723" s="300"/>
      <c r="JFD723" s="300"/>
      <c r="JFE723" s="300"/>
      <c r="JFF723" s="300"/>
      <c r="JFG723" s="300"/>
      <c r="JFH723" s="300"/>
      <c r="JFI723" s="300"/>
      <c r="JFJ723" s="300"/>
      <c r="JFK723" s="300"/>
      <c r="JFL723" s="300"/>
      <c r="JFM723" s="300"/>
      <c r="JFN723" s="300"/>
      <c r="JFO723" s="300"/>
      <c r="JFP723" s="300"/>
      <c r="JFQ723" s="300"/>
      <c r="JFR723" s="300"/>
      <c r="JFS723" s="300"/>
      <c r="JFT723" s="300"/>
      <c r="JFU723" s="300"/>
      <c r="JFV723" s="300"/>
      <c r="JFW723" s="300"/>
      <c r="JFX723" s="300"/>
      <c r="JFY723" s="300"/>
      <c r="JFZ723" s="300"/>
      <c r="JGA723" s="300"/>
      <c r="JGB723" s="300"/>
      <c r="JGC723" s="300"/>
      <c r="JGD723" s="300"/>
      <c r="JGE723" s="300"/>
      <c r="JGF723" s="300"/>
      <c r="JGG723" s="300"/>
      <c r="JGH723" s="300"/>
      <c r="JGI723" s="300"/>
      <c r="JGJ723" s="300"/>
      <c r="JGK723" s="300"/>
      <c r="JGL723" s="300"/>
      <c r="JGM723" s="300"/>
      <c r="JGN723" s="300"/>
      <c r="JGO723" s="300"/>
      <c r="JGP723" s="300"/>
      <c r="JGQ723" s="300"/>
      <c r="JGR723" s="300"/>
      <c r="JGS723" s="300"/>
      <c r="JGT723" s="300"/>
      <c r="JGU723" s="300"/>
      <c r="JGV723" s="300"/>
      <c r="JGW723" s="300"/>
      <c r="JGX723" s="300"/>
      <c r="JGY723" s="300"/>
      <c r="JGZ723" s="300"/>
      <c r="JHA723" s="300"/>
      <c r="JHB723" s="300"/>
      <c r="JHC723" s="300"/>
      <c r="JHD723" s="300"/>
      <c r="JHE723" s="300"/>
      <c r="JHF723" s="300"/>
      <c r="JHG723" s="300"/>
      <c r="JHH723" s="300"/>
      <c r="JHI723" s="300"/>
      <c r="JHJ723" s="300"/>
      <c r="JHK723" s="300"/>
      <c r="JHL723" s="300"/>
      <c r="JHM723" s="300"/>
      <c r="JHN723" s="300"/>
      <c r="JHO723" s="300"/>
      <c r="JHP723" s="300"/>
      <c r="JHQ723" s="300"/>
      <c r="JHR723" s="300"/>
      <c r="JHS723" s="300"/>
      <c r="JHT723" s="300"/>
      <c r="JHU723" s="300"/>
      <c r="JHV723" s="300"/>
      <c r="JHW723" s="300"/>
      <c r="JHX723" s="300"/>
      <c r="JHY723" s="300"/>
      <c r="JHZ723" s="300"/>
      <c r="JIA723" s="300"/>
      <c r="JIB723" s="300"/>
      <c r="JIC723" s="300"/>
      <c r="JID723" s="300"/>
      <c r="JIE723" s="300"/>
      <c r="JIF723" s="300"/>
      <c r="JIG723" s="300"/>
      <c r="JIH723" s="300"/>
      <c r="JII723" s="300"/>
      <c r="JIJ723" s="300"/>
      <c r="JIK723" s="300"/>
      <c r="JIL723" s="300"/>
      <c r="JIM723" s="300"/>
      <c r="JIN723" s="300"/>
      <c r="JIO723" s="300"/>
      <c r="JIP723" s="300"/>
      <c r="JIQ723" s="300"/>
      <c r="JIR723" s="300"/>
      <c r="JIS723" s="300"/>
      <c r="JIT723" s="300"/>
      <c r="JIU723" s="300"/>
      <c r="JIV723" s="300"/>
      <c r="JIW723" s="300"/>
      <c r="JIX723" s="300"/>
      <c r="JIY723" s="300"/>
      <c r="JIZ723" s="300"/>
      <c r="JJA723" s="300"/>
      <c r="JJB723" s="300"/>
      <c r="JJC723" s="300"/>
      <c r="JJD723" s="300"/>
      <c r="JJE723" s="300"/>
      <c r="JJF723" s="300"/>
      <c r="JJG723" s="300"/>
      <c r="JJH723" s="300"/>
      <c r="JJI723" s="300"/>
      <c r="JJJ723" s="300"/>
      <c r="JJK723" s="300"/>
      <c r="JJL723" s="300"/>
      <c r="JJM723" s="300"/>
      <c r="JJN723" s="300"/>
      <c r="JJO723" s="300"/>
      <c r="JJP723" s="300"/>
      <c r="JJQ723" s="300"/>
      <c r="JJR723" s="300"/>
      <c r="JJS723" s="300"/>
      <c r="JJT723" s="300"/>
      <c r="JJU723" s="300"/>
      <c r="JJV723" s="300"/>
      <c r="JJW723" s="300"/>
      <c r="JJX723" s="300"/>
      <c r="JJY723" s="300"/>
      <c r="JJZ723" s="300"/>
      <c r="JKA723" s="300"/>
      <c r="JKB723" s="300"/>
      <c r="JKC723" s="300"/>
      <c r="JKD723" s="300"/>
      <c r="JKE723" s="300"/>
      <c r="JKF723" s="300"/>
      <c r="JKG723" s="300"/>
      <c r="JKH723" s="300"/>
      <c r="JKI723" s="300"/>
      <c r="JKJ723" s="300"/>
      <c r="JKK723" s="300"/>
      <c r="JKL723" s="300"/>
      <c r="JKM723" s="300"/>
      <c r="JKN723" s="300"/>
      <c r="JKO723" s="300"/>
      <c r="JKP723" s="300"/>
      <c r="JKQ723" s="300"/>
      <c r="JKR723" s="300"/>
      <c r="JKS723" s="300"/>
      <c r="JKT723" s="300"/>
      <c r="JKU723" s="300"/>
      <c r="JKV723" s="300"/>
      <c r="JKW723" s="300"/>
      <c r="JKX723" s="300"/>
      <c r="JKY723" s="300"/>
      <c r="JKZ723" s="300"/>
      <c r="JLA723" s="300"/>
      <c r="JLB723" s="300"/>
      <c r="JLC723" s="300"/>
      <c r="JLD723" s="300"/>
      <c r="JLE723" s="300"/>
      <c r="JLF723" s="300"/>
      <c r="JLG723" s="300"/>
      <c r="JLH723" s="300"/>
      <c r="JLI723" s="300"/>
      <c r="JLJ723" s="300"/>
      <c r="JLK723" s="300"/>
      <c r="JLL723" s="300"/>
      <c r="JLM723" s="300"/>
      <c r="JLN723" s="300"/>
      <c r="JLO723" s="300"/>
      <c r="JLP723" s="300"/>
      <c r="JLQ723" s="300"/>
      <c r="JLR723" s="300"/>
      <c r="JLS723" s="300"/>
      <c r="JLT723" s="300"/>
      <c r="JLU723" s="300"/>
      <c r="JLV723" s="300"/>
      <c r="JLW723" s="300"/>
      <c r="JLX723" s="300"/>
      <c r="JLY723" s="300"/>
      <c r="JLZ723" s="300"/>
      <c r="JMA723" s="300"/>
      <c r="JMB723" s="300"/>
      <c r="JMC723" s="300"/>
      <c r="JMD723" s="300"/>
      <c r="JME723" s="300"/>
      <c r="JMF723" s="300"/>
      <c r="JMG723" s="300"/>
      <c r="JMH723" s="300"/>
      <c r="JMI723" s="300"/>
      <c r="JMJ723" s="300"/>
      <c r="JMK723" s="300"/>
      <c r="JML723" s="300"/>
      <c r="JMM723" s="300"/>
      <c r="JMN723" s="300"/>
      <c r="JMO723" s="300"/>
      <c r="JMP723" s="300"/>
      <c r="JMQ723" s="300"/>
      <c r="JMR723" s="300"/>
      <c r="JMS723" s="300"/>
      <c r="JMT723" s="300"/>
      <c r="JMU723" s="300"/>
      <c r="JMV723" s="300"/>
      <c r="JMW723" s="300"/>
      <c r="JMX723" s="300"/>
      <c r="JMY723" s="300"/>
      <c r="JMZ723" s="300"/>
      <c r="JNA723" s="300"/>
      <c r="JNB723" s="300"/>
      <c r="JNC723" s="300"/>
      <c r="JND723" s="300"/>
      <c r="JNE723" s="300"/>
      <c r="JNF723" s="300"/>
      <c r="JNG723" s="300"/>
      <c r="JNH723" s="300"/>
      <c r="JNI723" s="300"/>
      <c r="JNJ723" s="300"/>
      <c r="JNK723" s="300"/>
      <c r="JNL723" s="300"/>
      <c r="JNM723" s="300"/>
      <c r="JNN723" s="300"/>
      <c r="JNO723" s="300"/>
      <c r="JNP723" s="300"/>
      <c r="JNQ723" s="300"/>
      <c r="JNR723" s="300"/>
      <c r="JNS723" s="300"/>
      <c r="JNT723" s="300"/>
      <c r="JNU723" s="300"/>
      <c r="JNV723" s="300"/>
      <c r="JNW723" s="300"/>
      <c r="JNX723" s="300"/>
      <c r="JNY723" s="300"/>
      <c r="JNZ723" s="300"/>
      <c r="JOA723" s="300"/>
      <c r="JOB723" s="300"/>
      <c r="JOC723" s="300"/>
      <c r="JOD723" s="300"/>
      <c r="JOE723" s="300"/>
      <c r="JOF723" s="300"/>
      <c r="JOG723" s="300"/>
      <c r="JOH723" s="300"/>
      <c r="JOI723" s="300"/>
      <c r="JOJ723" s="300"/>
      <c r="JOK723" s="300"/>
      <c r="JOL723" s="300"/>
      <c r="JOM723" s="300"/>
      <c r="JON723" s="300"/>
      <c r="JOO723" s="300"/>
      <c r="JOP723" s="300"/>
      <c r="JOQ723" s="300"/>
      <c r="JOR723" s="300"/>
      <c r="JOS723" s="300"/>
      <c r="JOT723" s="300"/>
      <c r="JOU723" s="300"/>
      <c r="JOV723" s="300"/>
      <c r="JOW723" s="300"/>
      <c r="JOX723" s="300"/>
      <c r="JOY723" s="300"/>
      <c r="JOZ723" s="300"/>
      <c r="JPA723" s="300"/>
      <c r="JPB723" s="300"/>
      <c r="JPC723" s="300"/>
      <c r="JPD723" s="300"/>
      <c r="JPE723" s="300"/>
      <c r="JPF723" s="300"/>
      <c r="JPG723" s="300"/>
      <c r="JPH723" s="300"/>
      <c r="JPI723" s="300"/>
      <c r="JPJ723" s="300"/>
      <c r="JPK723" s="300"/>
      <c r="JPL723" s="300"/>
      <c r="JPM723" s="300"/>
      <c r="JPN723" s="300"/>
      <c r="JPO723" s="300"/>
      <c r="JPP723" s="300"/>
      <c r="JPQ723" s="300"/>
      <c r="JPR723" s="300"/>
      <c r="JPS723" s="300"/>
      <c r="JPT723" s="300"/>
      <c r="JPU723" s="300"/>
      <c r="JPV723" s="300"/>
      <c r="JPW723" s="300"/>
      <c r="JPX723" s="300"/>
      <c r="JPY723" s="300"/>
      <c r="JPZ723" s="300"/>
      <c r="JQA723" s="300"/>
      <c r="JQB723" s="300"/>
      <c r="JQC723" s="300"/>
      <c r="JQD723" s="300"/>
      <c r="JQE723" s="300"/>
      <c r="JQF723" s="300"/>
      <c r="JQG723" s="300"/>
      <c r="JQH723" s="300"/>
      <c r="JQI723" s="300"/>
      <c r="JQJ723" s="300"/>
      <c r="JQK723" s="300"/>
      <c r="JQL723" s="300"/>
      <c r="JQM723" s="300"/>
      <c r="JQN723" s="300"/>
      <c r="JQO723" s="300"/>
      <c r="JQP723" s="300"/>
      <c r="JQQ723" s="300"/>
      <c r="JQR723" s="300"/>
      <c r="JQS723" s="300"/>
      <c r="JQT723" s="300"/>
      <c r="JQU723" s="300"/>
      <c r="JQV723" s="300"/>
      <c r="JQW723" s="300"/>
      <c r="JQX723" s="300"/>
      <c r="JQY723" s="300"/>
      <c r="JQZ723" s="300"/>
      <c r="JRA723" s="300"/>
      <c r="JRB723" s="300"/>
      <c r="JRC723" s="300"/>
      <c r="JRD723" s="300"/>
      <c r="JRE723" s="300"/>
      <c r="JRF723" s="300"/>
      <c r="JRG723" s="300"/>
      <c r="JRH723" s="300"/>
      <c r="JRI723" s="300"/>
      <c r="JRJ723" s="300"/>
      <c r="JRK723" s="300"/>
      <c r="JRL723" s="300"/>
      <c r="JRM723" s="300"/>
      <c r="JRN723" s="300"/>
      <c r="JRO723" s="300"/>
      <c r="JRP723" s="300"/>
      <c r="JRQ723" s="300"/>
      <c r="JRR723" s="300"/>
      <c r="JRS723" s="300"/>
      <c r="JRT723" s="300"/>
      <c r="JRU723" s="300"/>
      <c r="JRV723" s="300"/>
      <c r="JRW723" s="300"/>
      <c r="JRX723" s="300"/>
      <c r="JRY723" s="300"/>
      <c r="JRZ723" s="300"/>
      <c r="JSA723" s="300"/>
      <c r="JSB723" s="300"/>
      <c r="JSC723" s="300"/>
      <c r="JSD723" s="300"/>
      <c r="JSE723" s="300"/>
      <c r="JSF723" s="300"/>
      <c r="JSG723" s="300"/>
      <c r="JSH723" s="300"/>
      <c r="JSI723" s="300"/>
      <c r="JSJ723" s="300"/>
      <c r="JSK723" s="300"/>
      <c r="JSL723" s="300"/>
      <c r="JSM723" s="300"/>
      <c r="JSN723" s="300"/>
      <c r="JSO723" s="300"/>
      <c r="JSP723" s="300"/>
      <c r="JSQ723" s="300"/>
      <c r="JSR723" s="300"/>
      <c r="JSS723" s="300"/>
      <c r="JST723" s="300"/>
      <c r="JSU723" s="300"/>
      <c r="JSV723" s="300"/>
      <c r="JSW723" s="300"/>
      <c r="JSX723" s="300"/>
      <c r="JSY723" s="300"/>
      <c r="JSZ723" s="300"/>
      <c r="JTA723" s="300"/>
      <c r="JTB723" s="300"/>
      <c r="JTC723" s="300"/>
      <c r="JTD723" s="300"/>
      <c r="JTE723" s="300"/>
      <c r="JTF723" s="300"/>
      <c r="JTG723" s="300"/>
      <c r="JTH723" s="300"/>
      <c r="JTI723" s="300"/>
      <c r="JTJ723" s="300"/>
      <c r="JTK723" s="300"/>
      <c r="JTL723" s="300"/>
      <c r="JTM723" s="300"/>
      <c r="JTN723" s="300"/>
      <c r="JTO723" s="300"/>
      <c r="JTP723" s="300"/>
      <c r="JTQ723" s="300"/>
      <c r="JTR723" s="300"/>
      <c r="JTS723" s="300"/>
      <c r="JTT723" s="300"/>
      <c r="JTU723" s="300"/>
      <c r="JTV723" s="300"/>
      <c r="JTW723" s="300"/>
      <c r="JTX723" s="300"/>
      <c r="JTY723" s="300"/>
      <c r="JTZ723" s="300"/>
      <c r="JUA723" s="300"/>
      <c r="JUB723" s="300"/>
      <c r="JUC723" s="300"/>
      <c r="JUD723" s="300"/>
      <c r="JUE723" s="300"/>
      <c r="JUF723" s="300"/>
      <c r="JUG723" s="300"/>
      <c r="JUH723" s="300"/>
      <c r="JUI723" s="300"/>
      <c r="JUJ723" s="300"/>
      <c r="JUK723" s="300"/>
      <c r="JUL723" s="300"/>
      <c r="JUM723" s="300"/>
      <c r="JUN723" s="300"/>
      <c r="JUO723" s="300"/>
      <c r="JUP723" s="300"/>
      <c r="JUQ723" s="300"/>
      <c r="JUR723" s="300"/>
      <c r="JUS723" s="300"/>
      <c r="JUT723" s="300"/>
      <c r="JUU723" s="300"/>
      <c r="JUV723" s="300"/>
      <c r="JUW723" s="300"/>
      <c r="JUX723" s="300"/>
      <c r="JUY723" s="300"/>
      <c r="JUZ723" s="300"/>
      <c r="JVA723" s="300"/>
      <c r="JVB723" s="300"/>
      <c r="JVC723" s="300"/>
      <c r="JVD723" s="300"/>
      <c r="JVE723" s="300"/>
      <c r="JVF723" s="300"/>
      <c r="JVG723" s="300"/>
      <c r="JVH723" s="300"/>
      <c r="JVI723" s="300"/>
      <c r="JVJ723" s="300"/>
      <c r="JVK723" s="300"/>
      <c r="JVL723" s="300"/>
      <c r="JVM723" s="300"/>
      <c r="JVN723" s="300"/>
      <c r="JVO723" s="300"/>
      <c r="JVP723" s="300"/>
      <c r="JVQ723" s="300"/>
      <c r="JVR723" s="300"/>
      <c r="JVS723" s="300"/>
      <c r="JVT723" s="300"/>
      <c r="JVU723" s="300"/>
      <c r="JVV723" s="300"/>
      <c r="JVW723" s="300"/>
      <c r="JVX723" s="300"/>
      <c r="JVY723" s="300"/>
      <c r="JVZ723" s="300"/>
      <c r="JWA723" s="300"/>
      <c r="JWB723" s="300"/>
      <c r="JWC723" s="300"/>
      <c r="JWD723" s="300"/>
      <c r="JWE723" s="300"/>
      <c r="JWF723" s="300"/>
      <c r="JWG723" s="300"/>
      <c r="JWH723" s="300"/>
      <c r="JWI723" s="300"/>
      <c r="JWJ723" s="300"/>
      <c r="JWK723" s="300"/>
      <c r="JWL723" s="300"/>
      <c r="JWM723" s="300"/>
      <c r="JWN723" s="300"/>
      <c r="JWO723" s="300"/>
      <c r="JWP723" s="300"/>
      <c r="JWQ723" s="300"/>
      <c r="JWR723" s="300"/>
      <c r="JWS723" s="300"/>
      <c r="JWT723" s="300"/>
      <c r="JWU723" s="300"/>
      <c r="JWV723" s="300"/>
      <c r="JWW723" s="300"/>
      <c r="JWX723" s="300"/>
      <c r="JWY723" s="300"/>
      <c r="JWZ723" s="300"/>
      <c r="JXA723" s="300"/>
      <c r="JXB723" s="300"/>
      <c r="JXC723" s="300"/>
      <c r="JXD723" s="300"/>
      <c r="JXE723" s="300"/>
      <c r="JXF723" s="300"/>
      <c r="JXG723" s="300"/>
      <c r="JXH723" s="300"/>
      <c r="JXI723" s="300"/>
      <c r="JXJ723" s="300"/>
      <c r="JXK723" s="300"/>
      <c r="JXL723" s="300"/>
      <c r="JXM723" s="300"/>
      <c r="JXN723" s="300"/>
      <c r="JXO723" s="300"/>
      <c r="JXP723" s="300"/>
      <c r="JXQ723" s="300"/>
      <c r="JXR723" s="300"/>
      <c r="JXS723" s="300"/>
      <c r="JXT723" s="300"/>
      <c r="JXU723" s="300"/>
      <c r="JXV723" s="300"/>
      <c r="JXW723" s="300"/>
      <c r="JXX723" s="300"/>
      <c r="JXY723" s="300"/>
      <c r="JXZ723" s="300"/>
      <c r="JYA723" s="300"/>
      <c r="JYB723" s="300"/>
      <c r="JYC723" s="300"/>
      <c r="JYD723" s="300"/>
      <c r="JYE723" s="300"/>
      <c r="JYF723" s="300"/>
      <c r="JYG723" s="300"/>
      <c r="JYH723" s="300"/>
      <c r="JYI723" s="300"/>
      <c r="JYJ723" s="300"/>
      <c r="JYK723" s="300"/>
      <c r="JYL723" s="300"/>
      <c r="JYM723" s="300"/>
      <c r="JYN723" s="300"/>
      <c r="JYO723" s="300"/>
      <c r="JYP723" s="300"/>
      <c r="JYQ723" s="300"/>
      <c r="JYR723" s="300"/>
      <c r="JYS723" s="300"/>
      <c r="JYT723" s="300"/>
      <c r="JYU723" s="300"/>
      <c r="JYV723" s="300"/>
      <c r="JYW723" s="300"/>
      <c r="JYX723" s="300"/>
      <c r="JYY723" s="300"/>
      <c r="JYZ723" s="300"/>
      <c r="JZA723" s="300"/>
      <c r="JZB723" s="300"/>
      <c r="JZC723" s="300"/>
      <c r="JZD723" s="300"/>
      <c r="JZE723" s="300"/>
      <c r="JZF723" s="300"/>
      <c r="JZG723" s="300"/>
      <c r="JZH723" s="300"/>
      <c r="JZI723" s="300"/>
      <c r="JZJ723" s="300"/>
      <c r="JZK723" s="300"/>
      <c r="JZL723" s="300"/>
      <c r="JZM723" s="300"/>
      <c r="JZN723" s="300"/>
      <c r="JZO723" s="300"/>
      <c r="JZP723" s="300"/>
      <c r="JZQ723" s="300"/>
      <c r="JZR723" s="300"/>
      <c r="JZS723" s="300"/>
      <c r="JZT723" s="300"/>
      <c r="JZU723" s="300"/>
      <c r="JZV723" s="300"/>
      <c r="JZW723" s="300"/>
      <c r="JZX723" s="300"/>
      <c r="JZY723" s="300"/>
      <c r="JZZ723" s="300"/>
      <c r="KAA723" s="300"/>
      <c r="KAB723" s="300"/>
      <c r="KAC723" s="300"/>
      <c r="KAD723" s="300"/>
      <c r="KAE723" s="300"/>
      <c r="KAF723" s="300"/>
      <c r="KAG723" s="300"/>
      <c r="KAH723" s="300"/>
      <c r="KAI723" s="300"/>
      <c r="KAJ723" s="300"/>
      <c r="KAK723" s="300"/>
      <c r="KAL723" s="300"/>
      <c r="KAM723" s="300"/>
      <c r="KAN723" s="300"/>
      <c r="KAO723" s="300"/>
      <c r="KAP723" s="300"/>
      <c r="KAQ723" s="300"/>
      <c r="KAR723" s="300"/>
      <c r="KAS723" s="300"/>
      <c r="KAT723" s="300"/>
      <c r="KAU723" s="300"/>
      <c r="KAV723" s="300"/>
      <c r="KAW723" s="300"/>
      <c r="KAX723" s="300"/>
      <c r="KAY723" s="300"/>
      <c r="KAZ723" s="300"/>
      <c r="KBA723" s="300"/>
      <c r="KBB723" s="300"/>
      <c r="KBC723" s="300"/>
      <c r="KBD723" s="300"/>
      <c r="KBE723" s="300"/>
      <c r="KBF723" s="300"/>
      <c r="KBG723" s="300"/>
      <c r="KBH723" s="300"/>
      <c r="KBI723" s="300"/>
      <c r="KBJ723" s="300"/>
      <c r="KBK723" s="300"/>
      <c r="KBL723" s="300"/>
      <c r="KBM723" s="300"/>
      <c r="KBN723" s="300"/>
      <c r="KBO723" s="300"/>
      <c r="KBP723" s="300"/>
      <c r="KBQ723" s="300"/>
      <c r="KBR723" s="300"/>
      <c r="KBS723" s="300"/>
      <c r="KBT723" s="300"/>
      <c r="KBU723" s="300"/>
      <c r="KBV723" s="300"/>
      <c r="KBW723" s="300"/>
      <c r="KBX723" s="300"/>
      <c r="KBY723" s="300"/>
      <c r="KBZ723" s="300"/>
      <c r="KCA723" s="300"/>
      <c r="KCB723" s="300"/>
      <c r="KCC723" s="300"/>
      <c r="KCD723" s="300"/>
      <c r="KCE723" s="300"/>
      <c r="KCF723" s="300"/>
      <c r="KCG723" s="300"/>
      <c r="KCH723" s="300"/>
      <c r="KCI723" s="300"/>
      <c r="KCJ723" s="300"/>
      <c r="KCK723" s="300"/>
      <c r="KCL723" s="300"/>
      <c r="KCM723" s="300"/>
      <c r="KCN723" s="300"/>
      <c r="KCO723" s="300"/>
      <c r="KCP723" s="300"/>
      <c r="KCQ723" s="300"/>
      <c r="KCR723" s="300"/>
      <c r="KCS723" s="300"/>
      <c r="KCT723" s="300"/>
      <c r="KCU723" s="300"/>
      <c r="KCV723" s="300"/>
      <c r="KCW723" s="300"/>
      <c r="KCX723" s="300"/>
      <c r="KCY723" s="300"/>
      <c r="KCZ723" s="300"/>
      <c r="KDA723" s="300"/>
      <c r="KDB723" s="300"/>
      <c r="KDC723" s="300"/>
      <c r="KDD723" s="300"/>
      <c r="KDE723" s="300"/>
      <c r="KDF723" s="300"/>
      <c r="KDG723" s="300"/>
      <c r="KDH723" s="300"/>
      <c r="KDI723" s="300"/>
      <c r="KDJ723" s="300"/>
      <c r="KDK723" s="300"/>
      <c r="KDL723" s="300"/>
      <c r="KDM723" s="300"/>
      <c r="KDN723" s="300"/>
      <c r="KDO723" s="300"/>
      <c r="KDP723" s="300"/>
      <c r="KDQ723" s="300"/>
      <c r="KDR723" s="300"/>
      <c r="KDS723" s="300"/>
      <c r="KDT723" s="300"/>
      <c r="KDU723" s="300"/>
      <c r="KDV723" s="300"/>
      <c r="KDW723" s="300"/>
      <c r="KDX723" s="300"/>
      <c r="KDY723" s="300"/>
      <c r="KDZ723" s="300"/>
      <c r="KEA723" s="300"/>
      <c r="KEB723" s="300"/>
      <c r="KEC723" s="300"/>
      <c r="KED723" s="300"/>
      <c r="KEE723" s="300"/>
      <c r="KEF723" s="300"/>
      <c r="KEG723" s="300"/>
      <c r="KEH723" s="300"/>
      <c r="KEI723" s="300"/>
      <c r="KEJ723" s="300"/>
      <c r="KEK723" s="300"/>
      <c r="KEL723" s="300"/>
      <c r="KEM723" s="300"/>
      <c r="KEN723" s="300"/>
      <c r="KEO723" s="300"/>
      <c r="KEP723" s="300"/>
      <c r="KEQ723" s="300"/>
      <c r="KER723" s="300"/>
      <c r="KES723" s="300"/>
      <c r="KET723" s="300"/>
      <c r="KEU723" s="300"/>
      <c r="KEV723" s="300"/>
      <c r="KEW723" s="300"/>
      <c r="KEX723" s="300"/>
      <c r="KEY723" s="300"/>
      <c r="KEZ723" s="300"/>
      <c r="KFA723" s="300"/>
      <c r="KFB723" s="300"/>
      <c r="KFC723" s="300"/>
      <c r="KFD723" s="300"/>
      <c r="KFE723" s="300"/>
      <c r="KFF723" s="300"/>
      <c r="KFG723" s="300"/>
      <c r="KFH723" s="300"/>
      <c r="KFI723" s="300"/>
      <c r="KFJ723" s="300"/>
      <c r="KFK723" s="300"/>
      <c r="KFL723" s="300"/>
      <c r="KFM723" s="300"/>
      <c r="KFN723" s="300"/>
      <c r="KFO723" s="300"/>
      <c r="KFP723" s="300"/>
      <c r="KFQ723" s="300"/>
      <c r="KFR723" s="300"/>
      <c r="KFS723" s="300"/>
      <c r="KFT723" s="300"/>
      <c r="KFU723" s="300"/>
      <c r="KFV723" s="300"/>
      <c r="KFW723" s="300"/>
      <c r="KFX723" s="300"/>
      <c r="KFY723" s="300"/>
      <c r="KFZ723" s="300"/>
      <c r="KGA723" s="300"/>
      <c r="KGB723" s="300"/>
      <c r="KGC723" s="300"/>
      <c r="KGD723" s="300"/>
      <c r="KGE723" s="300"/>
      <c r="KGF723" s="300"/>
      <c r="KGG723" s="300"/>
      <c r="KGH723" s="300"/>
      <c r="KGI723" s="300"/>
      <c r="KGJ723" s="300"/>
      <c r="KGK723" s="300"/>
      <c r="KGL723" s="300"/>
      <c r="KGM723" s="300"/>
      <c r="KGN723" s="300"/>
      <c r="KGO723" s="300"/>
      <c r="KGP723" s="300"/>
      <c r="KGQ723" s="300"/>
      <c r="KGR723" s="300"/>
      <c r="KGS723" s="300"/>
      <c r="KGT723" s="300"/>
      <c r="KGU723" s="300"/>
      <c r="KGV723" s="300"/>
      <c r="KGW723" s="300"/>
      <c r="KGX723" s="300"/>
      <c r="KGY723" s="300"/>
      <c r="KGZ723" s="300"/>
      <c r="KHA723" s="300"/>
      <c r="KHB723" s="300"/>
      <c r="KHC723" s="300"/>
      <c r="KHD723" s="300"/>
      <c r="KHE723" s="300"/>
      <c r="KHF723" s="300"/>
      <c r="KHG723" s="300"/>
      <c r="KHH723" s="300"/>
      <c r="KHI723" s="300"/>
      <c r="KHJ723" s="300"/>
      <c r="KHK723" s="300"/>
      <c r="KHL723" s="300"/>
      <c r="KHM723" s="300"/>
      <c r="KHN723" s="300"/>
      <c r="KHO723" s="300"/>
      <c r="KHP723" s="300"/>
      <c r="KHQ723" s="300"/>
      <c r="KHR723" s="300"/>
      <c r="KHS723" s="300"/>
      <c r="KHT723" s="300"/>
      <c r="KHU723" s="300"/>
      <c r="KHV723" s="300"/>
      <c r="KHW723" s="300"/>
      <c r="KHX723" s="300"/>
      <c r="KHY723" s="300"/>
      <c r="KHZ723" s="300"/>
      <c r="KIA723" s="300"/>
      <c r="KIB723" s="300"/>
      <c r="KIC723" s="300"/>
      <c r="KID723" s="300"/>
      <c r="KIE723" s="300"/>
      <c r="KIF723" s="300"/>
      <c r="KIG723" s="300"/>
      <c r="KIH723" s="300"/>
      <c r="KII723" s="300"/>
      <c r="KIJ723" s="300"/>
      <c r="KIK723" s="300"/>
      <c r="KIL723" s="300"/>
      <c r="KIM723" s="300"/>
      <c r="KIN723" s="300"/>
      <c r="KIO723" s="300"/>
      <c r="KIP723" s="300"/>
      <c r="KIQ723" s="300"/>
      <c r="KIR723" s="300"/>
      <c r="KIS723" s="300"/>
      <c r="KIT723" s="300"/>
      <c r="KIU723" s="300"/>
      <c r="KIV723" s="300"/>
      <c r="KIW723" s="300"/>
      <c r="KIX723" s="300"/>
      <c r="KIY723" s="300"/>
      <c r="KIZ723" s="300"/>
      <c r="KJA723" s="300"/>
      <c r="KJB723" s="300"/>
      <c r="KJC723" s="300"/>
      <c r="KJD723" s="300"/>
      <c r="KJE723" s="300"/>
      <c r="KJF723" s="300"/>
      <c r="KJG723" s="300"/>
      <c r="KJH723" s="300"/>
      <c r="KJI723" s="300"/>
      <c r="KJJ723" s="300"/>
      <c r="KJK723" s="300"/>
      <c r="KJL723" s="300"/>
      <c r="KJM723" s="300"/>
      <c r="KJN723" s="300"/>
      <c r="KJO723" s="300"/>
      <c r="KJP723" s="300"/>
      <c r="KJQ723" s="300"/>
      <c r="KJR723" s="300"/>
      <c r="KJS723" s="300"/>
      <c r="KJT723" s="300"/>
      <c r="KJU723" s="300"/>
      <c r="KJV723" s="300"/>
      <c r="KJW723" s="300"/>
      <c r="KJX723" s="300"/>
      <c r="KJY723" s="300"/>
      <c r="KJZ723" s="300"/>
      <c r="KKA723" s="300"/>
      <c r="KKB723" s="300"/>
      <c r="KKC723" s="300"/>
      <c r="KKD723" s="300"/>
      <c r="KKE723" s="300"/>
      <c r="KKF723" s="300"/>
      <c r="KKG723" s="300"/>
      <c r="KKH723" s="300"/>
      <c r="KKI723" s="300"/>
      <c r="KKJ723" s="300"/>
      <c r="KKK723" s="300"/>
      <c r="KKL723" s="300"/>
      <c r="KKM723" s="300"/>
      <c r="KKN723" s="300"/>
      <c r="KKO723" s="300"/>
      <c r="KKP723" s="300"/>
      <c r="KKQ723" s="300"/>
      <c r="KKR723" s="300"/>
      <c r="KKS723" s="300"/>
      <c r="KKT723" s="300"/>
      <c r="KKU723" s="300"/>
      <c r="KKV723" s="300"/>
      <c r="KKW723" s="300"/>
      <c r="KKX723" s="300"/>
      <c r="KKY723" s="300"/>
      <c r="KKZ723" s="300"/>
      <c r="KLA723" s="300"/>
      <c r="KLB723" s="300"/>
      <c r="KLC723" s="300"/>
      <c r="KLD723" s="300"/>
      <c r="KLE723" s="300"/>
      <c r="KLF723" s="300"/>
      <c r="KLG723" s="300"/>
      <c r="KLH723" s="300"/>
      <c r="KLI723" s="300"/>
      <c r="KLJ723" s="300"/>
      <c r="KLK723" s="300"/>
      <c r="KLL723" s="300"/>
      <c r="KLM723" s="300"/>
      <c r="KLN723" s="300"/>
      <c r="KLO723" s="300"/>
      <c r="KLP723" s="300"/>
      <c r="KLQ723" s="300"/>
      <c r="KLR723" s="300"/>
      <c r="KLS723" s="300"/>
      <c r="KLT723" s="300"/>
      <c r="KLU723" s="300"/>
      <c r="KLV723" s="300"/>
      <c r="KLW723" s="300"/>
      <c r="KLX723" s="300"/>
      <c r="KLY723" s="300"/>
      <c r="KLZ723" s="300"/>
      <c r="KMA723" s="300"/>
      <c r="KMB723" s="300"/>
      <c r="KMC723" s="300"/>
      <c r="KMD723" s="300"/>
      <c r="KME723" s="300"/>
      <c r="KMF723" s="300"/>
      <c r="KMG723" s="300"/>
      <c r="KMH723" s="300"/>
      <c r="KMI723" s="300"/>
      <c r="KMJ723" s="300"/>
      <c r="KMK723" s="300"/>
      <c r="KML723" s="300"/>
      <c r="KMM723" s="300"/>
      <c r="KMN723" s="300"/>
      <c r="KMO723" s="300"/>
      <c r="KMP723" s="300"/>
      <c r="KMQ723" s="300"/>
      <c r="KMR723" s="300"/>
      <c r="KMS723" s="300"/>
      <c r="KMT723" s="300"/>
      <c r="KMU723" s="300"/>
      <c r="KMV723" s="300"/>
      <c r="KMW723" s="300"/>
      <c r="KMX723" s="300"/>
      <c r="KMY723" s="300"/>
      <c r="KMZ723" s="300"/>
      <c r="KNA723" s="300"/>
      <c r="KNB723" s="300"/>
      <c r="KNC723" s="300"/>
      <c r="KND723" s="300"/>
      <c r="KNE723" s="300"/>
      <c r="KNF723" s="300"/>
      <c r="KNG723" s="300"/>
      <c r="KNH723" s="300"/>
      <c r="KNI723" s="300"/>
      <c r="KNJ723" s="300"/>
      <c r="KNK723" s="300"/>
      <c r="KNL723" s="300"/>
      <c r="KNM723" s="300"/>
      <c r="KNN723" s="300"/>
      <c r="KNO723" s="300"/>
      <c r="KNP723" s="300"/>
      <c r="KNQ723" s="300"/>
      <c r="KNR723" s="300"/>
      <c r="KNS723" s="300"/>
      <c r="KNT723" s="300"/>
      <c r="KNU723" s="300"/>
      <c r="KNV723" s="300"/>
      <c r="KNW723" s="300"/>
      <c r="KNX723" s="300"/>
      <c r="KNY723" s="300"/>
      <c r="KNZ723" s="300"/>
      <c r="KOA723" s="300"/>
      <c r="KOB723" s="300"/>
      <c r="KOC723" s="300"/>
      <c r="KOD723" s="300"/>
      <c r="KOE723" s="300"/>
      <c r="KOF723" s="300"/>
      <c r="KOG723" s="300"/>
      <c r="KOH723" s="300"/>
      <c r="KOI723" s="300"/>
      <c r="KOJ723" s="300"/>
      <c r="KOK723" s="300"/>
      <c r="KOL723" s="300"/>
      <c r="KOM723" s="300"/>
      <c r="KON723" s="300"/>
      <c r="KOO723" s="300"/>
      <c r="KOP723" s="300"/>
      <c r="KOQ723" s="300"/>
      <c r="KOR723" s="300"/>
      <c r="KOS723" s="300"/>
      <c r="KOT723" s="300"/>
      <c r="KOU723" s="300"/>
      <c r="KOV723" s="300"/>
      <c r="KOW723" s="300"/>
      <c r="KOX723" s="300"/>
      <c r="KOY723" s="300"/>
      <c r="KOZ723" s="300"/>
      <c r="KPA723" s="300"/>
      <c r="KPB723" s="300"/>
      <c r="KPC723" s="300"/>
      <c r="KPD723" s="300"/>
      <c r="KPE723" s="300"/>
      <c r="KPF723" s="300"/>
      <c r="KPG723" s="300"/>
      <c r="KPH723" s="300"/>
      <c r="KPI723" s="300"/>
      <c r="KPJ723" s="300"/>
      <c r="KPK723" s="300"/>
      <c r="KPL723" s="300"/>
      <c r="KPM723" s="300"/>
      <c r="KPN723" s="300"/>
      <c r="KPO723" s="300"/>
      <c r="KPP723" s="300"/>
      <c r="KPQ723" s="300"/>
      <c r="KPR723" s="300"/>
      <c r="KPS723" s="300"/>
      <c r="KPT723" s="300"/>
      <c r="KPU723" s="300"/>
      <c r="KPV723" s="300"/>
      <c r="KPW723" s="300"/>
      <c r="KPX723" s="300"/>
      <c r="KPY723" s="300"/>
      <c r="KPZ723" s="300"/>
      <c r="KQA723" s="300"/>
      <c r="KQB723" s="300"/>
      <c r="KQC723" s="300"/>
      <c r="KQD723" s="300"/>
      <c r="KQE723" s="300"/>
      <c r="KQF723" s="300"/>
      <c r="KQG723" s="300"/>
      <c r="KQH723" s="300"/>
      <c r="KQI723" s="300"/>
      <c r="KQJ723" s="300"/>
      <c r="KQK723" s="300"/>
      <c r="KQL723" s="300"/>
      <c r="KQM723" s="300"/>
      <c r="KQN723" s="300"/>
      <c r="KQO723" s="300"/>
      <c r="KQP723" s="300"/>
      <c r="KQQ723" s="300"/>
      <c r="KQR723" s="300"/>
      <c r="KQS723" s="300"/>
      <c r="KQT723" s="300"/>
      <c r="KQU723" s="300"/>
      <c r="KQV723" s="300"/>
      <c r="KQW723" s="300"/>
      <c r="KQX723" s="300"/>
      <c r="KQY723" s="300"/>
      <c r="KQZ723" s="300"/>
      <c r="KRA723" s="300"/>
      <c r="KRB723" s="300"/>
      <c r="KRC723" s="300"/>
      <c r="KRD723" s="300"/>
      <c r="KRE723" s="300"/>
      <c r="KRF723" s="300"/>
      <c r="KRG723" s="300"/>
      <c r="KRH723" s="300"/>
      <c r="KRI723" s="300"/>
      <c r="KRJ723" s="300"/>
      <c r="KRK723" s="300"/>
      <c r="KRL723" s="300"/>
      <c r="KRM723" s="300"/>
      <c r="KRN723" s="300"/>
      <c r="KRO723" s="300"/>
      <c r="KRP723" s="300"/>
      <c r="KRQ723" s="300"/>
      <c r="KRR723" s="300"/>
      <c r="KRS723" s="300"/>
      <c r="KRT723" s="300"/>
      <c r="KRU723" s="300"/>
      <c r="KRV723" s="300"/>
      <c r="KRW723" s="300"/>
      <c r="KRX723" s="300"/>
      <c r="KRY723" s="300"/>
      <c r="KRZ723" s="300"/>
      <c r="KSA723" s="300"/>
      <c r="KSB723" s="300"/>
      <c r="KSC723" s="300"/>
      <c r="KSD723" s="300"/>
      <c r="KSE723" s="300"/>
      <c r="KSF723" s="300"/>
      <c r="KSG723" s="300"/>
      <c r="KSH723" s="300"/>
      <c r="KSI723" s="300"/>
      <c r="KSJ723" s="300"/>
      <c r="KSK723" s="300"/>
      <c r="KSL723" s="300"/>
      <c r="KSM723" s="300"/>
      <c r="KSN723" s="300"/>
      <c r="KSO723" s="300"/>
      <c r="KSP723" s="300"/>
      <c r="KSQ723" s="300"/>
      <c r="KSR723" s="300"/>
      <c r="KSS723" s="300"/>
      <c r="KST723" s="300"/>
      <c r="KSU723" s="300"/>
      <c r="KSV723" s="300"/>
      <c r="KSW723" s="300"/>
      <c r="KSX723" s="300"/>
      <c r="KSY723" s="300"/>
      <c r="KSZ723" s="300"/>
      <c r="KTA723" s="300"/>
      <c r="KTB723" s="300"/>
      <c r="KTC723" s="300"/>
      <c r="KTD723" s="300"/>
      <c r="KTE723" s="300"/>
      <c r="KTF723" s="300"/>
      <c r="KTG723" s="300"/>
      <c r="KTH723" s="300"/>
      <c r="KTI723" s="300"/>
      <c r="KTJ723" s="300"/>
      <c r="KTK723" s="300"/>
      <c r="KTL723" s="300"/>
      <c r="KTM723" s="300"/>
      <c r="KTN723" s="300"/>
      <c r="KTO723" s="300"/>
      <c r="KTP723" s="300"/>
      <c r="KTQ723" s="300"/>
      <c r="KTR723" s="300"/>
      <c r="KTS723" s="300"/>
      <c r="KTT723" s="300"/>
      <c r="KTU723" s="300"/>
      <c r="KTV723" s="300"/>
      <c r="KTW723" s="300"/>
      <c r="KTX723" s="300"/>
      <c r="KTY723" s="300"/>
      <c r="KTZ723" s="300"/>
      <c r="KUA723" s="300"/>
      <c r="KUB723" s="300"/>
      <c r="KUC723" s="300"/>
      <c r="KUD723" s="300"/>
      <c r="KUE723" s="300"/>
      <c r="KUF723" s="300"/>
      <c r="KUG723" s="300"/>
      <c r="KUH723" s="300"/>
      <c r="KUI723" s="300"/>
      <c r="KUJ723" s="300"/>
      <c r="KUK723" s="300"/>
      <c r="KUL723" s="300"/>
      <c r="KUM723" s="300"/>
      <c r="KUN723" s="300"/>
      <c r="KUO723" s="300"/>
      <c r="KUP723" s="300"/>
      <c r="KUQ723" s="300"/>
      <c r="KUR723" s="300"/>
      <c r="KUS723" s="300"/>
      <c r="KUT723" s="300"/>
      <c r="KUU723" s="300"/>
      <c r="KUV723" s="300"/>
      <c r="KUW723" s="300"/>
      <c r="KUX723" s="300"/>
      <c r="KUY723" s="300"/>
      <c r="KUZ723" s="300"/>
      <c r="KVA723" s="300"/>
      <c r="KVB723" s="300"/>
      <c r="KVC723" s="300"/>
      <c r="KVD723" s="300"/>
      <c r="KVE723" s="300"/>
      <c r="KVF723" s="300"/>
      <c r="KVG723" s="300"/>
      <c r="KVH723" s="300"/>
      <c r="KVI723" s="300"/>
      <c r="KVJ723" s="300"/>
      <c r="KVK723" s="300"/>
      <c r="KVL723" s="300"/>
      <c r="KVM723" s="300"/>
      <c r="KVN723" s="300"/>
      <c r="KVO723" s="300"/>
      <c r="KVP723" s="300"/>
      <c r="KVQ723" s="300"/>
      <c r="KVR723" s="300"/>
      <c r="KVS723" s="300"/>
      <c r="KVT723" s="300"/>
      <c r="KVU723" s="300"/>
      <c r="KVV723" s="300"/>
      <c r="KVW723" s="300"/>
      <c r="KVX723" s="300"/>
      <c r="KVY723" s="300"/>
      <c r="KVZ723" s="300"/>
      <c r="KWA723" s="300"/>
      <c r="KWB723" s="300"/>
      <c r="KWC723" s="300"/>
      <c r="KWD723" s="300"/>
      <c r="KWE723" s="300"/>
      <c r="KWF723" s="300"/>
      <c r="KWG723" s="300"/>
      <c r="KWH723" s="300"/>
      <c r="KWI723" s="300"/>
      <c r="KWJ723" s="300"/>
      <c r="KWK723" s="300"/>
      <c r="KWL723" s="300"/>
      <c r="KWM723" s="300"/>
      <c r="KWN723" s="300"/>
      <c r="KWO723" s="300"/>
      <c r="KWP723" s="300"/>
      <c r="KWQ723" s="300"/>
      <c r="KWR723" s="300"/>
      <c r="KWS723" s="300"/>
      <c r="KWT723" s="300"/>
      <c r="KWU723" s="300"/>
      <c r="KWV723" s="300"/>
      <c r="KWW723" s="300"/>
      <c r="KWX723" s="300"/>
      <c r="KWY723" s="300"/>
      <c r="KWZ723" s="300"/>
      <c r="KXA723" s="300"/>
      <c r="KXB723" s="300"/>
      <c r="KXC723" s="300"/>
      <c r="KXD723" s="300"/>
      <c r="KXE723" s="300"/>
      <c r="KXF723" s="300"/>
      <c r="KXG723" s="300"/>
      <c r="KXH723" s="300"/>
      <c r="KXI723" s="300"/>
      <c r="KXJ723" s="300"/>
      <c r="KXK723" s="300"/>
      <c r="KXL723" s="300"/>
      <c r="KXM723" s="300"/>
      <c r="KXN723" s="300"/>
      <c r="KXO723" s="300"/>
      <c r="KXP723" s="300"/>
      <c r="KXQ723" s="300"/>
      <c r="KXR723" s="300"/>
      <c r="KXS723" s="300"/>
      <c r="KXT723" s="300"/>
      <c r="KXU723" s="300"/>
      <c r="KXV723" s="300"/>
      <c r="KXW723" s="300"/>
      <c r="KXX723" s="300"/>
      <c r="KXY723" s="300"/>
      <c r="KXZ723" s="300"/>
      <c r="KYA723" s="300"/>
      <c r="KYB723" s="300"/>
      <c r="KYC723" s="300"/>
      <c r="KYD723" s="300"/>
      <c r="KYE723" s="300"/>
      <c r="KYF723" s="300"/>
      <c r="KYG723" s="300"/>
      <c r="KYH723" s="300"/>
      <c r="KYI723" s="300"/>
      <c r="KYJ723" s="300"/>
      <c r="KYK723" s="300"/>
      <c r="KYL723" s="300"/>
      <c r="KYM723" s="300"/>
      <c r="KYN723" s="300"/>
      <c r="KYO723" s="300"/>
      <c r="KYP723" s="300"/>
      <c r="KYQ723" s="300"/>
      <c r="KYR723" s="300"/>
      <c r="KYS723" s="300"/>
      <c r="KYT723" s="300"/>
      <c r="KYU723" s="300"/>
      <c r="KYV723" s="300"/>
      <c r="KYW723" s="300"/>
      <c r="KYX723" s="300"/>
      <c r="KYY723" s="300"/>
      <c r="KYZ723" s="300"/>
      <c r="KZA723" s="300"/>
      <c r="KZB723" s="300"/>
      <c r="KZC723" s="300"/>
      <c r="KZD723" s="300"/>
      <c r="KZE723" s="300"/>
      <c r="KZF723" s="300"/>
      <c r="KZG723" s="300"/>
      <c r="KZH723" s="300"/>
      <c r="KZI723" s="300"/>
      <c r="KZJ723" s="300"/>
      <c r="KZK723" s="300"/>
      <c r="KZL723" s="300"/>
      <c r="KZM723" s="300"/>
      <c r="KZN723" s="300"/>
      <c r="KZO723" s="300"/>
      <c r="KZP723" s="300"/>
      <c r="KZQ723" s="300"/>
      <c r="KZR723" s="300"/>
      <c r="KZS723" s="300"/>
      <c r="KZT723" s="300"/>
      <c r="KZU723" s="300"/>
      <c r="KZV723" s="300"/>
      <c r="KZW723" s="300"/>
      <c r="KZX723" s="300"/>
      <c r="KZY723" s="300"/>
      <c r="KZZ723" s="300"/>
      <c r="LAA723" s="300"/>
      <c r="LAB723" s="300"/>
      <c r="LAC723" s="300"/>
      <c r="LAD723" s="300"/>
      <c r="LAE723" s="300"/>
      <c r="LAF723" s="300"/>
      <c r="LAG723" s="300"/>
      <c r="LAH723" s="300"/>
      <c r="LAI723" s="300"/>
      <c r="LAJ723" s="300"/>
      <c r="LAK723" s="300"/>
      <c r="LAL723" s="300"/>
      <c r="LAM723" s="300"/>
      <c r="LAN723" s="300"/>
      <c r="LAO723" s="300"/>
      <c r="LAP723" s="300"/>
      <c r="LAQ723" s="300"/>
      <c r="LAR723" s="300"/>
      <c r="LAS723" s="300"/>
      <c r="LAT723" s="300"/>
      <c r="LAU723" s="300"/>
      <c r="LAV723" s="300"/>
      <c r="LAW723" s="300"/>
      <c r="LAX723" s="300"/>
      <c r="LAY723" s="300"/>
      <c r="LAZ723" s="300"/>
      <c r="LBA723" s="300"/>
      <c r="LBB723" s="300"/>
      <c r="LBC723" s="300"/>
      <c r="LBD723" s="300"/>
      <c r="LBE723" s="300"/>
      <c r="LBF723" s="300"/>
      <c r="LBG723" s="300"/>
      <c r="LBH723" s="300"/>
      <c r="LBI723" s="300"/>
      <c r="LBJ723" s="300"/>
      <c r="LBK723" s="300"/>
      <c r="LBL723" s="300"/>
      <c r="LBM723" s="300"/>
      <c r="LBN723" s="300"/>
      <c r="LBO723" s="300"/>
      <c r="LBP723" s="300"/>
      <c r="LBQ723" s="300"/>
      <c r="LBR723" s="300"/>
      <c r="LBS723" s="300"/>
      <c r="LBT723" s="300"/>
      <c r="LBU723" s="300"/>
      <c r="LBV723" s="300"/>
      <c r="LBW723" s="300"/>
      <c r="LBX723" s="300"/>
      <c r="LBY723" s="300"/>
      <c r="LBZ723" s="300"/>
      <c r="LCA723" s="300"/>
      <c r="LCB723" s="300"/>
      <c r="LCC723" s="300"/>
      <c r="LCD723" s="300"/>
      <c r="LCE723" s="300"/>
      <c r="LCF723" s="300"/>
      <c r="LCG723" s="300"/>
      <c r="LCH723" s="300"/>
      <c r="LCI723" s="300"/>
      <c r="LCJ723" s="300"/>
      <c r="LCK723" s="300"/>
      <c r="LCL723" s="300"/>
      <c r="LCM723" s="300"/>
      <c r="LCN723" s="300"/>
      <c r="LCO723" s="300"/>
      <c r="LCP723" s="300"/>
      <c r="LCQ723" s="300"/>
      <c r="LCR723" s="300"/>
      <c r="LCS723" s="300"/>
      <c r="LCT723" s="300"/>
      <c r="LCU723" s="300"/>
      <c r="LCV723" s="300"/>
      <c r="LCW723" s="300"/>
      <c r="LCX723" s="300"/>
      <c r="LCY723" s="300"/>
      <c r="LCZ723" s="300"/>
      <c r="LDA723" s="300"/>
      <c r="LDB723" s="300"/>
      <c r="LDC723" s="300"/>
      <c r="LDD723" s="300"/>
      <c r="LDE723" s="300"/>
      <c r="LDF723" s="300"/>
      <c r="LDG723" s="300"/>
      <c r="LDH723" s="300"/>
      <c r="LDI723" s="300"/>
      <c r="LDJ723" s="300"/>
      <c r="LDK723" s="300"/>
      <c r="LDL723" s="300"/>
      <c r="LDM723" s="300"/>
      <c r="LDN723" s="300"/>
      <c r="LDO723" s="300"/>
      <c r="LDP723" s="300"/>
      <c r="LDQ723" s="300"/>
      <c r="LDR723" s="300"/>
      <c r="LDS723" s="300"/>
      <c r="LDT723" s="300"/>
      <c r="LDU723" s="300"/>
      <c r="LDV723" s="300"/>
      <c r="LDW723" s="300"/>
      <c r="LDX723" s="300"/>
      <c r="LDY723" s="300"/>
      <c r="LDZ723" s="300"/>
      <c r="LEA723" s="300"/>
      <c r="LEB723" s="300"/>
      <c r="LEC723" s="300"/>
      <c r="LED723" s="300"/>
      <c r="LEE723" s="300"/>
      <c r="LEF723" s="300"/>
      <c r="LEG723" s="300"/>
      <c r="LEH723" s="300"/>
      <c r="LEI723" s="300"/>
      <c r="LEJ723" s="300"/>
      <c r="LEK723" s="300"/>
      <c r="LEL723" s="300"/>
      <c r="LEM723" s="300"/>
      <c r="LEN723" s="300"/>
      <c r="LEO723" s="300"/>
      <c r="LEP723" s="300"/>
      <c r="LEQ723" s="300"/>
      <c r="LER723" s="300"/>
      <c r="LES723" s="300"/>
      <c r="LET723" s="300"/>
      <c r="LEU723" s="300"/>
      <c r="LEV723" s="300"/>
      <c r="LEW723" s="300"/>
      <c r="LEX723" s="300"/>
      <c r="LEY723" s="300"/>
      <c r="LEZ723" s="300"/>
      <c r="LFA723" s="300"/>
      <c r="LFB723" s="300"/>
      <c r="LFC723" s="300"/>
      <c r="LFD723" s="300"/>
      <c r="LFE723" s="300"/>
      <c r="LFF723" s="300"/>
      <c r="LFG723" s="300"/>
      <c r="LFH723" s="300"/>
      <c r="LFI723" s="300"/>
      <c r="LFJ723" s="300"/>
      <c r="LFK723" s="300"/>
      <c r="LFL723" s="300"/>
      <c r="LFM723" s="300"/>
      <c r="LFN723" s="300"/>
      <c r="LFO723" s="300"/>
      <c r="LFP723" s="300"/>
      <c r="LFQ723" s="300"/>
      <c r="LFR723" s="300"/>
      <c r="LFS723" s="300"/>
      <c r="LFT723" s="300"/>
      <c r="LFU723" s="300"/>
      <c r="LFV723" s="300"/>
      <c r="LFW723" s="300"/>
      <c r="LFX723" s="300"/>
      <c r="LFY723" s="300"/>
      <c r="LFZ723" s="300"/>
      <c r="LGA723" s="300"/>
      <c r="LGB723" s="300"/>
      <c r="LGC723" s="300"/>
      <c r="LGD723" s="300"/>
      <c r="LGE723" s="300"/>
      <c r="LGF723" s="300"/>
      <c r="LGG723" s="300"/>
      <c r="LGH723" s="300"/>
      <c r="LGI723" s="300"/>
      <c r="LGJ723" s="300"/>
      <c r="LGK723" s="300"/>
      <c r="LGL723" s="300"/>
      <c r="LGM723" s="300"/>
      <c r="LGN723" s="300"/>
      <c r="LGO723" s="300"/>
      <c r="LGP723" s="300"/>
      <c r="LGQ723" s="300"/>
      <c r="LGR723" s="300"/>
      <c r="LGS723" s="300"/>
      <c r="LGT723" s="300"/>
      <c r="LGU723" s="300"/>
      <c r="LGV723" s="300"/>
      <c r="LGW723" s="300"/>
      <c r="LGX723" s="300"/>
      <c r="LGY723" s="300"/>
      <c r="LGZ723" s="300"/>
      <c r="LHA723" s="300"/>
      <c r="LHB723" s="300"/>
      <c r="LHC723" s="300"/>
      <c r="LHD723" s="300"/>
      <c r="LHE723" s="300"/>
      <c r="LHF723" s="300"/>
      <c r="LHG723" s="300"/>
      <c r="LHH723" s="300"/>
      <c r="LHI723" s="300"/>
      <c r="LHJ723" s="300"/>
      <c r="LHK723" s="300"/>
      <c r="LHL723" s="300"/>
      <c r="LHM723" s="300"/>
      <c r="LHN723" s="300"/>
      <c r="LHO723" s="300"/>
      <c r="LHP723" s="300"/>
      <c r="LHQ723" s="300"/>
      <c r="LHR723" s="300"/>
      <c r="LHS723" s="300"/>
      <c r="LHT723" s="300"/>
      <c r="LHU723" s="300"/>
      <c r="LHV723" s="300"/>
      <c r="LHW723" s="300"/>
      <c r="LHX723" s="300"/>
      <c r="LHY723" s="300"/>
      <c r="LHZ723" s="300"/>
      <c r="LIA723" s="300"/>
      <c r="LIB723" s="300"/>
      <c r="LIC723" s="300"/>
      <c r="LID723" s="300"/>
      <c r="LIE723" s="300"/>
      <c r="LIF723" s="300"/>
      <c r="LIG723" s="300"/>
      <c r="LIH723" s="300"/>
      <c r="LII723" s="300"/>
      <c r="LIJ723" s="300"/>
      <c r="LIK723" s="300"/>
      <c r="LIL723" s="300"/>
      <c r="LIM723" s="300"/>
      <c r="LIN723" s="300"/>
      <c r="LIO723" s="300"/>
      <c r="LIP723" s="300"/>
      <c r="LIQ723" s="300"/>
      <c r="LIR723" s="300"/>
      <c r="LIS723" s="300"/>
      <c r="LIT723" s="300"/>
      <c r="LIU723" s="300"/>
      <c r="LIV723" s="300"/>
      <c r="LIW723" s="300"/>
      <c r="LIX723" s="300"/>
      <c r="LIY723" s="300"/>
      <c r="LIZ723" s="300"/>
      <c r="LJA723" s="300"/>
      <c r="LJB723" s="300"/>
      <c r="LJC723" s="300"/>
      <c r="LJD723" s="300"/>
      <c r="LJE723" s="300"/>
      <c r="LJF723" s="300"/>
      <c r="LJG723" s="300"/>
      <c r="LJH723" s="300"/>
      <c r="LJI723" s="300"/>
      <c r="LJJ723" s="300"/>
      <c r="LJK723" s="300"/>
      <c r="LJL723" s="300"/>
      <c r="LJM723" s="300"/>
      <c r="LJN723" s="300"/>
      <c r="LJO723" s="300"/>
      <c r="LJP723" s="300"/>
      <c r="LJQ723" s="300"/>
      <c r="LJR723" s="300"/>
      <c r="LJS723" s="300"/>
      <c r="LJT723" s="300"/>
      <c r="LJU723" s="300"/>
      <c r="LJV723" s="300"/>
      <c r="LJW723" s="300"/>
      <c r="LJX723" s="300"/>
      <c r="LJY723" s="300"/>
      <c r="LJZ723" s="300"/>
      <c r="LKA723" s="300"/>
      <c r="LKB723" s="300"/>
      <c r="LKC723" s="300"/>
      <c r="LKD723" s="300"/>
      <c r="LKE723" s="300"/>
      <c r="LKF723" s="300"/>
      <c r="LKG723" s="300"/>
      <c r="LKH723" s="300"/>
      <c r="LKI723" s="300"/>
      <c r="LKJ723" s="300"/>
      <c r="LKK723" s="300"/>
      <c r="LKL723" s="300"/>
      <c r="LKM723" s="300"/>
      <c r="LKN723" s="300"/>
      <c r="LKO723" s="300"/>
      <c r="LKP723" s="300"/>
      <c r="LKQ723" s="300"/>
      <c r="LKR723" s="300"/>
      <c r="LKS723" s="300"/>
      <c r="LKT723" s="300"/>
      <c r="LKU723" s="300"/>
      <c r="LKV723" s="300"/>
      <c r="LKW723" s="300"/>
      <c r="LKX723" s="300"/>
      <c r="LKY723" s="300"/>
      <c r="LKZ723" s="300"/>
      <c r="LLA723" s="300"/>
      <c r="LLB723" s="300"/>
      <c r="LLC723" s="300"/>
      <c r="LLD723" s="300"/>
      <c r="LLE723" s="300"/>
      <c r="LLF723" s="300"/>
      <c r="LLG723" s="300"/>
      <c r="LLH723" s="300"/>
      <c r="LLI723" s="300"/>
      <c r="LLJ723" s="300"/>
      <c r="LLK723" s="300"/>
      <c r="LLL723" s="300"/>
      <c r="LLM723" s="300"/>
      <c r="LLN723" s="300"/>
      <c r="LLO723" s="300"/>
      <c r="LLP723" s="300"/>
      <c r="LLQ723" s="300"/>
      <c r="LLR723" s="300"/>
      <c r="LLS723" s="300"/>
      <c r="LLT723" s="300"/>
      <c r="LLU723" s="300"/>
      <c r="LLV723" s="300"/>
      <c r="LLW723" s="300"/>
      <c r="LLX723" s="300"/>
      <c r="LLY723" s="300"/>
      <c r="LLZ723" s="300"/>
      <c r="LMA723" s="300"/>
      <c r="LMB723" s="300"/>
      <c r="LMC723" s="300"/>
      <c r="LMD723" s="300"/>
      <c r="LME723" s="300"/>
      <c r="LMF723" s="300"/>
      <c r="LMG723" s="300"/>
      <c r="LMH723" s="300"/>
      <c r="LMI723" s="300"/>
      <c r="LMJ723" s="300"/>
      <c r="LMK723" s="300"/>
      <c r="LML723" s="300"/>
      <c r="LMM723" s="300"/>
      <c r="LMN723" s="300"/>
      <c r="LMO723" s="300"/>
      <c r="LMP723" s="300"/>
      <c r="LMQ723" s="300"/>
      <c r="LMR723" s="300"/>
      <c r="LMS723" s="300"/>
      <c r="LMT723" s="300"/>
      <c r="LMU723" s="300"/>
      <c r="LMV723" s="300"/>
      <c r="LMW723" s="300"/>
      <c r="LMX723" s="300"/>
      <c r="LMY723" s="300"/>
      <c r="LMZ723" s="300"/>
      <c r="LNA723" s="300"/>
      <c r="LNB723" s="300"/>
      <c r="LNC723" s="300"/>
      <c r="LND723" s="300"/>
      <c r="LNE723" s="300"/>
      <c r="LNF723" s="300"/>
      <c r="LNG723" s="300"/>
      <c r="LNH723" s="300"/>
      <c r="LNI723" s="300"/>
      <c r="LNJ723" s="300"/>
      <c r="LNK723" s="300"/>
      <c r="LNL723" s="300"/>
      <c r="LNM723" s="300"/>
      <c r="LNN723" s="300"/>
      <c r="LNO723" s="300"/>
      <c r="LNP723" s="300"/>
      <c r="LNQ723" s="300"/>
      <c r="LNR723" s="300"/>
      <c r="LNS723" s="300"/>
      <c r="LNT723" s="300"/>
      <c r="LNU723" s="300"/>
      <c r="LNV723" s="300"/>
      <c r="LNW723" s="300"/>
      <c r="LNX723" s="300"/>
      <c r="LNY723" s="300"/>
      <c r="LNZ723" s="300"/>
      <c r="LOA723" s="300"/>
      <c r="LOB723" s="300"/>
      <c r="LOC723" s="300"/>
      <c r="LOD723" s="300"/>
      <c r="LOE723" s="300"/>
      <c r="LOF723" s="300"/>
      <c r="LOG723" s="300"/>
      <c r="LOH723" s="300"/>
      <c r="LOI723" s="300"/>
      <c r="LOJ723" s="300"/>
      <c r="LOK723" s="300"/>
      <c r="LOL723" s="300"/>
      <c r="LOM723" s="300"/>
      <c r="LON723" s="300"/>
      <c r="LOO723" s="300"/>
      <c r="LOP723" s="300"/>
      <c r="LOQ723" s="300"/>
      <c r="LOR723" s="300"/>
      <c r="LOS723" s="300"/>
      <c r="LOT723" s="300"/>
      <c r="LOU723" s="300"/>
      <c r="LOV723" s="300"/>
      <c r="LOW723" s="300"/>
      <c r="LOX723" s="300"/>
      <c r="LOY723" s="300"/>
      <c r="LOZ723" s="300"/>
      <c r="LPA723" s="300"/>
      <c r="LPB723" s="300"/>
      <c r="LPC723" s="300"/>
      <c r="LPD723" s="300"/>
      <c r="LPE723" s="300"/>
      <c r="LPF723" s="300"/>
      <c r="LPG723" s="300"/>
      <c r="LPH723" s="300"/>
      <c r="LPI723" s="300"/>
      <c r="LPJ723" s="300"/>
      <c r="LPK723" s="300"/>
      <c r="LPL723" s="300"/>
      <c r="LPM723" s="300"/>
      <c r="LPN723" s="300"/>
      <c r="LPO723" s="300"/>
      <c r="LPP723" s="300"/>
      <c r="LPQ723" s="300"/>
      <c r="LPR723" s="300"/>
      <c r="LPS723" s="300"/>
      <c r="LPT723" s="300"/>
      <c r="LPU723" s="300"/>
      <c r="LPV723" s="300"/>
      <c r="LPW723" s="300"/>
      <c r="LPX723" s="300"/>
      <c r="LPY723" s="300"/>
      <c r="LPZ723" s="300"/>
      <c r="LQA723" s="300"/>
      <c r="LQB723" s="300"/>
      <c r="LQC723" s="300"/>
      <c r="LQD723" s="300"/>
      <c r="LQE723" s="300"/>
      <c r="LQF723" s="300"/>
      <c r="LQG723" s="300"/>
      <c r="LQH723" s="300"/>
      <c r="LQI723" s="300"/>
      <c r="LQJ723" s="300"/>
      <c r="LQK723" s="300"/>
      <c r="LQL723" s="300"/>
      <c r="LQM723" s="300"/>
      <c r="LQN723" s="300"/>
      <c r="LQO723" s="300"/>
      <c r="LQP723" s="300"/>
      <c r="LQQ723" s="300"/>
      <c r="LQR723" s="300"/>
      <c r="LQS723" s="300"/>
      <c r="LQT723" s="300"/>
      <c r="LQU723" s="300"/>
      <c r="LQV723" s="300"/>
      <c r="LQW723" s="300"/>
      <c r="LQX723" s="300"/>
      <c r="LQY723" s="300"/>
      <c r="LQZ723" s="300"/>
      <c r="LRA723" s="300"/>
      <c r="LRB723" s="300"/>
      <c r="LRC723" s="300"/>
      <c r="LRD723" s="300"/>
      <c r="LRE723" s="300"/>
      <c r="LRF723" s="300"/>
      <c r="LRG723" s="300"/>
      <c r="LRH723" s="300"/>
      <c r="LRI723" s="300"/>
      <c r="LRJ723" s="300"/>
      <c r="LRK723" s="300"/>
      <c r="LRL723" s="300"/>
      <c r="LRM723" s="300"/>
      <c r="LRN723" s="300"/>
      <c r="LRO723" s="300"/>
      <c r="LRP723" s="300"/>
      <c r="LRQ723" s="300"/>
      <c r="LRR723" s="300"/>
      <c r="LRS723" s="300"/>
      <c r="LRT723" s="300"/>
      <c r="LRU723" s="300"/>
      <c r="LRV723" s="300"/>
      <c r="LRW723" s="300"/>
      <c r="LRX723" s="300"/>
      <c r="LRY723" s="300"/>
      <c r="LRZ723" s="300"/>
      <c r="LSA723" s="300"/>
      <c r="LSB723" s="300"/>
      <c r="LSC723" s="300"/>
      <c r="LSD723" s="300"/>
      <c r="LSE723" s="300"/>
      <c r="LSF723" s="300"/>
      <c r="LSG723" s="300"/>
      <c r="LSH723" s="300"/>
      <c r="LSI723" s="300"/>
      <c r="LSJ723" s="300"/>
      <c r="LSK723" s="300"/>
      <c r="LSL723" s="300"/>
      <c r="LSM723" s="300"/>
      <c r="LSN723" s="300"/>
      <c r="LSO723" s="300"/>
      <c r="LSP723" s="300"/>
      <c r="LSQ723" s="300"/>
      <c r="LSR723" s="300"/>
      <c r="LSS723" s="300"/>
      <c r="LST723" s="300"/>
      <c r="LSU723" s="300"/>
      <c r="LSV723" s="300"/>
      <c r="LSW723" s="300"/>
      <c r="LSX723" s="300"/>
      <c r="LSY723" s="300"/>
      <c r="LSZ723" s="300"/>
      <c r="LTA723" s="300"/>
      <c r="LTB723" s="300"/>
      <c r="LTC723" s="300"/>
      <c r="LTD723" s="300"/>
      <c r="LTE723" s="300"/>
      <c r="LTF723" s="300"/>
      <c r="LTG723" s="300"/>
      <c r="LTH723" s="300"/>
      <c r="LTI723" s="300"/>
      <c r="LTJ723" s="300"/>
      <c r="LTK723" s="300"/>
      <c r="LTL723" s="300"/>
      <c r="LTM723" s="300"/>
      <c r="LTN723" s="300"/>
      <c r="LTO723" s="300"/>
      <c r="LTP723" s="300"/>
      <c r="LTQ723" s="300"/>
      <c r="LTR723" s="300"/>
      <c r="LTS723" s="300"/>
      <c r="LTT723" s="300"/>
      <c r="LTU723" s="300"/>
      <c r="LTV723" s="300"/>
      <c r="LTW723" s="300"/>
      <c r="LTX723" s="300"/>
      <c r="LTY723" s="300"/>
      <c r="LTZ723" s="300"/>
      <c r="LUA723" s="300"/>
      <c r="LUB723" s="300"/>
      <c r="LUC723" s="300"/>
      <c r="LUD723" s="300"/>
      <c r="LUE723" s="300"/>
      <c r="LUF723" s="300"/>
      <c r="LUG723" s="300"/>
      <c r="LUH723" s="300"/>
      <c r="LUI723" s="300"/>
      <c r="LUJ723" s="300"/>
      <c r="LUK723" s="300"/>
      <c r="LUL723" s="300"/>
      <c r="LUM723" s="300"/>
      <c r="LUN723" s="300"/>
      <c r="LUO723" s="300"/>
      <c r="LUP723" s="300"/>
      <c r="LUQ723" s="300"/>
      <c r="LUR723" s="300"/>
      <c r="LUS723" s="300"/>
      <c r="LUT723" s="300"/>
      <c r="LUU723" s="300"/>
      <c r="LUV723" s="300"/>
      <c r="LUW723" s="300"/>
      <c r="LUX723" s="300"/>
      <c r="LUY723" s="300"/>
      <c r="LUZ723" s="300"/>
      <c r="LVA723" s="300"/>
      <c r="LVB723" s="300"/>
      <c r="LVC723" s="300"/>
      <c r="LVD723" s="300"/>
      <c r="LVE723" s="300"/>
      <c r="LVF723" s="300"/>
      <c r="LVG723" s="300"/>
      <c r="LVH723" s="300"/>
      <c r="LVI723" s="300"/>
      <c r="LVJ723" s="300"/>
      <c r="LVK723" s="300"/>
      <c r="LVL723" s="300"/>
      <c r="LVM723" s="300"/>
      <c r="LVN723" s="300"/>
      <c r="LVO723" s="300"/>
      <c r="LVP723" s="300"/>
      <c r="LVQ723" s="300"/>
      <c r="LVR723" s="300"/>
      <c r="LVS723" s="300"/>
      <c r="LVT723" s="300"/>
      <c r="LVU723" s="300"/>
      <c r="LVV723" s="300"/>
      <c r="LVW723" s="300"/>
      <c r="LVX723" s="300"/>
      <c r="LVY723" s="300"/>
      <c r="LVZ723" s="300"/>
      <c r="LWA723" s="300"/>
      <c r="LWB723" s="300"/>
      <c r="LWC723" s="300"/>
      <c r="LWD723" s="300"/>
      <c r="LWE723" s="300"/>
      <c r="LWF723" s="300"/>
      <c r="LWG723" s="300"/>
      <c r="LWH723" s="300"/>
      <c r="LWI723" s="300"/>
      <c r="LWJ723" s="300"/>
      <c r="LWK723" s="300"/>
      <c r="LWL723" s="300"/>
      <c r="LWM723" s="300"/>
      <c r="LWN723" s="300"/>
      <c r="LWO723" s="300"/>
      <c r="LWP723" s="300"/>
      <c r="LWQ723" s="300"/>
      <c r="LWR723" s="300"/>
      <c r="LWS723" s="300"/>
      <c r="LWT723" s="300"/>
      <c r="LWU723" s="300"/>
      <c r="LWV723" s="300"/>
      <c r="LWW723" s="300"/>
      <c r="LWX723" s="300"/>
      <c r="LWY723" s="300"/>
      <c r="LWZ723" s="300"/>
      <c r="LXA723" s="300"/>
      <c r="LXB723" s="300"/>
      <c r="LXC723" s="300"/>
      <c r="LXD723" s="300"/>
      <c r="LXE723" s="300"/>
      <c r="LXF723" s="300"/>
      <c r="LXG723" s="300"/>
      <c r="LXH723" s="300"/>
      <c r="LXI723" s="300"/>
      <c r="LXJ723" s="300"/>
      <c r="LXK723" s="300"/>
      <c r="LXL723" s="300"/>
      <c r="LXM723" s="300"/>
      <c r="LXN723" s="300"/>
      <c r="LXO723" s="300"/>
      <c r="LXP723" s="300"/>
      <c r="LXQ723" s="300"/>
      <c r="LXR723" s="300"/>
      <c r="LXS723" s="300"/>
      <c r="LXT723" s="300"/>
      <c r="LXU723" s="300"/>
      <c r="LXV723" s="300"/>
      <c r="LXW723" s="300"/>
      <c r="LXX723" s="300"/>
      <c r="LXY723" s="300"/>
      <c r="LXZ723" s="300"/>
      <c r="LYA723" s="300"/>
      <c r="LYB723" s="300"/>
      <c r="LYC723" s="300"/>
      <c r="LYD723" s="300"/>
      <c r="LYE723" s="300"/>
      <c r="LYF723" s="300"/>
      <c r="LYG723" s="300"/>
      <c r="LYH723" s="300"/>
      <c r="LYI723" s="300"/>
      <c r="LYJ723" s="300"/>
      <c r="LYK723" s="300"/>
      <c r="LYL723" s="300"/>
      <c r="LYM723" s="300"/>
      <c r="LYN723" s="300"/>
      <c r="LYO723" s="300"/>
      <c r="LYP723" s="300"/>
      <c r="LYQ723" s="300"/>
      <c r="LYR723" s="300"/>
      <c r="LYS723" s="300"/>
      <c r="LYT723" s="300"/>
      <c r="LYU723" s="300"/>
      <c r="LYV723" s="300"/>
      <c r="LYW723" s="300"/>
      <c r="LYX723" s="300"/>
      <c r="LYY723" s="300"/>
      <c r="LYZ723" s="300"/>
      <c r="LZA723" s="300"/>
      <c r="LZB723" s="300"/>
      <c r="LZC723" s="300"/>
      <c r="LZD723" s="300"/>
      <c r="LZE723" s="300"/>
      <c r="LZF723" s="300"/>
      <c r="LZG723" s="300"/>
      <c r="LZH723" s="300"/>
      <c r="LZI723" s="300"/>
      <c r="LZJ723" s="300"/>
      <c r="LZK723" s="300"/>
      <c r="LZL723" s="300"/>
      <c r="LZM723" s="300"/>
      <c r="LZN723" s="300"/>
      <c r="LZO723" s="300"/>
      <c r="LZP723" s="300"/>
      <c r="LZQ723" s="300"/>
      <c r="LZR723" s="300"/>
      <c r="LZS723" s="300"/>
      <c r="LZT723" s="300"/>
      <c r="LZU723" s="300"/>
      <c r="LZV723" s="300"/>
      <c r="LZW723" s="300"/>
      <c r="LZX723" s="300"/>
      <c r="LZY723" s="300"/>
      <c r="LZZ723" s="300"/>
      <c r="MAA723" s="300"/>
      <c r="MAB723" s="300"/>
      <c r="MAC723" s="300"/>
      <c r="MAD723" s="300"/>
      <c r="MAE723" s="300"/>
      <c r="MAF723" s="300"/>
      <c r="MAG723" s="300"/>
      <c r="MAH723" s="300"/>
      <c r="MAI723" s="300"/>
      <c r="MAJ723" s="300"/>
      <c r="MAK723" s="300"/>
      <c r="MAL723" s="300"/>
      <c r="MAM723" s="300"/>
      <c r="MAN723" s="300"/>
      <c r="MAO723" s="300"/>
      <c r="MAP723" s="300"/>
      <c r="MAQ723" s="300"/>
      <c r="MAR723" s="300"/>
      <c r="MAS723" s="300"/>
      <c r="MAT723" s="300"/>
      <c r="MAU723" s="300"/>
      <c r="MAV723" s="300"/>
      <c r="MAW723" s="300"/>
      <c r="MAX723" s="300"/>
      <c r="MAY723" s="300"/>
      <c r="MAZ723" s="300"/>
      <c r="MBA723" s="300"/>
      <c r="MBB723" s="300"/>
      <c r="MBC723" s="300"/>
      <c r="MBD723" s="300"/>
      <c r="MBE723" s="300"/>
      <c r="MBF723" s="300"/>
      <c r="MBG723" s="300"/>
      <c r="MBH723" s="300"/>
      <c r="MBI723" s="300"/>
      <c r="MBJ723" s="300"/>
      <c r="MBK723" s="300"/>
      <c r="MBL723" s="300"/>
      <c r="MBM723" s="300"/>
      <c r="MBN723" s="300"/>
      <c r="MBO723" s="300"/>
      <c r="MBP723" s="300"/>
      <c r="MBQ723" s="300"/>
      <c r="MBR723" s="300"/>
      <c r="MBS723" s="300"/>
      <c r="MBT723" s="300"/>
      <c r="MBU723" s="300"/>
      <c r="MBV723" s="300"/>
      <c r="MBW723" s="300"/>
      <c r="MBX723" s="300"/>
      <c r="MBY723" s="300"/>
      <c r="MBZ723" s="300"/>
      <c r="MCA723" s="300"/>
      <c r="MCB723" s="300"/>
      <c r="MCC723" s="300"/>
      <c r="MCD723" s="300"/>
      <c r="MCE723" s="300"/>
      <c r="MCF723" s="300"/>
      <c r="MCG723" s="300"/>
      <c r="MCH723" s="300"/>
      <c r="MCI723" s="300"/>
      <c r="MCJ723" s="300"/>
      <c r="MCK723" s="300"/>
      <c r="MCL723" s="300"/>
      <c r="MCM723" s="300"/>
      <c r="MCN723" s="300"/>
      <c r="MCO723" s="300"/>
      <c r="MCP723" s="300"/>
      <c r="MCQ723" s="300"/>
      <c r="MCR723" s="300"/>
      <c r="MCS723" s="300"/>
      <c r="MCT723" s="300"/>
      <c r="MCU723" s="300"/>
      <c r="MCV723" s="300"/>
      <c r="MCW723" s="300"/>
      <c r="MCX723" s="300"/>
      <c r="MCY723" s="300"/>
      <c r="MCZ723" s="300"/>
      <c r="MDA723" s="300"/>
      <c r="MDB723" s="300"/>
      <c r="MDC723" s="300"/>
      <c r="MDD723" s="300"/>
      <c r="MDE723" s="300"/>
      <c r="MDF723" s="300"/>
      <c r="MDG723" s="300"/>
      <c r="MDH723" s="300"/>
      <c r="MDI723" s="300"/>
      <c r="MDJ723" s="300"/>
      <c r="MDK723" s="300"/>
      <c r="MDL723" s="300"/>
      <c r="MDM723" s="300"/>
      <c r="MDN723" s="300"/>
      <c r="MDO723" s="300"/>
      <c r="MDP723" s="300"/>
      <c r="MDQ723" s="300"/>
      <c r="MDR723" s="300"/>
      <c r="MDS723" s="300"/>
      <c r="MDT723" s="300"/>
      <c r="MDU723" s="300"/>
      <c r="MDV723" s="300"/>
      <c r="MDW723" s="300"/>
      <c r="MDX723" s="300"/>
      <c r="MDY723" s="300"/>
      <c r="MDZ723" s="300"/>
      <c r="MEA723" s="300"/>
      <c r="MEB723" s="300"/>
      <c r="MEC723" s="300"/>
      <c r="MED723" s="300"/>
      <c r="MEE723" s="300"/>
      <c r="MEF723" s="300"/>
      <c r="MEG723" s="300"/>
      <c r="MEH723" s="300"/>
      <c r="MEI723" s="300"/>
      <c r="MEJ723" s="300"/>
      <c r="MEK723" s="300"/>
      <c r="MEL723" s="300"/>
      <c r="MEM723" s="300"/>
      <c r="MEN723" s="300"/>
      <c r="MEO723" s="300"/>
      <c r="MEP723" s="300"/>
      <c r="MEQ723" s="300"/>
      <c r="MER723" s="300"/>
      <c r="MES723" s="300"/>
      <c r="MET723" s="300"/>
      <c r="MEU723" s="300"/>
      <c r="MEV723" s="300"/>
      <c r="MEW723" s="300"/>
      <c r="MEX723" s="300"/>
      <c r="MEY723" s="300"/>
      <c r="MEZ723" s="300"/>
      <c r="MFA723" s="300"/>
      <c r="MFB723" s="300"/>
      <c r="MFC723" s="300"/>
      <c r="MFD723" s="300"/>
      <c r="MFE723" s="300"/>
      <c r="MFF723" s="300"/>
      <c r="MFG723" s="300"/>
      <c r="MFH723" s="300"/>
      <c r="MFI723" s="300"/>
      <c r="MFJ723" s="300"/>
      <c r="MFK723" s="300"/>
      <c r="MFL723" s="300"/>
      <c r="MFM723" s="300"/>
      <c r="MFN723" s="300"/>
      <c r="MFO723" s="300"/>
      <c r="MFP723" s="300"/>
      <c r="MFQ723" s="300"/>
      <c r="MFR723" s="300"/>
      <c r="MFS723" s="300"/>
      <c r="MFT723" s="300"/>
      <c r="MFU723" s="300"/>
      <c r="MFV723" s="300"/>
      <c r="MFW723" s="300"/>
      <c r="MFX723" s="300"/>
      <c r="MFY723" s="300"/>
      <c r="MFZ723" s="300"/>
      <c r="MGA723" s="300"/>
      <c r="MGB723" s="300"/>
      <c r="MGC723" s="300"/>
      <c r="MGD723" s="300"/>
      <c r="MGE723" s="300"/>
      <c r="MGF723" s="300"/>
      <c r="MGG723" s="300"/>
      <c r="MGH723" s="300"/>
      <c r="MGI723" s="300"/>
      <c r="MGJ723" s="300"/>
      <c r="MGK723" s="300"/>
      <c r="MGL723" s="300"/>
      <c r="MGM723" s="300"/>
      <c r="MGN723" s="300"/>
      <c r="MGO723" s="300"/>
      <c r="MGP723" s="300"/>
      <c r="MGQ723" s="300"/>
      <c r="MGR723" s="300"/>
      <c r="MGS723" s="300"/>
      <c r="MGT723" s="300"/>
      <c r="MGU723" s="300"/>
      <c r="MGV723" s="300"/>
      <c r="MGW723" s="300"/>
      <c r="MGX723" s="300"/>
      <c r="MGY723" s="300"/>
      <c r="MGZ723" s="300"/>
      <c r="MHA723" s="300"/>
      <c r="MHB723" s="300"/>
      <c r="MHC723" s="300"/>
      <c r="MHD723" s="300"/>
      <c r="MHE723" s="300"/>
      <c r="MHF723" s="300"/>
      <c r="MHG723" s="300"/>
      <c r="MHH723" s="300"/>
      <c r="MHI723" s="300"/>
      <c r="MHJ723" s="300"/>
      <c r="MHK723" s="300"/>
      <c r="MHL723" s="300"/>
      <c r="MHM723" s="300"/>
      <c r="MHN723" s="300"/>
      <c r="MHO723" s="300"/>
      <c r="MHP723" s="300"/>
      <c r="MHQ723" s="300"/>
      <c r="MHR723" s="300"/>
      <c r="MHS723" s="300"/>
      <c r="MHT723" s="300"/>
      <c r="MHU723" s="300"/>
      <c r="MHV723" s="300"/>
      <c r="MHW723" s="300"/>
      <c r="MHX723" s="300"/>
      <c r="MHY723" s="300"/>
      <c r="MHZ723" s="300"/>
      <c r="MIA723" s="300"/>
      <c r="MIB723" s="300"/>
      <c r="MIC723" s="300"/>
      <c r="MID723" s="300"/>
      <c r="MIE723" s="300"/>
      <c r="MIF723" s="300"/>
      <c r="MIG723" s="300"/>
      <c r="MIH723" s="300"/>
      <c r="MII723" s="300"/>
      <c r="MIJ723" s="300"/>
      <c r="MIK723" s="300"/>
      <c r="MIL723" s="300"/>
      <c r="MIM723" s="300"/>
      <c r="MIN723" s="300"/>
      <c r="MIO723" s="300"/>
      <c r="MIP723" s="300"/>
      <c r="MIQ723" s="300"/>
      <c r="MIR723" s="300"/>
      <c r="MIS723" s="300"/>
      <c r="MIT723" s="300"/>
      <c r="MIU723" s="300"/>
      <c r="MIV723" s="300"/>
      <c r="MIW723" s="300"/>
      <c r="MIX723" s="300"/>
      <c r="MIY723" s="300"/>
      <c r="MIZ723" s="300"/>
      <c r="MJA723" s="300"/>
      <c r="MJB723" s="300"/>
      <c r="MJC723" s="300"/>
      <c r="MJD723" s="300"/>
      <c r="MJE723" s="300"/>
      <c r="MJF723" s="300"/>
      <c r="MJG723" s="300"/>
      <c r="MJH723" s="300"/>
      <c r="MJI723" s="300"/>
      <c r="MJJ723" s="300"/>
      <c r="MJK723" s="300"/>
      <c r="MJL723" s="300"/>
      <c r="MJM723" s="300"/>
      <c r="MJN723" s="300"/>
      <c r="MJO723" s="300"/>
      <c r="MJP723" s="300"/>
      <c r="MJQ723" s="300"/>
      <c r="MJR723" s="300"/>
      <c r="MJS723" s="300"/>
      <c r="MJT723" s="300"/>
      <c r="MJU723" s="300"/>
      <c r="MJV723" s="300"/>
      <c r="MJW723" s="300"/>
      <c r="MJX723" s="300"/>
      <c r="MJY723" s="300"/>
      <c r="MJZ723" s="300"/>
      <c r="MKA723" s="300"/>
      <c r="MKB723" s="300"/>
      <c r="MKC723" s="300"/>
      <c r="MKD723" s="300"/>
      <c r="MKE723" s="300"/>
      <c r="MKF723" s="300"/>
      <c r="MKG723" s="300"/>
      <c r="MKH723" s="300"/>
      <c r="MKI723" s="300"/>
      <c r="MKJ723" s="300"/>
      <c r="MKK723" s="300"/>
      <c r="MKL723" s="300"/>
      <c r="MKM723" s="300"/>
      <c r="MKN723" s="300"/>
      <c r="MKO723" s="300"/>
      <c r="MKP723" s="300"/>
      <c r="MKQ723" s="300"/>
      <c r="MKR723" s="300"/>
      <c r="MKS723" s="300"/>
      <c r="MKT723" s="300"/>
      <c r="MKU723" s="300"/>
      <c r="MKV723" s="300"/>
      <c r="MKW723" s="300"/>
      <c r="MKX723" s="300"/>
      <c r="MKY723" s="300"/>
      <c r="MKZ723" s="300"/>
      <c r="MLA723" s="300"/>
      <c r="MLB723" s="300"/>
      <c r="MLC723" s="300"/>
      <c r="MLD723" s="300"/>
      <c r="MLE723" s="300"/>
      <c r="MLF723" s="300"/>
      <c r="MLG723" s="300"/>
      <c r="MLH723" s="300"/>
      <c r="MLI723" s="300"/>
      <c r="MLJ723" s="300"/>
      <c r="MLK723" s="300"/>
      <c r="MLL723" s="300"/>
      <c r="MLM723" s="300"/>
      <c r="MLN723" s="300"/>
      <c r="MLO723" s="300"/>
      <c r="MLP723" s="300"/>
      <c r="MLQ723" s="300"/>
      <c r="MLR723" s="300"/>
      <c r="MLS723" s="300"/>
      <c r="MLT723" s="300"/>
      <c r="MLU723" s="300"/>
      <c r="MLV723" s="300"/>
      <c r="MLW723" s="300"/>
      <c r="MLX723" s="300"/>
      <c r="MLY723" s="300"/>
      <c r="MLZ723" s="300"/>
      <c r="MMA723" s="300"/>
      <c r="MMB723" s="300"/>
      <c r="MMC723" s="300"/>
      <c r="MMD723" s="300"/>
      <c r="MME723" s="300"/>
      <c r="MMF723" s="300"/>
      <c r="MMG723" s="300"/>
      <c r="MMH723" s="300"/>
      <c r="MMI723" s="300"/>
      <c r="MMJ723" s="300"/>
      <c r="MMK723" s="300"/>
      <c r="MML723" s="300"/>
      <c r="MMM723" s="300"/>
      <c r="MMN723" s="300"/>
      <c r="MMO723" s="300"/>
      <c r="MMP723" s="300"/>
      <c r="MMQ723" s="300"/>
      <c r="MMR723" s="300"/>
      <c r="MMS723" s="300"/>
      <c r="MMT723" s="300"/>
      <c r="MMU723" s="300"/>
      <c r="MMV723" s="300"/>
      <c r="MMW723" s="300"/>
      <c r="MMX723" s="300"/>
      <c r="MMY723" s="300"/>
      <c r="MMZ723" s="300"/>
      <c r="MNA723" s="300"/>
      <c r="MNB723" s="300"/>
      <c r="MNC723" s="300"/>
      <c r="MND723" s="300"/>
      <c r="MNE723" s="300"/>
      <c r="MNF723" s="300"/>
      <c r="MNG723" s="300"/>
      <c r="MNH723" s="300"/>
      <c r="MNI723" s="300"/>
      <c r="MNJ723" s="300"/>
      <c r="MNK723" s="300"/>
      <c r="MNL723" s="300"/>
      <c r="MNM723" s="300"/>
      <c r="MNN723" s="300"/>
      <c r="MNO723" s="300"/>
      <c r="MNP723" s="300"/>
      <c r="MNQ723" s="300"/>
      <c r="MNR723" s="300"/>
      <c r="MNS723" s="300"/>
      <c r="MNT723" s="300"/>
      <c r="MNU723" s="300"/>
      <c r="MNV723" s="300"/>
      <c r="MNW723" s="300"/>
      <c r="MNX723" s="300"/>
      <c r="MNY723" s="300"/>
      <c r="MNZ723" s="300"/>
      <c r="MOA723" s="300"/>
      <c r="MOB723" s="300"/>
      <c r="MOC723" s="300"/>
      <c r="MOD723" s="300"/>
      <c r="MOE723" s="300"/>
      <c r="MOF723" s="300"/>
      <c r="MOG723" s="300"/>
      <c r="MOH723" s="300"/>
      <c r="MOI723" s="300"/>
      <c r="MOJ723" s="300"/>
      <c r="MOK723" s="300"/>
      <c r="MOL723" s="300"/>
      <c r="MOM723" s="300"/>
      <c r="MON723" s="300"/>
      <c r="MOO723" s="300"/>
      <c r="MOP723" s="300"/>
      <c r="MOQ723" s="300"/>
      <c r="MOR723" s="300"/>
      <c r="MOS723" s="300"/>
      <c r="MOT723" s="300"/>
      <c r="MOU723" s="300"/>
      <c r="MOV723" s="300"/>
      <c r="MOW723" s="300"/>
      <c r="MOX723" s="300"/>
      <c r="MOY723" s="300"/>
      <c r="MOZ723" s="300"/>
      <c r="MPA723" s="300"/>
      <c r="MPB723" s="300"/>
      <c r="MPC723" s="300"/>
      <c r="MPD723" s="300"/>
      <c r="MPE723" s="300"/>
      <c r="MPF723" s="300"/>
      <c r="MPG723" s="300"/>
      <c r="MPH723" s="300"/>
      <c r="MPI723" s="300"/>
      <c r="MPJ723" s="300"/>
      <c r="MPK723" s="300"/>
      <c r="MPL723" s="300"/>
      <c r="MPM723" s="300"/>
      <c r="MPN723" s="300"/>
      <c r="MPO723" s="300"/>
      <c r="MPP723" s="300"/>
      <c r="MPQ723" s="300"/>
      <c r="MPR723" s="300"/>
      <c r="MPS723" s="300"/>
      <c r="MPT723" s="300"/>
      <c r="MPU723" s="300"/>
      <c r="MPV723" s="300"/>
      <c r="MPW723" s="300"/>
      <c r="MPX723" s="300"/>
      <c r="MPY723" s="300"/>
      <c r="MPZ723" s="300"/>
      <c r="MQA723" s="300"/>
      <c r="MQB723" s="300"/>
      <c r="MQC723" s="300"/>
      <c r="MQD723" s="300"/>
      <c r="MQE723" s="300"/>
      <c r="MQF723" s="300"/>
      <c r="MQG723" s="300"/>
      <c r="MQH723" s="300"/>
      <c r="MQI723" s="300"/>
      <c r="MQJ723" s="300"/>
      <c r="MQK723" s="300"/>
      <c r="MQL723" s="300"/>
      <c r="MQM723" s="300"/>
      <c r="MQN723" s="300"/>
      <c r="MQO723" s="300"/>
      <c r="MQP723" s="300"/>
      <c r="MQQ723" s="300"/>
      <c r="MQR723" s="300"/>
      <c r="MQS723" s="300"/>
      <c r="MQT723" s="300"/>
      <c r="MQU723" s="300"/>
      <c r="MQV723" s="300"/>
      <c r="MQW723" s="300"/>
      <c r="MQX723" s="300"/>
      <c r="MQY723" s="300"/>
      <c r="MQZ723" s="300"/>
      <c r="MRA723" s="300"/>
      <c r="MRB723" s="300"/>
      <c r="MRC723" s="300"/>
      <c r="MRD723" s="300"/>
      <c r="MRE723" s="300"/>
      <c r="MRF723" s="300"/>
      <c r="MRG723" s="300"/>
      <c r="MRH723" s="300"/>
      <c r="MRI723" s="300"/>
      <c r="MRJ723" s="300"/>
      <c r="MRK723" s="300"/>
      <c r="MRL723" s="300"/>
      <c r="MRM723" s="300"/>
      <c r="MRN723" s="300"/>
      <c r="MRO723" s="300"/>
      <c r="MRP723" s="300"/>
      <c r="MRQ723" s="300"/>
      <c r="MRR723" s="300"/>
      <c r="MRS723" s="300"/>
      <c r="MRT723" s="300"/>
      <c r="MRU723" s="300"/>
      <c r="MRV723" s="300"/>
      <c r="MRW723" s="300"/>
      <c r="MRX723" s="300"/>
      <c r="MRY723" s="300"/>
      <c r="MRZ723" s="300"/>
      <c r="MSA723" s="300"/>
      <c r="MSB723" s="300"/>
      <c r="MSC723" s="300"/>
      <c r="MSD723" s="300"/>
      <c r="MSE723" s="300"/>
      <c r="MSF723" s="300"/>
      <c r="MSG723" s="300"/>
      <c r="MSH723" s="300"/>
      <c r="MSI723" s="300"/>
      <c r="MSJ723" s="300"/>
      <c r="MSK723" s="300"/>
      <c r="MSL723" s="300"/>
      <c r="MSM723" s="300"/>
      <c r="MSN723" s="300"/>
      <c r="MSO723" s="300"/>
      <c r="MSP723" s="300"/>
      <c r="MSQ723" s="300"/>
      <c r="MSR723" s="300"/>
      <c r="MSS723" s="300"/>
      <c r="MST723" s="300"/>
      <c r="MSU723" s="300"/>
      <c r="MSV723" s="300"/>
      <c r="MSW723" s="300"/>
      <c r="MSX723" s="300"/>
      <c r="MSY723" s="300"/>
      <c r="MSZ723" s="300"/>
      <c r="MTA723" s="300"/>
      <c r="MTB723" s="300"/>
      <c r="MTC723" s="300"/>
      <c r="MTD723" s="300"/>
      <c r="MTE723" s="300"/>
      <c r="MTF723" s="300"/>
      <c r="MTG723" s="300"/>
      <c r="MTH723" s="300"/>
      <c r="MTI723" s="300"/>
      <c r="MTJ723" s="300"/>
      <c r="MTK723" s="300"/>
      <c r="MTL723" s="300"/>
      <c r="MTM723" s="300"/>
      <c r="MTN723" s="300"/>
      <c r="MTO723" s="300"/>
      <c r="MTP723" s="300"/>
      <c r="MTQ723" s="300"/>
      <c r="MTR723" s="300"/>
      <c r="MTS723" s="300"/>
      <c r="MTT723" s="300"/>
      <c r="MTU723" s="300"/>
      <c r="MTV723" s="300"/>
      <c r="MTW723" s="300"/>
      <c r="MTX723" s="300"/>
      <c r="MTY723" s="300"/>
      <c r="MTZ723" s="300"/>
      <c r="MUA723" s="300"/>
      <c r="MUB723" s="300"/>
      <c r="MUC723" s="300"/>
      <c r="MUD723" s="300"/>
      <c r="MUE723" s="300"/>
      <c r="MUF723" s="300"/>
      <c r="MUG723" s="300"/>
      <c r="MUH723" s="300"/>
      <c r="MUI723" s="300"/>
      <c r="MUJ723" s="300"/>
      <c r="MUK723" s="300"/>
      <c r="MUL723" s="300"/>
      <c r="MUM723" s="300"/>
      <c r="MUN723" s="300"/>
      <c r="MUO723" s="300"/>
      <c r="MUP723" s="300"/>
      <c r="MUQ723" s="300"/>
      <c r="MUR723" s="300"/>
      <c r="MUS723" s="300"/>
      <c r="MUT723" s="300"/>
      <c r="MUU723" s="300"/>
      <c r="MUV723" s="300"/>
      <c r="MUW723" s="300"/>
      <c r="MUX723" s="300"/>
      <c r="MUY723" s="300"/>
      <c r="MUZ723" s="300"/>
      <c r="MVA723" s="300"/>
      <c r="MVB723" s="300"/>
      <c r="MVC723" s="300"/>
      <c r="MVD723" s="300"/>
      <c r="MVE723" s="300"/>
      <c r="MVF723" s="300"/>
      <c r="MVG723" s="300"/>
      <c r="MVH723" s="300"/>
      <c r="MVI723" s="300"/>
      <c r="MVJ723" s="300"/>
      <c r="MVK723" s="300"/>
      <c r="MVL723" s="300"/>
      <c r="MVM723" s="300"/>
      <c r="MVN723" s="300"/>
      <c r="MVO723" s="300"/>
      <c r="MVP723" s="300"/>
      <c r="MVQ723" s="300"/>
      <c r="MVR723" s="300"/>
      <c r="MVS723" s="300"/>
      <c r="MVT723" s="300"/>
      <c r="MVU723" s="300"/>
      <c r="MVV723" s="300"/>
      <c r="MVW723" s="300"/>
      <c r="MVX723" s="300"/>
      <c r="MVY723" s="300"/>
      <c r="MVZ723" s="300"/>
      <c r="MWA723" s="300"/>
      <c r="MWB723" s="300"/>
      <c r="MWC723" s="300"/>
      <c r="MWD723" s="300"/>
      <c r="MWE723" s="300"/>
      <c r="MWF723" s="300"/>
      <c r="MWG723" s="300"/>
      <c r="MWH723" s="300"/>
      <c r="MWI723" s="300"/>
      <c r="MWJ723" s="300"/>
      <c r="MWK723" s="300"/>
      <c r="MWL723" s="300"/>
      <c r="MWM723" s="300"/>
      <c r="MWN723" s="300"/>
      <c r="MWO723" s="300"/>
      <c r="MWP723" s="300"/>
      <c r="MWQ723" s="300"/>
      <c r="MWR723" s="300"/>
      <c r="MWS723" s="300"/>
      <c r="MWT723" s="300"/>
      <c r="MWU723" s="300"/>
      <c r="MWV723" s="300"/>
      <c r="MWW723" s="300"/>
      <c r="MWX723" s="300"/>
      <c r="MWY723" s="300"/>
      <c r="MWZ723" s="300"/>
      <c r="MXA723" s="300"/>
      <c r="MXB723" s="300"/>
      <c r="MXC723" s="300"/>
      <c r="MXD723" s="300"/>
      <c r="MXE723" s="300"/>
      <c r="MXF723" s="300"/>
      <c r="MXG723" s="300"/>
      <c r="MXH723" s="300"/>
      <c r="MXI723" s="300"/>
      <c r="MXJ723" s="300"/>
      <c r="MXK723" s="300"/>
      <c r="MXL723" s="300"/>
      <c r="MXM723" s="300"/>
      <c r="MXN723" s="300"/>
      <c r="MXO723" s="300"/>
      <c r="MXP723" s="300"/>
      <c r="MXQ723" s="300"/>
      <c r="MXR723" s="300"/>
      <c r="MXS723" s="300"/>
      <c r="MXT723" s="300"/>
      <c r="MXU723" s="300"/>
      <c r="MXV723" s="300"/>
      <c r="MXW723" s="300"/>
      <c r="MXX723" s="300"/>
      <c r="MXY723" s="300"/>
      <c r="MXZ723" s="300"/>
      <c r="MYA723" s="300"/>
      <c r="MYB723" s="300"/>
      <c r="MYC723" s="300"/>
      <c r="MYD723" s="300"/>
      <c r="MYE723" s="300"/>
      <c r="MYF723" s="300"/>
      <c r="MYG723" s="300"/>
      <c r="MYH723" s="300"/>
      <c r="MYI723" s="300"/>
      <c r="MYJ723" s="300"/>
      <c r="MYK723" s="300"/>
      <c r="MYL723" s="300"/>
      <c r="MYM723" s="300"/>
      <c r="MYN723" s="300"/>
      <c r="MYO723" s="300"/>
      <c r="MYP723" s="300"/>
      <c r="MYQ723" s="300"/>
      <c r="MYR723" s="300"/>
      <c r="MYS723" s="300"/>
      <c r="MYT723" s="300"/>
      <c r="MYU723" s="300"/>
      <c r="MYV723" s="300"/>
      <c r="MYW723" s="300"/>
      <c r="MYX723" s="300"/>
      <c r="MYY723" s="300"/>
      <c r="MYZ723" s="300"/>
      <c r="MZA723" s="300"/>
      <c r="MZB723" s="300"/>
      <c r="MZC723" s="300"/>
      <c r="MZD723" s="300"/>
      <c r="MZE723" s="300"/>
      <c r="MZF723" s="300"/>
      <c r="MZG723" s="300"/>
      <c r="MZH723" s="300"/>
      <c r="MZI723" s="300"/>
      <c r="MZJ723" s="300"/>
      <c r="MZK723" s="300"/>
      <c r="MZL723" s="300"/>
      <c r="MZM723" s="300"/>
      <c r="MZN723" s="300"/>
      <c r="MZO723" s="300"/>
      <c r="MZP723" s="300"/>
      <c r="MZQ723" s="300"/>
      <c r="MZR723" s="300"/>
      <c r="MZS723" s="300"/>
      <c r="MZT723" s="300"/>
      <c r="MZU723" s="300"/>
      <c r="MZV723" s="300"/>
      <c r="MZW723" s="300"/>
      <c r="MZX723" s="300"/>
      <c r="MZY723" s="300"/>
      <c r="MZZ723" s="300"/>
      <c r="NAA723" s="300"/>
      <c r="NAB723" s="300"/>
      <c r="NAC723" s="300"/>
      <c r="NAD723" s="300"/>
      <c r="NAE723" s="300"/>
      <c r="NAF723" s="300"/>
      <c r="NAG723" s="300"/>
      <c r="NAH723" s="300"/>
      <c r="NAI723" s="300"/>
      <c r="NAJ723" s="300"/>
      <c r="NAK723" s="300"/>
      <c r="NAL723" s="300"/>
      <c r="NAM723" s="300"/>
      <c r="NAN723" s="300"/>
      <c r="NAO723" s="300"/>
      <c r="NAP723" s="300"/>
      <c r="NAQ723" s="300"/>
      <c r="NAR723" s="300"/>
      <c r="NAS723" s="300"/>
      <c r="NAT723" s="300"/>
      <c r="NAU723" s="300"/>
      <c r="NAV723" s="300"/>
      <c r="NAW723" s="300"/>
      <c r="NAX723" s="300"/>
      <c r="NAY723" s="300"/>
      <c r="NAZ723" s="300"/>
      <c r="NBA723" s="300"/>
      <c r="NBB723" s="300"/>
      <c r="NBC723" s="300"/>
      <c r="NBD723" s="300"/>
      <c r="NBE723" s="300"/>
      <c r="NBF723" s="300"/>
      <c r="NBG723" s="300"/>
      <c r="NBH723" s="300"/>
      <c r="NBI723" s="300"/>
      <c r="NBJ723" s="300"/>
      <c r="NBK723" s="300"/>
      <c r="NBL723" s="300"/>
      <c r="NBM723" s="300"/>
      <c r="NBN723" s="300"/>
      <c r="NBO723" s="300"/>
      <c r="NBP723" s="300"/>
      <c r="NBQ723" s="300"/>
      <c r="NBR723" s="300"/>
      <c r="NBS723" s="300"/>
      <c r="NBT723" s="300"/>
      <c r="NBU723" s="300"/>
      <c r="NBV723" s="300"/>
      <c r="NBW723" s="300"/>
      <c r="NBX723" s="300"/>
      <c r="NBY723" s="300"/>
      <c r="NBZ723" s="300"/>
      <c r="NCA723" s="300"/>
      <c r="NCB723" s="300"/>
      <c r="NCC723" s="300"/>
      <c r="NCD723" s="300"/>
      <c r="NCE723" s="300"/>
      <c r="NCF723" s="300"/>
      <c r="NCG723" s="300"/>
      <c r="NCH723" s="300"/>
      <c r="NCI723" s="300"/>
      <c r="NCJ723" s="300"/>
      <c r="NCK723" s="300"/>
      <c r="NCL723" s="300"/>
      <c r="NCM723" s="300"/>
      <c r="NCN723" s="300"/>
      <c r="NCO723" s="300"/>
      <c r="NCP723" s="300"/>
      <c r="NCQ723" s="300"/>
      <c r="NCR723" s="300"/>
      <c r="NCS723" s="300"/>
      <c r="NCT723" s="300"/>
      <c r="NCU723" s="300"/>
      <c r="NCV723" s="300"/>
      <c r="NCW723" s="300"/>
      <c r="NCX723" s="300"/>
      <c r="NCY723" s="300"/>
      <c r="NCZ723" s="300"/>
      <c r="NDA723" s="300"/>
      <c r="NDB723" s="300"/>
      <c r="NDC723" s="300"/>
      <c r="NDD723" s="300"/>
      <c r="NDE723" s="300"/>
      <c r="NDF723" s="300"/>
      <c r="NDG723" s="300"/>
      <c r="NDH723" s="300"/>
      <c r="NDI723" s="300"/>
      <c r="NDJ723" s="300"/>
      <c r="NDK723" s="300"/>
      <c r="NDL723" s="300"/>
      <c r="NDM723" s="300"/>
      <c r="NDN723" s="300"/>
      <c r="NDO723" s="300"/>
      <c r="NDP723" s="300"/>
      <c r="NDQ723" s="300"/>
      <c r="NDR723" s="300"/>
      <c r="NDS723" s="300"/>
      <c r="NDT723" s="300"/>
      <c r="NDU723" s="300"/>
      <c r="NDV723" s="300"/>
      <c r="NDW723" s="300"/>
      <c r="NDX723" s="300"/>
      <c r="NDY723" s="300"/>
      <c r="NDZ723" s="300"/>
      <c r="NEA723" s="300"/>
      <c r="NEB723" s="300"/>
      <c r="NEC723" s="300"/>
      <c r="NED723" s="300"/>
      <c r="NEE723" s="300"/>
      <c r="NEF723" s="300"/>
      <c r="NEG723" s="300"/>
      <c r="NEH723" s="300"/>
      <c r="NEI723" s="300"/>
      <c r="NEJ723" s="300"/>
      <c r="NEK723" s="300"/>
      <c r="NEL723" s="300"/>
      <c r="NEM723" s="300"/>
      <c r="NEN723" s="300"/>
      <c r="NEO723" s="300"/>
      <c r="NEP723" s="300"/>
      <c r="NEQ723" s="300"/>
      <c r="NER723" s="300"/>
      <c r="NES723" s="300"/>
      <c r="NET723" s="300"/>
      <c r="NEU723" s="300"/>
      <c r="NEV723" s="300"/>
      <c r="NEW723" s="300"/>
      <c r="NEX723" s="300"/>
      <c r="NEY723" s="300"/>
      <c r="NEZ723" s="300"/>
      <c r="NFA723" s="300"/>
      <c r="NFB723" s="300"/>
      <c r="NFC723" s="300"/>
      <c r="NFD723" s="300"/>
      <c r="NFE723" s="300"/>
      <c r="NFF723" s="300"/>
      <c r="NFG723" s="300"/>
      <c r="NFH723" s="300"/>
      <c r="NFI723" s="300"/>
      <c r="NFJ723" s="300"/>
      <c r="NFK723" s="300"/>
      <c r="NFL723" s="300"/>
      <c r="NFM723" s="300"/>
      <c r="NFN723" s="300"/>
      <c r="NFO723" s="300"/>
      <c r="NFP723" s="300"/>
      <c r="NFQ723" s="300"/>
      <c r="NFR723" s="300"/>
      <c r="NFS723" s="300"/>
      <c r="NFT723" s="300"/>
      <c r="NFU723" s="300"/>
      <c r="NFV723" s="300"/>
      <c r="NFW723" s="300"/>
      <c r="NFX723" s="300"/>
      <c r="NFY723" s="300"/>
      <c r="NFZ723" s="300"/>
      <c r="NGA723" s="300"/>
      <c r="NGB723" s="300"/>
      <c r="NGC723" s="300"/>
      <c r="NGD723" s="300"/>
      <c r="NGE723" s="300"/>
      <c r="NGF723" s="300"/>
      <c r="NGG723" s="300"/>
      <c r="NGH723" s="300"/>
      <c r="NGI723" s="300"/>
      <c r="NGJ723" s="300"/>
      <c r="NGK723" s="300"/>
      <c r="NGL723" s="300"/>
      <c r="NGM723" s="300"/>
      <c r="NGN723" s="300"/>
      <c r="NGO723" s="300"/>
      <c r="NGP723" s="300"/>
      <c r="NGQ723" s="300"/>
      <c r="NGR723" s="300"/>
      <c r="NGS723" s="300"/>
      <c r="NGT723" s="300"/>
      <c r="NGU723" s="300"/>
      <c r="NGV723" s="300"/>
      <c r="NGW723" s="300"/>
      <c r="NGX723" s="300"/>
      <c r="NGY723" s="300"/>
      <c r="NGZ723" s="300"/>
      <c r="NHA723" s="300"/>
      <c r="NHB723" s="300"/>
      <c r="NHC723" s="300"/>
      <c r="NHD723" s="300"/>
      <c r="NHE723" s="300"/>
      <c r="NHF723" s="300"/>
      <c r="NHG723" s="300"/>
      <c r="NHH723" s="300"/>
      <c r="NHI723" s="300"/>
      <c r="NHJ723" s="300"/>
      <c r="NHK723" s="300"/>
      <c r="NHL723" s="300"/>
      <c r="NHM723" s="300"/>
      <c r="NHN723" s="300"/>
      <c r="NHO723" s="300"/>
      <c r="NHP723" s="300"/>
      <c r="NHQ723" s="300"/>
      <c r="NHR723" s="300"/>
      <c r="NHS723" s="300"/>
      <c r="NHT723" s="300"/>
      <c r="NHU723" s="300"/>
      <c r="NHV723" s="300"/>
      <c r="NHW723" s="300"/>
      <c r="NHX723" s="300"/>
      <c r="NHY723" s="300"/>
      <c r="NHZ723" s="300"/>
      <c r="NIA723" s="300"/>
      <c r="NIB723" s="300"/>
      <c r="NIC723" s="300"/>
      <c r="NID723" s="300"/>
      <c r="NIE723" s="300"/>
      <c r="NIF723" s="300"/>
      <c r="NIG723" s="300"/>
      <c r="NIH723" s="300"/>
      <c r="NII723" s="300"/>
      <c r="NIJ723" s="300"/>
      <c r="NIK723" s="300"/>
      <c r="NIL723" s="300"/>
      <c r="NIM723" s="300"/>
      <c r="NIN723" s="300"/>
      <c r="NIO723" s="300"/>
      <c r="NIP723" s="300"/>
      <c r="NIQ723" s="300"/>
      <c r="NIR723" s="300"/>
      <c r="NIS723" s="300"/>
      <c r="NIT723" s="300"/>
      <c r="NIU723" s="300"/>
      <c r="NIV723" s="300"/>
      <c r="NIW723" s="300"/>
      <c r="NIX723" s="300"/>
      <c r="NIY723" s="300"/>
      <c r="NIZ723" s="300"/>
      <c r="NJA723" s="300"/>
      <c r="NJB723" s="300"/>
      <c r="NJC723" s="300"/>
      <c r="NJD723" s="300"/>
      <c r="NJE723" s="300"/>
      <c r="NJF723" s="300"/>
      <c r="NJG723" s="300"/>
      <c r="NJH723" s="300"/>
      <c r="NJI723" s="300"/>
      <c r="NJJ723" s="300"/>
      <c r="NJK723" s="300"/>
      <c r="NJL723" s="300"/>
      <c r="NJM723" s="300"/>
      <c r="NJN723" s="300"/>
      <c r="NJO723" s="300"/>
      <c r="NJP723" s="300"/>
      <c r="NJQ723" s="300"/>
      <c r="NJR723" s="300"/>
      <c r="NJS723" s="300"/>
      <c r="NJT723" s="300"/>
      <c r="NJU723" s="300"/>
      <c r="NJV723" s="300"/>
      <c r="NJW723" s="300"/>
      <c r="NJX723" s="300"/>
      <c r="NJY723" s="300"/>
      <c r="NJZ723" s="300"/>
      <c r="NKA723" s="300"/>
      <c r="NKB723" s="300"/>
      <c r="NKC723" s="300"/>
      <c r="NKD723" s="300"/>
      <c r="NKE723" s="300"/>
      <c r="NKF723" s="300"/>
      <c r="NKG723" s="300"/>
      <c r="NKH723" s="300"/>
      <c r="NKI723" s="300"/>
      <c r="NKJ723" s="300"/>
      <c r="NKK723" s="300"/>
      <c r="NKL723" s="300"/>
      <c r="NKM723" s="300"/>
      <c r="NKN723" s="300"/>
      <c r="NKO723" s="300"/>
      <c r="NKP723" s="300"/>
      <c r="NKQ723" s="300"/>
      <c r="NKR723" s="300"/>
      <c r="NKS723" s="300"/>
      <c r="NKT723" s="300"/>
      <c r="NKU723" s="300"/>
      <c r="NKV723" s="300"/>
      <c r="NKW723" s="300"/>
      <c r="NKX723" s="300"/>
      <c r="NKY723" s="300"/>
      <c r="NKZ723" s="300"/>
      <c r="NLA723" s="300"/>
      <c r="NLB723" s="300"/>
      <c r="NLC723" s="300"/>
      <c r="NLD723" s="300"/>
      <c r="NLE723" s="300"/>
      <c r="NLF723" s="300"/>
      <c r="NLG723" s="300"/>
      <c r="NLH723" s="300"/>
      <c r="NLI723" s="300"/>
      <c r="NLJ723" s="300"/>
      <c r="NLK723" s="300"/>
      <c r="NLL723" s="300"/>
      <c r="NLM723" s="300"/>
      <c r="NLN723" s="300"/>
      <c r="NLO723" s="300"/>
      <c r="NLP723" s="300"/>
      <c r="NLQ723" s="300"/>
      <c r="NLR723" s="300"/>
      <c r="NLS723" s="300"/>
      <c r="NLT723" s="300"/>
      <c r="NLU723" s="300"/>
      <c r="NLV723" s="300"/>
      <c r="NLW723" s="300"/>
      <c r="NLX723" s="300"/>
      <c r="NLY723" s="300"/>
      <c r="NLZ723" s="300"/>
      <c r="NMA723" s="300"/>
      <c r="NMB723" s="300"/>
      <c r="NMC723" s="300"/>
      <c r="NMD723" s="300"/>
      <c r="NME723" s="300"/>
      <c r="NMF723" s="300"/>
      <c r="NMG723" s="300"/>
      <c r="NMH723" s="300"/>
      <c r="NMI723" s="300"/>
      <c r="NMJ723" s="300"/>
      <c r="NMK723" s="300"/>
      <c r="NML723" s="300"/>
      <c r="NMM723" s="300"/>
      <c r="NMN723" s="300"/>
      <c r="NMO723" s="300"/>
      <c r="NMP723" s="300"/>
      <c r="NMQ723" s="300"/>
      <c r="NMR723" s="300"/>
      <c r="NMS723" s="300"/>
      <c r="NMT723" s="300"/>
      <c r="NMU723" s="300"/>
      <c r="NMV723" s="300"/>
      <c r="NMW723" s="300"/>
      <c r="NMX723" s="300"/>
      <c r="NMY723" s="300"/>
      <c r="NMZ723" s="300"/>
      <c r="NNA723" s="300"/>
      <c r="NNB723" s="300"/>
      <c r="NNC723" s="300"/>
      <c r="NND723" s="300"/>
      <c r="NNE723" s="300"/>
      <c r="NNF723" s="300"/>
      <c r="NNG723" s="300"/>
      <c r="NNH723" s="300"/>
      <c r="NNI723" s="300"/>
      <c r="NNJ723" s="300"/>
      <c r="NNK723" s="300"/>
      <c r="NNL723" s="300"/>
      <c r="NNM723" s="300"/>
      <c r="NNN723" s="300"/>
      <c r="NNO723" s="300"/>
      <c r="NNP723" s="300"/>
      <c r="NNQ723" s="300"/>
      <c r="NNR723" s="300"/>
      <c r="NNS723" s="300"/>
      <c r="NNT723" s="300"/>
      <c r="NNU723" s="300"/>
      <c r="NNV723" s="300"/>
      <c r="NNW723" s="300"/>
      <c r="NNX723" s="300"/>
      <c r="NNY723" s="300"/>
      <c r="NNZ723" s="300"/>
      <c r="NOA723" s="300"/>
      <c r="NOB723" s="300"/>
      <c r="NOC723" s="300"/>
      <c r="NOD723" s="300"/>
      <c r="NOE723" s="300"/>
      <c r="NOF723" s="300"/>
      <c r="NOG723" s="300"/>
      <c r="NOH723" s="300"/>
      <c r="NOI723" s="300"/>
      <c r="NOJ723" s="300"/>
      <c r="NOK723" s="300"/>
      <c r="NOL723" s="300"/>
      <c r="NOM723" s="300"/>
      <c r="NON723" s="300"/>
      <c r="NOO723" s="300"/>
      <c r="NOP723" s="300"/>
      <c r="NOQ723" s="300"/>
      <c r="NOR723" s="300"/>
      <c r="NOS723" s="300"/>
      <c r="NOT723" s="300"/>
      <c r="NOU723" s="300"/>
      <c r="NOV723" s="300"/>
      <c r="NOW723" s="300"/>
      <c r="NOX723" s="300"/>
      <c r="NOY723" s="300"/>
      <c r="NOZ723" s="300"/>
      <c r="NPA723" s="300"/>
      <c r="NPB723" s="300"/>
      <c r="NPC723" s="300"/>
      <c r="NPD723" s="300"/>
      <c r="NPE723" s="300"/>
      <c r="NPF723" s="300"/>
      <c r="NPG723" s="300"/>
      <c r="NPH723" s="300"/>
      <c r="NPI723" s="300"/>
      <c r="NPJ723" s="300"/>
      <c r="NPK723" s="300"/>
      <c r="NPL723" s="300"/>
      <c r="NPM723" s="300"/>
      <c r="NPN723" s="300"/>
      <c r="NPO723" s="300"/>
      <c r="NPP723" s="300"/>
      <c r="NPQ723" s="300"/>
      <c r="NPR723" s="300"/>
      <c r="NPS723" s="300"/>
      <c r="NPT723" s="300"/>
      <c r="NPU723" s="300"/>
      <c r="NPV723" s="300"/>
      <c r="NPW723" s="300"/>
      <c r="NPX723" s="300"/>
      <c r="NPY723" s="300"/>
      <c r="NPZ723" s="300"/>
      <c r="NQA723" s="300"/>
      <c r="NQB723" s="300"/>
      <c r="NQC723" s="300"/>
      <c r="NQD723" s="300"/>
      <c r="NQE723" s="300"/>
      <c r="NQF723" s="300"/>
      <c r="NQG723" s="300"/>
      <c r="NQH723" s="300"/>
      <c r="NQI723" s="300"/>
      <c r="NQJ723" s="300"/>
      <c r="NQK723" s="300"/>
      <c r="NQL723" s="300"/>
      <c r="NQM723" s="300"/>
      <c r="NQN723" s="300"/>
      <c r="NQO723" s="300"/>
      <c r="NQP723" s="300"/>
      <c r="NQQ723" s="300"/>
      <c r="NQR723" s="300"/>
      <c r="NQS723" s="300"/>
      <c r="NQT723" s="300"/>
      <c r="NQU723" s="300"/>
      <c r="NQV723" s="300"/>
      <c r="NQW723" s="300"/>
      <c r="NQX723" s="300"/>
      <c r="NQY723" s="300"/>
      <c r="NQZ723" s="300"/>
      <c r="NRA723" s="300"/>
      <c r="NRB723" s="300"/>
      <c r="NRC723" s="300"/>
      <c r="NRD723" s="300"/>
      <c r="NRE723" s="300"/>
      <c r="NRF723" s="300"/>
      <c r="NRG723" s="300"/>
      <c r="NRH723" s="300"/>
      <c r="NRI723" s="300"/>
      <c r="NRJ723" s="300"/>
      <c r="NRK723" s="300"/>
      <c r="NRL723" s="300"/>
      <c r="NRM723" s="300"/>
      <c r="NRN723" s="300"/>
      <c r="NRO723" s="300"/>
      <c r="NRP723" s="300"/>
      <c r="NRQ723" s="300"/>
      <c r="NRR723" s="300"/>
      <c r="NRS723" s="300"/>
      <c r="NRT723" s="300"/>
      <c r="NRU723" s="300"/>
      <c r="NRV723" s="300"/>
      <c r="NRW723" s="300"/>
      <c r="NRX723" s="300"/>
      <c r="NRY723" s="300"/>
      <c r="NRZ723" s="300"/>
      <c r="NSA723" s="300"/>
      <c r="NSB723" s="300"/>
      <c r="NSC723" s="300"/>
      <c r="NSD723" s="300"/>
      <c r="NSE723" s="300"/>
      <c r="NSF723" s="300"/>
      <c r="NSG723" s="300"/>
      <c r="NSH723" s="300"/>
      <c r="NSI723" s="300"/>
      <c r="NSJ723" s="300"/>
      <c r="NSK723" s="300"/>
      <c r="NSL723" s="300"/>
      <c r="NSM723" s="300"/>
      <c r="NSN723" s="300"/>
      <c r="NSO723" s="300"/>
      <c r="NSP723" s="300"/>
      <c r="NSQ723" s="300"/>
      <c r="NSR723" s="300"/>
      <c r="NSS723" s="300"/>
      <c r="NST723" s="300"/>
      <c r="NSU723" s="300"/>
      <c r="NSV723" s="300"/>
      <c r="NSW723" s="300"/>
      <c r="NSX723" s="300"/>
      <c r="NSY723" s="300"/>
      <c r="NSZ723" s="300"/>
      <c r="NTA723" s="300"/>
      <c r="NTB723" s="300"/>
      <c r="NTC723" s="300"/>
      <c r="NTD723" s="300"/>
      <c r="NTE723" s="300"/>
      <c r="NTF723" s="300"/>
      <c r="NTG723" s="300"/>
      <c r="NTH723" s="300"/>
      <c r="NTI723" s="300"/>
      <c r="NTJ723" s="300"/>
      <c r="NTK723" s="300"/>
      <c r="NTL723" s="300"/>
      <c r="NTM723" s="300"/>
      <c r="NTN723" s="300"/>
      <c r="NTO723" s="300"/>
      <c r="NTP723" s="300"/>
      <c r="NTQ723" s="300"/>
      <c r="NTR723" s="300"/>
      <c r="NTS723" s="300"/>
      <c r="NTT723" s="300"/>
      <c r="NTU723" s="300"/>
      <c r="NTV723" s="300"/>
      <c r="NTW723" s="300"/>
      <c r="NTX723" s="300"/>
      <c r="NTY723" s="300"/>
      <c r="NTZ723" s="300"/>
      <c r="NUA723" s="300"/>
      <c r="NUB723" s="300"/>
      <c r="NUC723" s="300"/>
      <c r="NUD723" s="300"/>
      <c r="NUE723" s="300"/>
      <c r="NUF723" s="300"/>
      <c r="NUG723" s="300"/>
      <c r="NUH723" s="300"/>
      <c r="NUI723" s="300"/>
      <c r="NUJ723" s="300"/>
      <c r="NUK723" s="300"/>
      <c r="NUL723" s="300"/>
      <c r="NUM723" s="300"/>
      <c r="NUN723" s="300"/>
      <c r="NUO723" s="300"/>
      <c r="NUP723" s="300"/>
      <c r="NUQ723" s="300"/>
      <c r="NUR723" s="300"/>
      <c r="NUS723" s="300"/>
      <c r="NUT723" s="300"/>
      <c r="NUU723" s="300"/>
      <c r="NUV723" s="300"/>
      <c r="NUW723" s="300"/>
      <c r="NUX723" s="300"/>
      <c r="NUY723" s="300"/>
      <c r="NUZ723" s="300"/>
      <c r="NVA723" s="300"/>
      <c r="NVB723" s="300"/>
      <c r="NVC723" s="300"/>
      <c r="NVD723" s="300"/>
      <c r="NVE723" s="300"/>
      <c r="NVF723" s="300"/>
      <c r="NVG723" s="300"/>
      <c r="NVH723" s="300"/>
      <c r="NVI723" s="300"/>
      <c r="NVJ723" s="300"/>
      <c r="NVK723" s="300"/>
      <c r="NVL723" s="300"/>
      <c r="NVM723" s="300"/>
      <c r="NVN723" s="300"/>
      <c r="NVO723" s="300"/>
      <c r="NVP723" s="300"/>
      <c r="NVQ723" s="300"/>
      <c r="NVR723" s="300"/>
      <c r="NVS723" s="300"/>
      <c r="NVT723" s="300"/>
      <c r="NVU723" s="300"/>
      <c r="NVV723" s="300"/>
      <c r="NVW723" s="300"/>
      <c r="NVX723" s="300"/>
      <c r="NVY723" s="300"/>
      <c r="NVZ723" s="300"/>
      <c r="NWA723" s="300"/>
      <c r="NWB723" s="300"/>
      <c r="NWC723" s="300"/>
      <c r="NWD723" s="300"/>
      <c r="NWE723" s="300"/>
      <c r="NWF723" s="300"/>
      <c r="NWG723" s="300"/>
      <c r="NWH723" s="300"/>
      <c r="NWI723" s="300"/>
      <c r="NWJ723" s="300"/>
      <c r="NWK723" s="300"/>
      <c r="NWL723" s="300"/>
      <c r="NWM723" s="300"/>
      <c r="NWN723" s="300"/>
      <c r="NWO723" s="300"/>
      <c r="NWP723" s="300"/>
      <c r="NWQ723" s="300"/>
      <c r="NWR723" s="300"/>
      <c r="NWS723" s="300"/>
      <c r="NWT723" s="300"/>
      <c r="NWU723" s="300"/>
      <c r="NWV723" s="300"/>
      <c r="NWW723" s="300"/>
      <c r="NWX723" s="300"/>
      <c r="NWY723" s="300"/>
      <c r="NWZ723" s="300"/>
      <c r="NXA723" s="300"/>
      <c r="NXB723" s="300"/>
      <c r="NXC723" s="300"/>
      <c r="NXD723" s="300"/>
      <c r="NXE723" s="300"/>
      <c r="NXF723" s="300"/>
      <c r="NXG723" s="300"/>
      <c r="NXH723" s="300"/>
      <c r="NXI723" s="300"/>
      <c r="NXJ723" s="300"/>
      <c r="NXK723" s="300"/>
      <c r="NXL723" s="300"/>
      <c r="NXM723" s="300"/>
      <c r="NXN723" s="300"/>
      <c r="NXO723" s="300"/>
      <c r="NXP723" s="300"/>
      <c r="NXQ723" s="300"/>
      <c r="NXR723" s="300"/>
      <c r="NXS723" s="300"/>
      <c r="NXT723" s="300"/>
      <c r="NXU723" s="300"/>
      <c r="NXV723" s="300"/>
      <c r="NXW723" s="300"/>
      <c r="NXX723" s="300"/>
      <c r="NXY723" s="300"/>
      <c r="NXZ723" s="300"/>
      <c r="NYA723" s="300"/>
      <c r="NYB723" s="300"/>
      <c r="NYC723" s="300"/>
      <c r="NYD723" s="300"/>
      <c r="NYE723" s="300"/>
      <c r="NYF723" s="300"/>
      <c r="NYG723" s="300"/>
      <c r="NYH723" s="300"/>
      <c r="NYI723" s="300"/>
      <c r="NYJ723" s="300"/>
      <c r="NYK723" s="300"/>
      <c r="NYL723" s="300"/>
      <c r="NYM723" s="300"/>
      <c r="NYN723" s="300"/>
      <c r="NYO723" s="300"/>
      <c r="NYP723" s="300"/>
      <c r="NYQ723" s="300"/>
      <c r="NYR723" s="300"/>
      <c r="NYS723" s="300"/>
      <c r="NYT723" s="300"/>
      <c r="NYU723" s="300"/>
      <c r="NYV723" s="300"/>
      <c r="NYW723" s="300"/>
      <c r="NYX723" s="300"/>
      <c r="NYY723" s="300"/>
      <c r="NYZ723" s="300"/>
      <c r="NZA723" s="300"/>
      <c r="NZB723" s="300"/>
      <c r="NZC723" s="300"/>
      <c r="NZD723" s="300"/>
      <c r="NZE723" s="300"/>
      <c r="NZF723" s="300"/>
      <c r="NZG723" s="300"/>
      <c r="NZH723" s="300"/>
      <c r="NZI723" s="300"/>
      <c r="NZJ723" s="300"/>
      <c r="NZK723" s="300"/>
      <c r="NZL723" s="300"/>
      <c r="NZM723" s="300"/>
      <c r="NZN723" s="300"/>
      <c r="NZO723" s="300"/>
      <c r="NZP723" s="300"/>
      <c r="NZQ723" s="300"/>
      <c r="NZR723" s="300"/>
      <c r="NZS723" s="300"/>
      <c r="NZT723" s="300"/>
      <c r="NZU723" s="300"/>
      <c r="NZV723" s="300"/>
      <c r="NZW723" s="300"/>
      <c r="NZX723" s="300"/>
      <c r="NZY723" s="300"/>
      <c r="NZZ723" s="300"/>
      <c r="OAA723" s="300"/>
      <c r="OAB723" s="300"/>
      <c r="OAC723" s="300"/>
      <c r="OAD723" s="300"/>
      <c r="OAE723" s="300"/>
      <c r="OAF723" s="300"/>
      <c r="OAG723" s="300"/>
      <c r="OAH723" s="300"/>
      <c r="OAI723" s="300"/>
      <c r="OAJ723" s="300"/>
      <c r="OAK723" s="300"/>
      <c r="OAL723" s="300"/>
      <c r="OAM723" s="300"/>
      <c r="OAN723" s="300"/>
      <c r="OAO723" s="300"/>
      <c r="OAP723" s="300"/>
      <c r="OAQ723" s="300"/>
      <c r="OAR723" s="300"/>
      <c r="OAS723" s="300"/>
      <c r="OAT723" s="300"/>
      <c r="OAU723" s="300"/>
      <c r="OAV723" s="300"/>
      <c r="OAW723" s="300"/>
      <c r="OAX723" s="300"/>
      <c r="OAY723" s="300"/>
      <c r="OAZ723" s="300"/>
      <c r="OBA723" s="300"/>
      <c r="OBB723" s="300"/>
      <c r="OBC723" s="300"/>
      <c r="OBD723" s="300"/>
      <c r="OBE723" s="300"/>
      <c r="OBF723" s="300"/>
      <c r="OBG723" s="300"/>
      <c r="OBH723" s="300"/>
      <c r="OBI723" s="300"/>
      <c r="OBJ723" s="300"/>
      <c r="OBK723" s="300"/>
      <c r="OBL723" s="300"/>
      <c r="OBM723" s="300"/>
      <c r="OBN723" s="300"/>
      <c r="OBO723" s="300"/>
      <c r="OBP723" s="300"/>
      <c r="OBQ723" s="300"/>
      <c r="OBR723" s="300"/>
      <c r="OBS723" s="300"/>
      <c r="OBT723" s="300"/>
      <c r="OBU723" s="300"/>
      <c r="OBV723" s="300"/>
      <c r="OBW723" s="300"/>
      <c r="OBX723" s="300"/>
      <c r="OBY723" s="300"/>
      <c r="OBZ723" s="300"/>
      <c r="OCA723" s="300"/>
      <c r="OCB723" s="300"/>
      <c r="OCC723" s="300"/>
      <c r="OCD723" s="300"/>
      <c r="OCE723" s="300"/>
      <c r="OCF723" s="300"/>
      <c r="OCG723" s="300"/>
      <c r="OCH723" s="300"/>
      <c r="OCI723" s="300"/>
      <c r="OCJ723" s="300"/>
      <c r="OCK723" s="300"/>
      <c r="OCL723" s="300"/>
      <c r="OCM723" s="300"/>
      <c r="OCN723" s="300"/>
      <c r="OCO723" s="300"/>
      <c r="OCP723" s="300"/>
      <c r="OCQ723" s="300"/>
      <c r="OCR723" s="300"/>
      <c r="OCS723" s="300"/>
      <c r="OCT723" s="300"/>
      <c r="OCU723" s="300"/>
      <c r="OCV723" s="300"/>
      <c r="OCW723" s="300"/>
      <c r="OCX723" s="300"/>
      <c r="OCY723" s="300"/>
      <c r="OCZ723" s="300"/>
      <c r="ODA723" s="300"/>
      <c r="ODB723" s="300"/>
      <c r="ODC723" s="300"/>
      <c r="ODD723" s="300"/>
      <c r="ODE723" s="300"/>
      <c r="ODF723" s="300"/>
      <c r="ODG723" s="300"/>
      <c r="ODH723" s="300"/>
      <c r="ODI723" s="300"/>
      <c r="ODJ723" s="300"/>
      <c r="ODK723" s="300"/>
      <c r="ODL723" s="300"/>
      <c r="ODM723" s="300"/>
      <c r="ODN723" s="300"/>
      <c r="ODO723" s="300"/>
      <c r="ODP723" s="300"/>
      <c r="ODQ723" s="300"/>
      <c r="ODR723" s="300"/>
      <c r="ODS723" s="300"/>
      <c r="ODT723" s="300"/>
      <c r="ODU723" s="300"/>
      <c r="ODV723" s="300"/>
      <c r="ODW723" s="300"/>
      <c r="ODX723" s="300"/>
      <c r="ODY723" s="300"/>
      <c r="ODZ723" s="300"/>
      <c r="OEA723" s="300"/>
      <c r="OEB723" s="300"/>
      <c r="OEC723" s="300"/>
      <c r="OED723" s="300"/>
      <c r="OEE723" s="300"/>
      <c r="OEF723" s="300"/>
      <c r="OEG723" s="300"/>
      <c r="OEH723" s="300"/>
      <c r="OEI723" s="300"/>
      <c r="OEJ723" s="300"/>
      <c r="OEK723" s="300"/>
      <c r="OEL723" s="300"/>
      <c r="OEM723" s="300"/>
      <c r="OEN723" s="300"/>
      <c r="OEO723" s="300"/>
      <c r="OEP723" s="300"/>
      <c r="OEQ723" s="300"/>
      <c r="OER723" s="300"/>
      <c r="OES723" s="300"/>
      <c r="OET723" s="300"/>
      <c r="OEU723" s="300"/>
      <c r="OEV723" s="300"/>
      <c r="OEW723" s="300"/>
      <c r="OEX723" s="300"/>
      <c r="OEY723" s="300"/>
      <c r="OEZ723" s="300"/>
      <c r="OFA723" s="300"/>
      <c r="OFB723" s="300"/>
      <c r="OFC723" s="300"/>
      <c r="OFD723" s="300"/>
      <c r="OFE723" s="300"/>
      <c r="OFF723" s="300"/>
      <c r="OFG723" s="300"/>
      <c r="OFH723" s="300"/>
      <c r="OFI723" s="300"/>
      <c r="OFJ723" s="300"/>
      <c r="OFK723" s="300"/>
      <c r="OFL723" s="300"/>
      <c r="OFM723" s="300"/>
      <c r="OFN723" s="300"/>
      <c r="OFO723" s="300"/>
      <c r="OFP723" s="300"/>
      <c r="OFQ723" s="300"/>
      <c r="OFR723" s="300"/>
      <c r="OFS723" s="300"/>
      <c r="OFT723" s="300"/>
      <c r="OFU723" s="300"/>
      <c r="OFV723" s="300"/>
      <c r="OFW723" s="300"/>
      <c r="OFX723" s="300"/>
      <c r="OFY723" s="300"/>
      <c r="OFZ723" s="300"/>
      <c r="OGA723" s="300"/>
      <c r="OGB723" s="300"/>
      <c r="OGC723" s="300"/>
      <c r="OGD723" s="300"/>
      <c r="OGE723" s="300"/>
      <c r="OGF723" s="300"/>
      <c r="OGG723" s="300"/>
      <c r="OGH723" s="300"/>
      <c r="OGI723" s="300"/>
      <c r="OGJ723" s="300"/>
      <c r="OGK723" s="300"/>
      <c r="OGL723" s="300"/>
      <c r="OGM723" s="300"/>
      <c r="OGN723" s="300"/>
      <c r="OGO723" s="300"/>
      <c r="OGP723" s="300"/>
      <c r="OGQ723" s="300"/>
      <c r="OGR723" s="300"/>
      <c r="OGS723" s="300"/>
      <c r="OGT723" s="300"/>
      <c r="OGU723" s="300"/>
      <c r="OGV723" s="300"/>
      <c r="OGW723" s="300"/>
      <c r="OGX723" s="300"/>
      <c r="OGY723" s="300"/>
      <c r="OGZ723" s="300"/>
      <c r="OHA723" s="300"/>
      <c r="OHB723" s="300"/>
      <c r="OHC723" s="300"/>
      <c r="OHD723" s="300"/>
      <c r="OHE723" s="300"/>
      <c r="OHF723" s="300"/>
      <c r="OHG723" s="300"/>
      <c r="OHH723" s="300"/>
      <c r="OHI723" s="300"/>
      <c r="OHJ723" s="300"/>
      <c r="OHK723" s="300"/>
      <c r="OHL723" s="300"/>
      <c r="OHM723" s="300"/>
      <c r="OHN723" s="300"/>
      <c r="OHO723" s="300"/>
      <c r="OHP723" s="300"/>
      <c r="OHQ723" s="300"/>
      <c r="OHR723" s="300"/>
      <c r="OHS723" s="300"/>
      <c r="OHT723" s="300"/>
      <c r="OHU723" s="300"/>
      <c r="OHV723" s="300"/>
      <c r="OHW723" s="300"/>
      <c r="OHX723" s="300"/>
      <c r="OHY723" s="300"/>
      <c r="OHZ723" s="300"/>
      <c r="OIA723" s="300"/>
      <c r="OIB723" s="300"/>
      <c r="OIC723" s="300"/>
      <c r="OID723" s="300"/>
      <c r="OIE723" s="300"/>
      <c r="OIF723" s="300"/>
      <c r="OIG723" s="300"/>
      <c r="OIH723" s="300"/>
      <c r="OII723" s="300"/>
      <c r="OIJ723" s="300"/>
      <c r="OIK723" s="300"/>
      <c r="OIL723" s="300"/>
      <c r="OIM723" s="300"/>
      <c r="OIN723" s="300"/>
      <c r="OIO723" s="300"/>
      <c r="OIP723" s="300"/>
      <c r="OIQ723" s="300"/>
      <c r="OIR723" s="300"/>
      <c r="OIS723" s="300"/>
      <c r="OIT723" s="300"/>
      <c r="OIU723" s="300"/>
      <c r="OIV723" s="300"/>
      <c r="OIW723" s="300"/>
      <c r="OIX723" s="300"/>
      <c r="OIY723" s="300"/>
      <c r="OIZ723" s="300"/>
      <c r="OJA723" s="300"/>
      <c r="OJB723" s="300"/>
      <c r="OJC723" s="300"/>
      <c r="OJD723" s="300"/>
      <c r="OJE723" s="300"/>
      <c r="OJF723" s="300"/>
      <c r="OJG723" s="300"/>
      <c r="OJH723" s="300"/>
      <c r="OJI723" s="300"/>
      <c r="OJJ723" s="300"/>
      <c r="OJK723" s="300"/>
      <c r="OJL723" s="300"/>
      <c r="OJM723" s="300"/>
      <c r="OJN723" s="300"/>
      <c r="OJO723" s="300"/>
      <c r="OJP723" s="300"/>
      <c r="OJQ723" s="300"/>
      <c r="OJR723" s="300"/>
      <c r="OJS723" s="300"/>
      <c r="OJT723" s="300"/>
      <c r="OJU723" s="300"/>
      <c r="OJV723" s="300"/>
      <c r="OJW723" s="300"/>
      <c r="OJX723" s="300"/>
      <c r="OJY723" s="300"/>
      <c r="OJZ723" s="300"/>
      <c r="OKA723" s="300"/>
      <c r="OKB723" s="300"/>
      <c r="OKC723" s="300"/>
      <c r="OKD723" s="300"/>
      <c r="OKE723" s="300"/>
      <c r="OKF723" s="300"/>
      <c r="OKG723" s="300"/>
      <c r="OKH723" s="300"/>
      <c r="OKI723" s="300"/>
      <c r="OKJ723" s="300"/>
      <c r="OKK723" s="300"/>
      <c r="OKL723" s="300"/>
      <c r="OKM723" s="300"/>
      <c r="OKN723" s="300"/>
      <c r="OKO723" s="300"/>
      <c r="OKP723" s="300"/>
      <c r="OKQ723" s="300"/>
      <c r="OKR723" s="300"/>
      <c r="OKS723" s="300"/>
      <c r="OKT723" s="300"/>
      <c r="OKU723" s="300"/>
      <c r="OKV723" s="300"/>
      <c r="OKW723" s="300"/>
      <c r="OKX723" s="300"/>
      <c r="OKY723" s="300"/>
      <c r="OKZ723" s="300"/>
      <c r="OLA723" s="300"/>
      <c r="OLB723" s="300"/>
      <c r="OLC723" s="300"/>
      <c r="OLD723" s="300"/>
      <c r="OLE723" s="300"/>
      <c r="OLF723" s="300"/>
      <c r="OLG723" s="300"/>
      <c r="OLH723" s="300"/>
      <c r="OLI723" s="300"/>
      <c r="OLJ723" s="300"/>
      <c r="OLK723" s="300"/>
      <c r="OLL723" s="300"/>
      <c r="OLM723" s="300"/>
      <c r="OLN723" s="300"/>
      <c r="OLO723" s="300"/>
      <c r="OLP723" s="300"/>
      <c r="OLQ723" s="300"/>
      <c r="OLR723" s="300"/>
      <c r="OLS723" s="300"/>
      <c r="OLT723" s="300"/>
      <c r="OLU723" s="300"/>
      <c r="OLV723" s="300"/>
      <c r="OLW723" s="300"/>
      <c r="OLX723" s="300"/>
      <c r="OLY723" s="300"/>
      <c r="OLZ723" s="300"/>
      <c r="OMA723" s="300"/>
      <c r="OMB723" s="300"/>
      <c r="OMC723" s="300"/>
      <c r="OMD723" s="300"/>
      <c r="OME723" s="300"/>
      <c r="OMF723" s="300"/>
      <c r="OMG723" s="300"/>
      <c r="OMH723" s="300"/>
      <c r="OMI723" s="300"/>
      <c r="OMJ723" s="300"/>
      <c r="OMK723" s="300"/>
      <c r="OML723" s="300"/>
      <c r="OMM723" s="300"/>
      <c r="OMN723" s="300"/>
      <c r="OMO723" s="300"/>
      <c r="OMP723" s="300"/>
      <c r="OMQ723" s="300"/>
      <c r="OMR723" s="300"/>
      <c r="OMS723" s="300"/>
      <c r="OMT723" s="300"/>
      <c r="OMU723" s="300"/>
      <c r="OMV723" s="300"/>
      <c r="OMW723" s="300"/>
      <c r="OMX723" s="300"/>
      <c r="OMY723" s="300"/>
      <c r="OMZ723" s="300"/>
      <c r="ONA723" s="300"/>
      <c r="ONB723" s="300"/>
      <c r="ONC723" s="300"/>
      <c r="OND723" s="300"/>
      <c r="ONE723" s="300"/>
      <c r="ONF723" s="300"/>
      <c r="ONG723" s="300"/>
      <c r="ONH723" s="300"/>
      <c r="ONI723" s="300"/>
      <c r="ONJ723" s="300"/>
      <c r="ONK723" s="300"/>
      <c r="ONL723" s="300"/>
      <c r="ONM723" s="300"/>
      <c r="ONN723" s="300"/>
      <c r="ONO723" s="300"/>
      <c r="ONP723" s="300"/>
      <c r="ONQ723" s="300"/>
      <c r="ONR723" s="300"/>
      <c r="ONS723" s="300"/>
      <c r="ONT723" s="300"/>
      <c r="ONU723" s="300"/>
      <c r="ONV723" s="300"/>
      <c r="ONW723" s="300"/>
      <c r="ONX723" s="300"/>
      <c r="ONY723" s="300"/>
      <c r="ONZ723" s="300"/>
      <c r="OOA723" s="300"/>
      <c r="OOB723" s="300"/>
      <c r="OOC723" s="300"/>
      <c r="OOD723" s="300"/>
      <c r="OOE723" s="300"/>
      <c r="OOF723" s="300"/>
      <c r="OOG723" s="300"/>
      <c r="OOH723" s="300"/>
      <c r="OOI723" s="300"/>
      <c r="OOJ723" s="300"/>
      <c r="OOK723" s="300"/>
      <c r="OOL723" s="300"/>
      <c r="OOM723" s="300"/>
      <c r="OON723" s="300"/>
      <c r="OOO723" s="300"/>
      <c r="OOP723" s="300"/>
      <c r="OOQ723" s="300"/>
      <c r="OOR723" s="300"/>
      <c r="OOS723" s="300"/>
      <c r="OOT723" s="300"/>
      <c r="OOU723" s="300"/>
      <c r="OOV723" s="300"/>
      <c r="OOW723" s="300"/>
      <c r="OOX723" s="300"/>
      <c r="OOY723" s="300"/>
      <c r="OOZ723" s="300"/>
      <c r="OPA723" s="300"/>
      <c r="OPB723" s="300"/>
      <c r="OPC723" s="300"/>
      <c r="OPD723" s="300"/>
      <c r="OPE723" s="300"/>
      <c r="OPF723" s="300"/>
      <c r="OPG723" s="300"/>
      <c r="OPH723" s="300"/>
      <c r="OPI723" s="300"/>
      <c r="OPJ723" s="300"/>
      <c r="OPK723" s="300"/>
      <c r="OPL723" s="300"/>
      <c r="OPM723" s="300"/>
      <c r="OPN723" s="300"/>
      <c r="OPO723" s="300"/>
      <c r="OPP723" s="300"/>
      <c r="OPQ723" s="300"/>
      <c r="OPR723" s="300"/>
      <c r="OPS723" s="300"/>
      <c r="OPT723" s="300"/>
      <c r="OPU723" s="300"/>
      <c r="OPV723" s="300"/>
      <c r="OPW723" s="300"/>
      <c r="OPX723" s="300"/>
      <c r="OPY723" s="300"/>
      <c r="OPZ723" s="300"/>
      <c r="OQA723" s="300"/>
      <c r="OQB723" s="300"/>
      <c r="OQC723" s="300"/>
      <c r="OQD723" s="300"/>
      <c r="OQE723" s="300"/>
      <c r="OQF723" s="300"/>
      <c r="OQG723" s="300"/>
      <c r="OQH723" s="300"/>
      <c r="OQI723" s="300"/>
      <c r="OQJ723" s="300"/>
      <c r="OQK723" s="300"/>
      <c r="OQL723" s="300"/>
      <c r="OQM723" s="300"/>
      <c r="OQN723" s="300"/>
      <c r="OQO723" s="300"/>
      <c r="OQP723" s="300"/>
      <c r="OQQ723" s="300"/>
      <c r="OQR723" s="300"/>
      <c r="OQS723" s="300"/>
      <c r="OQT723" s="300"/>
      <c r="OQU723" s="300"/>
      <c r="OQV723" s="300"/>
      <c r="OQW723" s="300"/>
      <c r="OQX723" s="300"/>
      <c r="OQY723" s="300"/>
      <c r="OQZ723" s="300"/>
      <c r="ORA723" s="300"/>
      <c r="ORB723" s="300"/>
      <c r="ORC723" s="300"/>
      <c r="ORD723" s="300"/>
      <c r="ORE723" s="300"/>
      <c r="ORF723" s="300"/>
      <c r="ORG723" s="300"/>
      <c r="ORH723" s="300"/>
      <c r="ORI723" s="300"/>
      <c r="ORJ723" s="300"/>
      <c r="ORK723" s="300"/>
      <c r="ORL723" s="300"/>
      <c r="ORM723" s="300"/>
      <c r="ORN723" s="300"/>
      <c r="ORO723" s="300"/>
      <c r="ORP723" s="300"/>
      <c r="ORQ723" s="300"/>
      <c r="ORR723" s="300"/>
      <c r="ORS723" s="300"/>
      <c r="ORT723" s="300"/>
      <c r="ORU723" s="300"/>
      <c r="ORV723" s="300"/>
      <c r="ORW723" s="300"/>
      <c r="ORX723" s="300"/>
      <c r="ORY723" s="300"/>
      <c r="ORZ723" s="300"/>
      <c r="OSA723" s="300"/>
      <c r="OSB723" s="300"/>
      <c r="OSC723" s="300"/>
      <c r="OSD723" s="300"/>
      <c r="OSE723" s="300"/>
      <c r="OSF723" s="300"/>
      <c r="OSG723" s="300"/>
      <c r="OSH723" s="300"/>
      <c r="OSI723" s="300"/>
      <c r="OSJ723" s="300"/>
      <c r="OSK723" s="300"/>
      <c r="OSL723" s="300"/>
      <c r="OSM723" s="300"/>
      <c r="OSN723" s="300"/>
      <c r="OSO723" s="300"/>
      <c r="OSP723" s="300"/>
      <c r="OSQ723" s="300"/>
      <c r="OSR723" s="300"/>
      <c r="OSS723" s="300"/>
      <c r="OST723" s="300"/>
      <c r="OSU723" s="300"/>
      <c r="OSV723" s="300"/>
      <c r="OSW723" s="300"/>
      <c r="OSX723" s="300"/>
      <c r="OSY723" s="300"/>
      <c r="OSZ723" s="300"/>
      <c r="OTA723" s="300"/>
      <c r="OTB723" s="300"/>
      <c r="OTC723" s="300"/>
      <c r="OTD723" s="300"/>
      <c r="OTE723" s="300"/>
      <c r="OTF723" s="300"/>
      <c r="OTG723" s="300"/>
      <c r="OTH723" s="300"/>
      <c r="OTI723" s="300"/>
      <c r="OTJ723" s="300"/>
      <c r="OTK723" s="300"/>
      <c r="OTL723" s="300"/>
      <c r="OTM723" s="300"/>
      <c r="OTN723" s="300"/>
      <c r="OTO723" s="300"/>
      <c r="OTP723" s="300"/>
      <c r="OTQ723" s="300"/>
      <c r="OTR723" s="300"/>
      <c r="OTS723" s="300"/>
      <c r="OTT723" s="300"/>
      <c r="OTU723" s="300"/>
      <c r="OTV723" s="300"/>
      <c r="OTW723" s="300"/>
      <c r="OTX723" s="300"/>
      <c r="OTY723" s="300"/>
      <c r="OTZ723" s="300"/>
      <c r="OUA723" s="300"/>
      <c r="OUB723" s="300"/>
      <c r="OUC723" s="300"/>
      <c r="OUD723" s="300"/>
      <c r="OUE723" s="300"/>
      <c r="OUF723" s="300"/>
      <c r="OUG723" s="300"/>
      <c r="OUH723" s="300"/>
      <c r="OUI723" s="300"/>
      <c r="OUJ723" s="300"/>
      <c r="OUK723" s="300"/>
      <c r="OUL723" s="300"/>
      <c r="OUM723" s="300"/>
      <c r="OUN723" s="300"/>
      <c r="OUO723" s="300"/>
      <c r="OUP723" s="300"/>
      <c r="OUQ723" s="300"/>
      <c r="OUR723" s="300"/>
      <c r="OUS723" s="300"/>
      <c r="OUT723" s="300"/>
      <c r="OUU723" s="300"/>
      <c r="OUV723" s="300"/>
      <c r="OUW723" s="300"/>
      <c r="OUX723" s="300"/>
      <c r="OUY723" s="300"/>
      <c r="OUZ723" s="300"/>
      <c r="OVA723" s="300"/>
      <c r="OVB723" s="300"/>
      <c r="OVC723" s="300"/>
      <c r="OVD723" s="300"/>
      <c r="OVE723" s="300"/>
      <c r="OVF723" s="300"/>
      <c r="OVG723" s="300"/>
      <c r="OVH723" s="300"/>
      <c r="OVI723" s="300"/>
      <c r="OVJ723" s="300"/>
      <c r="OVK723" s="300"/>
      <c r="OVL723" s="300"/>
      <c r="OVM723" s="300"/>
      <c r="OVN723" s="300"/>
      <c r="OVO723" s="300"/>
      <c r="OVP723" s="300"/>
      <c r="OVQ723" s="300"/>
      <c r="OVR723" s="300"/>
      <c r="OVS723" s="300"/>
      <c r="OVT723" s="300"/>
      <c r="OVU723" s="300"/>
      <c r="OVV723" s="300"/>
      <c r="OVW723" s="300"/>
      <c r="OVX723" s="300"/>
      <c r="OVY723" s="300"/>
      <c r="OVZ723" s="300"/>
      <c r="OWA723" s="300"/>
      <c r="OWB723" s="300"/>
      <c r="OWC723" s="300"/>
      <c r="OWD723" s="300"/>
      <c r="OWE723" s="300"/>
      <c r="OWF723" s="300"/>
      <c r="OWG723" s="300"/>
      <c r="OWH723" s="300"/>
      <c r="OWI723" s="300"/>
      <c r="OWJ723" s="300"/>
      <c r="OWK723" s="300"/>
      <c r="OWL723" s="300"/>
      <c r="OWM723" s="300"/>
      <c r="OWN723" s="300"/>
      <c r="OWO723" s="300"/>
      <c r="OWP723" s="300"/>
      <c r="OWQ723" s="300"/>
      <c r="OWR723" s="300"/>
      <c r="OWS723" s="300"/>
      <c r="OWT723" s="300"/>
      <c r="OWU723" s="300"/>
      <c r="OWV723" s="300"/>
      <c r="OWW723" s="300"/>
      <c r="OWX723" s="300"/>
      <c r="OWY723" s="300"/>
      <c r="OWZ723" s="300"/>
      <c r="OXA723" s="300"/>
      <c r="OXB723" s="300"/>
      <c r="OXC723" s="300"/>
      <c r="OXD723" s="300"/>
      <c r="OXE723" s="300"/>
      <c r="OXF723" s="300"/>
      <c r="OXG723" s="300"/>
      <c r="OXH723" s="300"/>
      <c r="OXI723" s="300"/>
      <c r="OXJ723" s="300"/>
      <c r="OXK723" s="300"/>
      <c r="OXL723" s="300"/>
      <c r="OXM723" s="300"/>
      <c r="OXN723" s="300"/>
      <c r="OXO723" s="300"/>
      <c r="OXP723" s="300"/>
      <c r="OXQ723" s="300"/>
      <c r="OXR723" s="300"/>
      <c r="OXS723" s="300"/>
      <c r="OXT723" s="300"/>
      <c r="OXU723" s="300"/>
      <c r="OXV723" s="300"/>
      <c r="OXW723" s="300"/>
      <c r="OXX723" s="300"/>
      <c r="OXY723" s="300"/>
      <c r="OXZ723" s="300"/>
      <c r="OYA723" s="300"/>
      <c r="OYB723" s="300"/>
      <c r="OYC723" s="300"/>
      <c r="OYD723" s="300"/>
      <c r="OYE723" s="300"/>
      <c r="OYF723" s="300"/>
      <c r="OYG723" s="300"/>
      <c r="OYH723" s="300"/>
      <c r="OYI723" s="300"/>
      <c r="OYJ723" s="300"/>
      <c r="OYK723" s="300"/>
      <c r="OYL723" s="300"/>
      <c r="OYM723" s="300"/>
      <c r="OYN723" s="300"/>
      <c r="OYO723" s="300"/>
      <c r="OYP723" s="300"/>
      <c r="OYQ723" s="300"/>
      <c r="OYR723" s="300"/>
      <c r="OYS723" s="300"/>
      <c r="OYT723" s="300"/>
      <c r="OYU723" s="300"/>
      <c r="OYV723" s="300"/>
      <c r="OYW723" s="300"/>
      <c r="OYX723" s="300"/>
      <c r="OYY723" s="300"/>
      <c r="OYZ723" s="300"/>
      <c r="OZA723" s="300"/>
      <c r="OZB723" s="300"/>
      <c r="OZC723" s="300"/>
      <c r="OZD723" s="300"/>
      <c r="OZE723" s="300"/>
      <c r="OZF723" s="300"/>
      <c r="OZG723" s="300"/>
      <c r="OZH723" s="300"/>
      <c r="OZI723" s="300"/>
      <c r="OZJ723" s="300"/>
      <c r="OZK723" s="300"/>
      <c r="OZL723" s="300"/>
      <c r="OZM723" s="300"/>
      <c r="OZN723" s="300"/>
      <c r="OZO723" s="300"/>
      <c r="OZP723" s="300"/>
      <c r="OZQ723" s="300"/>
      <c r="OZR723" s="300"/>
      <c r="OZS723" s="300"/>
      <c r="OZT723" s="300"/>
      <c r="OZU723" s="300"/>
      <c r="OZV723" s="300"/>
      <c r="OZW723" s="300"/>
      <c r="OZX723" s="300"/>
      <c r="OZY723" s="300"/>
      <c r="OZZ723" s="300"/>
      <c r="PAA723" s="300"/>
      <c r="PAB723" s="300"/>
      <c r="PAC723" s="300"/>
      <c r="PAD723" s="300"/>
      <c r="PAE723" s="300"/>
      <c r="PAF723" s="300"/>
      <c r="PAG723" s="300"/>
      <c r="PAH723" s="300"/>
      <c r="PAI723" s="300"/>
      <c r="PAJ723" s="300"/>
      <c r="PAK723" s="300"/>
      <c r="PAL723" s="300"/>
      <c r="PAM723" s="300"/>
      <c r="PAN723" s="300"/>
      <c r="PAO723" s="300"/>
      <c r="PAP723" s="300"/>
      <c r="PAQ723" s="300"/>
      <c r="PAR723" s="300"/>
      <c r="PAS723" s="300"/>
      <c r="PAT723" s="300"/>
      <c r="PAU723" s="300"/>
      <c r="PAV723" s="300"/>
      <c r="PAW723" s="300"/>
      <c r="PAX723" s="300"/>
      <c r="PAY723" s="300"/>
      <c r="PAZ723" s="300"/>
      <c r="PBA723" s="300"/>
      <c r="PBB723" s="300"/>
      <c r="PBC723" s="300"/>
      <c r="PBD723" s="300"/>
      <c r="PBE723" s="300"/>
      <c r="PBF723" s="300"/>
      <c r="PBG723" s="300"/>
      <c r="PBH723" s="300"/>
      <c r="PBI723" s="300"/>
      <c r="PBJ723" s="300"/>
      <c r="PBK723" s="300"/>
      <c r="PBL723" s="300"/>
      <c r="PBM723" s="300"/>
      <c r="PBN723" s="300"/>
      <c r="PBO723" s="300"/>
      <c r="PBP723" s="300"/>
      <c r="PBQ723" s="300"/>
      <c r="PBR723" s="300"/>
      <c r="PBS723" s="300"/>
      <c r="PBT723" s="300"/>
      <c r="PBU723" s="300"/>
      <c r="PBV723" s="300"/>
      <c r="PBW723" s="300"/>
      <c r="PBX723" s="300"/>
      <c r="PBY723" s="300"/>
      <c r="PBZ723" s="300"/>
      <c r="PCA723" s="300"/>
      <c r="PCB723" s="300"/>
      <c r="PCC723" s="300"/>
      <c r="PCD723" s="300"/>
      <c r="PCE723" s="300"/>
      <c r="PCF723" s="300"/>
      <c r="PCG723" s="300"/>
      <c r="PCH723" s="300"/>
      <c r="PCI723" s="300"/>
      <c r="PCJ723" s="300"/>
      <c r="PCK723" s="300"/>
      <c r="PCL723" s="300"/>
      <c r="PCM723" s="300"/>
      <c r="PCN723" s="300"/>
      <c r="PCO723" s="300"/>
      <c r="PCP723" s="300"/>
      <c r="PCQ723" s="300"/>
      <c r="PCR723" s="300"/>
      <c r="PCS723" s="300"/>
      <c r="PCT723" s="300"/>
      <c r="PCU723" s="300"/>
      <c r="PCV723" s="300"/>
      <c r="PCW723" s="300"/>
      <c r="PCX723" s="300"/>
      <c r="PCY723" s="300"/>
      <c r="PCZ723" s="300"/>
      <c r="PDA723" s="300"/>
      <c r="PDB723" s="300"/>
      <c r="PDC723" s="300"/>
      <c r="PDD723" s="300"/>
      <c r="PDE723" s="300"/>
      <c r="PDF723" s="300"/>
      <c r="PDG723" s="300"/>
      <c r="PDH723" s="300"/>
      <c r="PDI723" s="300"/>
      <c r="PDJ723" s="300"/>
      <c r="PDK723" s="300"/>
      <c r="PDL723" s="300"/>
      <c r="PDM723" s="300"/>
      <c r="PDN723" s="300"/>
      <c r="PDO723" s="300"/>
      <c r="PDP723" s="300"/>
      <c r="PDQ723" s="300"/>
      <c r="PDR723" s="300"/>
      <c r="PDS723" s="300"/>
      <c r="PDT723" s="300"/>
      <c r="PDU723" s="300"/>
      <c r="PDV723" s="300"/>
      <c r="PDW723" s="300"/>
      <c r="PDX723" s="300"/>
      <c r="PDY723" s="300"/>
      <c r="PDZ723" s="300"/>
      <c r="PEA723" s="300"/>
      <c r="PEB723" s="300"/>
      <c r="PEC723" s="300"/>
      <c r="PED723" s="300"/>
      <c r="PEE723" s="300"/>
      <c r="PEF723" s="300"/>
      <c r="PEG723" s="300"/>
      <c r="PEH723" s="300"/>
      <c r="PEI723" s="300"/>
      <c r="PEJ723" s="300"/>
      <c r="PEK723" s="300"/>
      <c r="PEL723" s="300"/>
      <c r="PEM723" s="300"/>
      <c r="PEN723" s="300"/>
      <c r="PEO723" s="300"/>
      <c r="PEP723" s="300"/>
      <c r="PEQ723" s="300"/>
      <c r="PER723" s="300"/>
      <c r="PES723" s="300"/>
      <c r="PET723" s="300"/>
      <c r="PEU723" s="300"/>
      <c r="PEV723" s="300"/>
      <c r="PEW723" s="300"/>
      <c r="PEX723" s="300"/>
      <c r="PEY723" s="300"/>
      <c r="PEZ723" s="300"/>
      <c r="PFA723" s="300"/>
      <c r="PFB723" s="300"/>
      <c r="PFC723" s="300"/>
      <c r="PFD723" s="300"/>
      <c r="PFE723" s="300"/>
      <c r="PFF723" s="300"/>
      <c r="PFG723" s="300"/>
      <c r="PFH723" s="300"/>
      <c r="PFI723" s="300"/>
      <c r="PFJ723" s="300"/>
      <c r="PFK723" s="300"/>
      <c r="PFL723" s="300"/>
      <c r="PFM723" s="300"/>
      <c r="PFN723" s="300"/>
      <c r="PFO723" s="300"/>
      <c r="PFP723" s="300"/>
      <c r="PFQ723" s="300"/>
      <c r="PFR723" s="300"/>
      <c r="PFS723" s="300"/>
      <c r="PFT723" s="300"/>
      <c r="PFU723" s="300"/>
      <c r="PFV723" s="300"/>
      <c r="PFW723" s="300"/>
      <c r="PFX723" s="300"/>
      <c r="PFY723" s="300"/>
      <c r="PFZ723" s="300"/>
      <c r="PGA723" s="300"/>
      <c r="PGB723" s="300"/>
      <c r="PGC723" s="300"/>
      <c r="PGD723" s="300"/>
      <c r="PGE723" s="300"/>
      <c r="PGF723" s="300"/>
      <c r="PGG723" s="300"/>
      <c r="PGH723" s="300"/>
      <c r="PGI723" s="300"/>
      <c r="PGJ723" s="300"/>
      <c r="PGK723" s="300"/>
      <c r="PGL723" s="300"/>
      <c r="PGM723" s="300"/>
      <c r="PGN723" s="300"/>
      <c r="PGO723" s="300"/>
      <c r="PGP723" s="300"/>
      <c r="PGQ723" s="300"/>
      <c r="PGR723" s="300"/>
      <c r="PGS723" s="300"/>
      <c r="PGT723" s="300"/>
      <c r="PGU723" s="300"/>
      <c r="PGV723" s="300"/>
      <c r="PGW723" s="300"/>
      <c r="PGX723" s="300"/>
      <c r="PGY723" s="300"/>
      <c r="PGZ723" s="300"/>
      <c r="PHA723" s="300"/>
      <c r="PHB723" s="300"/>
      <c r="PHC723" s="300"/>
      <c r="PHD723" s="300"/>
      <c r="PHE723" s="300"/>
      <c r="PHF723" s="300"/>
      <c r="PHG723" s="300"/>
      <c r="PHH723" s="300"/>
      <c r="PHI723" s="300"/>
      <c r="PHJ723" s="300"/>
      <c r="PHK723" s="300"/>
      <c r="PHL723" s="300"/>
      <c r="PHM723" s="300"/>
      <c r="PHN723" s="300"/>
      <c r="PHO723" s="300"/>
      <c r="PHP723" s="300"/>
      <c r="PHQ723" s="300"/>
      <c r="PHR723" s="300"/>
      <c r="PHS723" s="300"/>
      <c r="PHT723" s="300"/>
      <c r="PHU723" s="300"/>
      <c r="PHV723" s="300"/>
      <c r="PHW723" s="300"/>
      <c r="PHX723" s="300"/>
      <c r="PHY723" s="300"/>
      <c r="PHZ723" s="300"/>
      <c r="PIA723" s="300"/>
      <c r="PIB723" s="300"/>
      <c r="PIC723" s="300"/>
      <c r="PID723" s="300"/>
      <c r="PIE723" s="300"/>
      <c r="PIF723" s="300"/>
      <c r="PIG723" s="300"/>
      <c r="PIH723" s="300"/>
      <c r="PII723" s="300"/>
      <c r="PIJ723" s="300"/>
      <c r="PIK723" s="300"/>
      <c r="PIL723" s="300"/>
      <c r="PIM723" s="300"/>
      <c r="PIN723" s="300"/>
      <c r="PIO723" s="300"/>
      <c r="PIP723" s="300"/>
      <c r="PIQ723" s="300"/>
      <c r="PIR723" s="300"/>
      <c r="PIS723" s="300"/>
      <c r="PIT723" s="300"/>
      <c r="PIU723" s="300"/>
      <c r="PIV723" s="300"/>
      <c r="PIW723" s="300"/>
      <c r="PIX723" s="300"/>
      <c r="PIY723" s="300"/>
      <c r="PIZ723" s="300"/>
      <c r="PJA723" s="300"/>
      <c r="PJB723" s="300"/>
      <c r="PJC723" s="300"/>
      <c r="PJD723" s="300"/>
      <c r="PJE723" s="300"/>
      <c r="PJF723" s="300"/>
      <c r="PJG723" s="300"/>
      <c r="PJH723" s="300"/>
      <c r="PJI723" s="300"/>
      <c r="PJJ723" s="300"/>
      <c r="PJK723" s="300"/>
      <c r="PJL723" s="300"/>
      <c r="PJM723" s="300"/>
      <c r="PJN723" s="300"/>
      <c r="PJO723" s="300"/>
      <c r="PJP723" s="300"/>
      <c r="PJQ723" s="300"/>
      <c r="PJR723" s="300"/>
      <c r="PJS723" s="300"/>
      <c r="PJT723" s="300"/>
      <c r="PJU723" s="300"/>
      <c r="PJV723" s="300"/>
      <c r="PJW723" s="300"/>
      <c r="PJX723" s="300"/>
      <c r="PJY723" s="300"/>
      <c r="PJZ723" s="300"/>
      <c r="PKA723" s="300"/>
      <c r="PKB723" s="300"/>
      <c r="PKC723" s="300"/>
      <c r="PKD723" s="300"/>
      <c r="PKE723" s="300"/>
      <c r="PKF723" s="300"/>
      <c r="PKG723" s="300"/>
      <c r="PKH723" s="300"/>
      <c r="PKI723" s="300"/>
      <c r="PKJ723" s="300"/>
      <c r="PKK723" s="300"/>
      <c r="PKL723" s="300"/>
      <c r="PKM723" s="300"/>
      <c r="PKN723" s="300"/>
      <c r="PKO723" s="300"/>
      <c r="PKP723" s="300"/>
      <c r="PKQ723" s="300"/>
      <c r="PKR723" s="300"/>
      <c r="PKS723" s="300"/>
      <c r="PKT723" s="300"/>
      <c r="PKU723" s="300"/>
      <c r="PKV723" s="300"/>
      <c r="PKW723" s="300"/>
      <c r="PKX723" s="300"/>
      <c r="PKY723" s="300"/>
      <c r="PKZ723" s="300"/>
      <c r="PLA723" s="300"/>
      <c r="PLB723" s="300"/>
      <c r="PLC723" s="300"/>
      <c r="PLD723" s="300"/>
      <c r="PLE723" s="300"/>
      <c r="PLF723" s="300"/>
      <c r="PLG723" s="300"/>
      <c r="PLH723" s="300"/>
      <c r="PLI723" s="300"/>
      <c r="PLJ723" s="300"/>
      <c r="PLK723" s="300"/>
      <c r="PLL723" s="300"/>
      <c r="PLM723" s="300"/>
      <c r="PLN723" s="300"/>
      <c r="PLO723" s="300"/>
      <c r="PLP723" s="300"/>
      <c r="PLQ723" s="300"/>
      <c r="PLR723" s="300"/>
      <c r="PLS723" s="300"/>
      <c r="PLT723" s="300"/>
      <c r="PLU723" s="300"/>
      <c r="PLV723" s="300"/>
      <c r="PLW723" s="300"/>
      <c r="PLX723" s="300"/>
      <c r="PLY723" s="300"/>
      <c r="PLZ723" s="300"/>
      <c r="PMA723" s="300"/>
      <c r="PMB723" s="300"/>
      <c r="PMC723" s="300"/>
      <c r="PMD723" s="300"/>
      <c r="PME723" s="300"/>
      <c r="PMF723" s="300"/>
      <c r="PMG723" s="300"/>
      <c r="PMH723" s="300"/>
      <c r="PMI723" s="300"/>
      <c r="PMJ723" s="300"/>
      <c r="PMK723" s="300"/>
      <c r="PML723" s="300"/>
      <c r="PMM723" s="300"/>
      <c r="PMN723" s="300"/>
      <c r="PMO723" s="300"/>
      <c r="PMP723" s="300"/>
      <c r="PMQ723" s="300"/>
      <c r="PMR723" s="300"/>
      <c r="PMS723" s="300"/>
      <c r="PMT723" s="300"/>
      <c r="PMU723" s="300"/>
      <c r="PMV723" s="300"/>
      <c r="PMW723" s="300"/>
      <c r="PMX723" s="300"/>
      <c r="PMY723" s="300"/>
      <c r="PMZ723" s="300"/>
      <c r="PNA723" s="300"/>
      <c r="PNB723" s="300"/>
      <c r="PNC723" s="300"/>
      <c r="PND723" s="300"/>
      <c r="PNE723" s="300"/>
      <c r="PNF723" s="300"/>
      <c r="PNG723" s="300"/>
      <c r="PNH723" s="300"/>
      <c r="PNI723" s="300"/>
      <c r="PNJ723" s="300"/>
      <c r="PNK723" s="300"/>
      <c r="PNL723" s="300"/>
      <c r="PNM723" s="300"/>
      <c r="PNN723" s="300"/>
      <c r="PNO723" s="300"/>
      <c r="PNP723" s="300"/>
      <c r="PNQ723" s="300"/>
      <c r="PNR723" s="300"/>
      <c r="PNS723" s="300"/>
      <c r="PNT723" s="300"/>
      <c r="PNU723" s="300"/>
      <c r="PNV723" s="300"/>
      <c r="PNW723" s="300"/>
      <c r="PNX723" s="300"/>
      <c r="PNY723" s="300"/>
      <c r="PNZ723" s="300"/>
      <c r="POA723" s="300"/>
      <c r="POB723" s="300"/>
      <c r="POC723" s="300"/>
      <c r="POD723" s="300"/>
      <c r="POE723" s="300"/>
      <c r="POF723" s="300"/>
      <c r="POG723" s="300"/>
      <c r="POH723" s="300"/>
      <c r="POI723" s="300"/>
      <c r="POJ723" s="300"/>
      <c r="POK723" s="300"/>
      <c r="POL723" s="300"/>
      <c r="POM723" s="300"/>
      <c r="PON723" s="300"/>
      <c r="POO723" s="300"/>
      <c r="POP723" s="300"/>
      <c r="POQ723" s="300"/>
      <c r="POR723" s="300"/>
      <c r="POS723" s="300"/>
      <c r="POT723" s="300"/>
      <c r="POU723" s="300"/>
      <c r="POV723" s="300"/>
      <c r="POW723" s="300"/>
      <c r="POX723" s="300"/>
      <c r="POY723" s="300"/>
      <c r="POZ723" s="300"/>
      <c r="PPA723" s="300"/>
      <c r="PPB723" s="300"/>
      <c r="PPC723" s="300"/>
      <c r="PPD723" s="300"/>
      <c r="PPE723" s="300"/>
      <c r="PPF723" s="300"/>
      <c r="PPG723" s="300"/>
      <c r="PPH723" s="300"/>
      <c r="PPI723" s="300"/>
      <c r="PPJ723" s="300"/>
      <c r="PPK723" s="300"/>
      <c r="PPL723" s="300"/>
      <c r="PPM723" s="300"/>
      <c r="PPN723" s="300"/>
      <c r="PPO723" s="300"/>
      <c r="PPP723" s="300"/>
      <c r="PPQ723" s="300"/>
      <c r="PPR723" s="300"/>
      <c r="PPS723" s="300"/>
      <c r="PPT723" s="300"/>
      <c r="PPU723" s="300"/>
      <c r="PPV723" s="300"/>
      <c r="PPW723" s="300"/>
      <c r="PPX723" s="300"/>
      <c r="PPY723" s="300"/>
      <c r="PPZ723" s="300"/>
      <c r="PQA723" s="300"/>
      <c r="PQB723" s="300"/>
      <c r="PQC723" s="300"/>
      <c r="PQD723" s="300"/>
      <c r="PQE723" s="300"/>
      <c r="PQF723" s="300"/>
      <c r="PQG723" s="300"/>
      <c r="PQH723" s="300"/>
      <c r="PQI723" s="300"/>
      <c r="PQJ723" s="300"/>
      <c r="PQK723" s="300"/>
      <c r="PQL723" s="300"/>
      <c r="PQM723" s="300"/>
      <c r="PQN723" s="300"/>
      <c r="PQO723" s="300"/>
      <c r="PQP723" s="300"/>
      <c r="PQQ723" s="300"/>
      <c r="PQR723" s="300"/>
      <c r="PQS723" s="300"/>
      <c r="PQT723" s="300"/>
      <c r="PQU723" s="300"/>
      <c r="PQV723" s="300"/>
      <c r="PQW723" s="300"/>
      <c r="PQX723" s="300"/>
      <c r="PQY723" s="300"/>
      <c r="PQZ723" s="300"/>
      <c r="PRA723" s="300"/>
      <c r="PRB723" s="300"/>
      <c r="PRC723" s="300"/>
      <c r="PRD723" s="300"/>
      <c r="PRE723" s="300"/>
      <c r="PRF723" s="300"/>
      <c r="PRG723" s="300"/>
      <c r="PRH723" s="300"/>
      <c r="PRI723" s="300"/>
      <c r="PRJ723" s="300"/>
      <c r="PRK723" s="300"/>
      <c r="PRL723" s="300"/>
      <c r="PRM723" s="300"/>
      <c r="PRN723" s="300"/>
      <c r="PRO723" s="300"/>
      <c r="PRP723" s="300"/>
      <c r="PRQ723" s="300"/>
      <c r="PRR723" s="300"/>
      <c r="PRS723" s="300"/>
      <c r="PRT723" s="300"/>
      <c r="PRU723" s="300"/>
      <c r="PRV723" s="300"/>
      <c r="PRW723" s="300"/>
      <c r="PRX723" s="300"/>
      <c r="PRY723" s="300"/>
      <c r="PRZ723" s="300"/>
      <c r="PSA723" s="300"/>
      <c r="PSB723" s="300"/>
      <c r="PSC723" s="300"/>
      <c r="PSD723" s="300"/>
      <c r="PSE723" s="300"/>
      <c r="PSF723" s="300"/>
      <c r="PSG723" s="300"/>
      <c r="PSH723" s="300"/>
      <c r="PSI723" s="300"/>
      <c r="PSJ723" s="300"/>
      <c r="PSK723" s="300"/>
      <c r="PSL723" s="300"/>
      <c r="PSM723" s="300"/>
      <c r="PSN723" s="300"/>
      <c r="PSO723" s="300"/>
      <c r="PSP723" s="300"/>
      <c r="PSQ723" s="300"/>
      <c r="PSR723" s="300"/>
      <c r="PSS723" s="300"/>
      <c r="PST723" s="300"/>
      <c r="PSU723" s="300"/>
      <c r="PSV723" s="300"/>
      <c r="PSW723" s="300"/>
      <c r="PSX723" s="300"/>
      <c r="PSY723" s="300"/>
      <c r="PSZ723" s="300"/>
      <c r="PTA723" s="300"/>
      <c r="PTB723" s="300"/>
      <c r="PTC723" s="300"/>
      <c r="PTD723" s="300"/>
      <c r="PTE723" s="300"/>
      <c r="PTF723" s="300"/>
      <c r="PTG723" s="300"/>
      <c r="PTH723" s="300"/>
      <c r="PTI723" s="300"/>
      <c r="PTJ723" s="300"/>
      <c r="PTK723" s="300"/>
      <c r="PTL723" s="300"/>
      <c r="PTM723" s="300"/>
      <c r="PTN723" s="300"/>
      <c r="PTO723" s="300"/>
      <c r="PTP723" s="300"/>
      <c r="PTQ723" s="300"/>
      <c r="PTR723" s="300"/>
      <c r="PTS723" s="300"/>
      <c r="PTT723" s="300"/>
      <c r="PTU723" s="300"/>
      <c r="PTV723" s="300"/>
      <c r="PTW723" s="300"/>
      <c r="PTX723" s="300"/>
      <c r="PTY723" s="300"/>
      <c r="PTZ723" s="300"/>
      <c r="PUA723" s="300"/>
      <c r="PUB723" s="300"/>
      <c r="PUC723" s="300"/>
      <c r="PUD723" s="300"/>
      <c r="PUE723" s="300"/>
      <c r="PUF723" s="300"/>
      <c r="PUG723" s="300"/>
      <c r="PUH723" s="300"/>
      <c r="PUI723" s="300"/>
      <c r="PUJ723" s="300"/>
      <c r="PUK723" s="300"/>
      <c r="PUL723" s="300"/>
      <c r="PUM723" s="300"/>
      <c r="PUN723" s="300"/>
      <c r="PUO723" s="300"/>
      <c r="PUP723" s="300"/>
      <c r="PUQ723" s="300"/>
      <c r="PUR723" s="300"/>
      <c r="PUS723" s="300"/>
      <c r="PUT723" s="300"/>
      <c r="PUU723" s="300"/>
      <c r="PUV723" s="300"/>
      <c r="PUW723" s="300"/>
      <c r="PUX723" s="300"/>
      <c r="PUY723" s="300"/>
      <c r="PUZ723" s="300"/>
      <c r="PVA723" s="300"/>
      <c r="PVB723" s="300"/>
      <c r="PVC723" s="300"/>
      <c r="PVD723" s="300"/>
      <c r="PVE723" s="300"/>
      <c r="PVF723" s="300"/>
      <c r="PVG723" s="300"/>
      <c r="PVH723" s="300"/>
      <c r="PVI723" s="300"/>
      <c r="PVJ723" s="300"/>
      <c r="PVK723" s="300"/>
      <c r="PVL723" s="300"/>
      <c r="PVM723" s="300"/>
      <c r="PVN723" s="300"/>
      <c r="PVO723" s="300"/>
      <c r="PVP723" s="300"/>
      <c r="PVQ723" s="300"/>
      <c r="PVR723" s="300"/>
      <c r="PVS723" s="300"/>
      <c r="PVT723" s="300"/>
      <c r="PVU723" s="300"/>
      <c r="PVV723" s="300"/>
      <c r="PVW723" s="300"/>
      <c r="PVX723" s="300"/>
      <c r="PVY723" s="300"/>
      <c r="PVZ723" s="300"/>
      <c r="PWA723" s="300"/>
      <c r="PWB723" s="300"/>
      <c r="PWC723" s="300"/>
      <c r="PWD723" s="300"/>
      <c r="PWE723" s="300"/>
      <c r="PWF723" s="300"/>
      <c r="PWG723" s="300"/>
      <c r="PWH723" s="300"/>
      <c r="PWI723" s="300"/>
      <c r="PWJ723" s="300"/>
      <c r="PWK723" s="300"/>
      <c r="PWL723" s="300"/>
      <c r="PWM723" s="300"/>
      <c r="PWN723" s="300"/>
      <c r="PWO723" s="300"/>
      <c r="PWP723" s="300"/>
      <c r="PWQ723" s="300"/>
      <c r="PWR723" s="300"/>
      <c r="PWS723" s="300"/>
      <c r="PWT723" s="300"/>
      <c r="PWU723" s="300"/>
      <c r="PWV723" s="300"/>
      <c r="PWW723" s="300"/>
      <c r="PWX723" s="300"/>
      <c r="PWY723" s="300"/>
      <c r="PWZ723" s="300"/>
      <c r="PXA723" s="300"/>
      <c r="PXB723" s="300"/>
      <c r="PXC723" s="300"/>
      <c r="PXD723" s="300"/>
      <c r="PXE723" s="300"/>
      <c r="PXF723" s="300"/>
      <c r="PXG723" s="300"/>
      <c r="PXH723" s="300"/>
      <c r="PXI723" s="300"/>
      <c r="PXJ723" s="300"/>
      <c r="PXK723" s="300"/>
      <c r="PXL723" s="300"/>
      <c r="PXM723" s="300"/>
      <c r="PXN723" s="300"/>
      <c r="PXO723" s="300"/>
      <c r="PXP723" s="300"/>
      <c r="PXQ723" s="300"/>
      <c r="PXR723" s="300"/>
      <c r="PXS723" s="300"/>
      <c r="PXT723" s="300"/>
      <c r="PXU723" s="300"/>
      <c r="PXV723" s="300"/>
      <c r="PXW723" s="300"/>
      <c r="PXX723" s="300"/>
      <c r="PXY723" s="300"/>
      <c r="PXZ723" s="300"/>
      <c r="PYA723" s="300"/>
      <c r="PYB723" s="300"/>
      <c r="PYC723" s="300"/>
      <c r="PYD723" s="300"/>
      <c r="PYE723" s="300"/>
      <c r="PYF723" s="300"/>
      <c r="PYG723" s="300"/>
      <c r="PYH723" s="300"/>
      <c r="PYI723" s="300"/>
      <c r="PYJ723" s="300"/>
      <c r="PYK723" s="300"/>
      <c r="PYL723" s="300"/>
      <c r="PYM723" s="300"/>
      <c r="PYN723" s="300"/>
      <c r="PYO723" s="300"/>
      <c r="PYP723" s="300"/>
      <c r="PYQ723" s="300"/>
      <c r="PYR723" s="300"/>
      <c r="PYS723" s="300"/>
      <c r="PYT723" s="300"/>
      <c r="PYU723" s="300"/>
      <c r="PYV723" s="300"/>
      <c r="PYW723" s="300"/>
      <c r="PYX723" s="300"/>
      <c r="PYY723" s="300"/>
      <c r="PYZ723" s="300"/>
      <c r="PZA723" s="300"/>
      <c r="PZB723" s="300"/>
      <c r="PZC723" s="300"/>
      <c r="PZD723" s="300"/>
      <c r="PZE723" s="300"/>
      <c r="PZF723" s="300"/>
      <c r="PZG723" s="300"/>
      <c r="PZH723" s="300"/>
      <c r="PZI723" s="300"/>
      <c r="PZJ723" s="300"/>
      <c r="PZK723" s="300"/>
      <c r="PZL723" s="300"/>
      <c r="PZM723" s="300"/>
      <c r="PZN723" s="300"/>
      <c r="PZO723" s="300"/>
      <c r="PZP723" s="300"/>
      <c r="PZQ723" s="300"/>
      <c r="PZR723" s="300"/>
      <c r="PZS723" s="300"/>
      <c r="PZT723" s="300"/>
      <c r="PZU723" s="300"/>
      <c r="PZV723" s="300"/>
      <c r="PZW723" s="300"/>
      <c r="PZX723" s="300"/>
      <c r="PZY723" s="300"/>
      <c r="PZZ723" s="300"/>
      <c r="QAA723" s="300"/>
      <c r="QAB723" s="300"/>
      <c r="QAC723" s="300"/>
      <c r="QAD723" s="300"/>
      <c r="QAE723" s="300"/>
      <c r="QAF723" s="300"/>
      <c r="QAG723" s="300"/>
      <c r="QAH723" s="300"/>
      <c r="QAI723" s="300"/>
      <c r="QAJ723" s="300"/>
      <c r="QAK723" s="300"/>
      <c r="QAL723" s="300"/>
      <c r="QAM723" s="300"/>
      <c r="QAN723" s="300"/>
      <c r="QAO723" s="300"/>
      <c r="QAP723" s="300"/>
      <c r="QAQ723" s="300"/>
      <c r="QAR723" s="300"/>
      <c r="QAS723" s="300"/>
      <c r="QAT723" s="300"/>
      <c r="QAU723" s="300"/>
      <c r="QAV723" s="300"/>
      <c r="QAW723" s="300"/>
      <c r="QAX723" s="300"/>
      <c r="QAY723" s="300"/>
      <c r="QAZ723" s="300"/>
      <c r="QBA723" s="300"/>
      <c r="QBB723" s="300"/>
      <c r="QBC723" s="300"/>
      <c r="QBD723" s="300"/>
      <c r="QBE723" s="300"/>
      <c r="QBF723" s="300"/>
      <c r="QBG723" s="300"/>
      <c r="QBH723" s="300"/>
      <c r="QBI723" s="300"/>
      <c r="QBJ723" s="300"/>
      <c r="QBK723" s="300"/>
      <c r="QBL723" s="300"/>
      <c r="QBM723" s="300"/>
      <c r="QBN723" s="300"/>
      <c r="QBO723" s="300"/>
      <c r="QBP723" s="300"/>
      <c r="QBQ723" s="300"/>
      <c r="QBR723" s="300"/>
      <c r="QBS723" s="300"/>
      <c r="QBT723" s="300"/>
      <c r="QBU723" s="300"/>
      <c r="QBV723" s="300"/>
      <c r="QBW723" s="300"/>
      <c r="QBX723" s="300"/>
      <c r="QBY723" s="300"/>
      <c r="QBZ723" s="300"/>
      <c r="QCA723" s="300"/>
      <c r="QCB723" s="300"/>
      <c r="QCC723" s="300"/>
      <c r="QCD723" s="300"/>
      <c r="QCE723" s="300"/>
      <c r="QCF723" s="300"/>
      <c r="QCG723" s="300"/>
      <c r="QCH723" s="300"/>
      <c r="QCI723" s="300"/>
      <c r="QCJ723" s="300"/>
      <c r="QCK723" s="300"/>
      <c r="QCL723" s="300"/>
      <c r="QCM723" s="300"/>
      <c r="QCN723" s="300"/>
      <c r="QCO723" s="300"/>
      <c r="QCP723" s="300"/>
      <c r="QCQ723" s="300"/>
      <c r="QCR723" s="300"/>
      <c r="QCS723" s="300"/>
      <c r="QCT723" s="300"/>
      <c r="QCU723" s="300"/>
      <c r="QCV723" s="300"/>
      <c r="QCW723" s="300"/>
      <c r="QCX723" s="300"/>
      <c r="QCY723" s="300"/>
      <c r="QCZ723" s="300"/>
      <c r="QDA723" s="300"/>
      <c r="QDB723" s="300"/>
      <c r="QDC723" s="300"/>
      <c r="QDD723" s="300"/>
      <c r="QDE723" s="300"/>
      <c r="QDF723" s="300"/>
      <c r="QDG723" s="300"/>
      <c r="QDH723" s="300"/>
      <c r="QDI723" s="300"/>
      <c r="QDJ723" s="300"/>
      <c r="QDK723" s="300"/>
      <c r="QDL723" s="300"/>
      <c r="QDM723" s="300"/>
      <c r="QDN723" s="300"/>
      <c r="QDO723" s="300"/>
      <c r="QDP723" s="300"/>
      <c r="QDQ723" s="300"/>
      <c r="QDR723" s="300"/>
      <c r="QDS723" s="300"/>
      <c r="QDT723" s="300"/>
      <c r="QDU723" s="300"/>
      <c r="QDV723" s="300"/>
      <c r="QDW723" s="300"/>
      <c r="QDX723" s="300"/>
      <c r="QDY723" s="300"/>
      <c r="QDZ723" s="300"/>
      <c r="QEA723" s="300"/>
      <c r="QEB723" s="300"/>
      <c r="QEC723" s="300"/>
      <c r="QED723" s="300"/>
      <c r="QEE723" s="300"/>
      <c r="QEF723" s="300"/>
      <c r="QEG723" s="300"/>
      <c r="QEH723" s="300"/>
      <c r="QEI723" s="300"/>
      <c r="QEJ723" s="300"/>
      <c r="QEK723" s="300"/>
      <c r="QEL723" s="300"/>
      <c r="QEM723" s="300"/>
      <c r="QEN723" s="300"/>
      <c r="QEO723" s="300"/>
      <c r="QEP723" s="300"/>
      <c r="QEQ723" s="300"/>
      <c r="QER723" s="300"/>
      <c r="QES723" s="300"/>
      <c r="QET723" s="300"/>
      <c r="QEU723" s="300"/>
      <c r="QEV723" s="300"/>
      <c r="QEW723" s="300"/>
      <c r="QEX723" s="300"/>
      <c r="QEY723" s="300"/>
      <c r="QEZ723" s="300"/>
      <c r="QFA723" s="300"/>
      <c r="QFB723" s="300"/>
      <c r="QFC723" s="300"/>
      <c r="QFD723" s="300"/>
      <c r="QFE723" s="300"/>
      <c r="QFF723" s="300"/>
      <c r="QFG723" s="300"/>
      <c r="QFH723" s="300"/>
      <c r="QFI723" s="300"/>
      <c r="QFJ723" s="300"/>
      <c r="QFK723" s="300"/>
      <c r="QFL723" s="300"/>
      <c r="QFM723" s="300"/>
      <c r="QFN723" s="300"/>
      <c r="QFO723" s="300"/>
      <c r="QFP723" s="300"/>
      <c r="QFQ723" s="300"/>
      <c r="QFR723" s="300"/>
      <c r="QFS723" s="300"/>
      <c r="QFT723" s="300"/>
      <c r="QFU723" s="300"/>
      <c r="QFV723" s="300"/>
      <c r="QFW723" s="300"/>
      <c r="QFX723" s="300"/>
      <c r="QFY723" s="300"/>
      <c r="QFZ723" s="300"/>
      <c r="QGA723" s="300"/>
      <c r="QGB723" s="300"/>
      <c r="QGC723" s="300"/>
      <c r="QGD723" s="300"/>
      <c r="QGE723" s="300"/>
      <c r="QGF723" s="300"/>
      <c r="QGG723" s="300"/>
      <c r="QGH723" s="300"/>
      <c r="QGI723" s="300"/>
      <c r="QGJ723" s="300"/>
      <c r="QGK723" s="300"/>
      <c r="QGL723" s="300"/>
      <c r="QGM723" s="300"/>
      <c r="QGN723" s="300"/>
      <c r="QGO723" s="300"/>
      <c r="QGP723" s="300"/>
      <c r="QGQ723" s="300"/>
      <c r="QGR723" s="300"/>
      <c r="QGS723" s="300"/>
      <c r="QGT723" s="300"/>
      <c r="QGU723" s="300"/>
      <c r="QGV723" s="300"/>
      <c r="QGW723" s="300"/>
      <c r="QGX723" s="300"/>
      <c r="QGY723" s="300"/>
      <c r="QGZ723" s="300"/>
      <c r="QHA723" s="300"/>
      <c r="QHB723" s="300"/>
      <c r="QHC723" s="300"/>
      <c r="QHD723" s="300"/>
      <c r="QHE723" s="300"/>
      <c r="QHF723" s="300"/>
      <c r="QHG723" s="300"/>
      <c r="QHH723" s="300"/>
      <c r="QHI723" s="300"/>
      <c r="QHJ723" s="300"/>
      <c r="QHK723" s="300"/>
      <c r="QHL723" s="300"/>
      <c r="QHM723" s="300"/>
      <c r="QHN723" s="300"/>
      <c r="QHO723" s="300"/>
      <c r="QHP723" s="300"/>
      <c r="QHQ723" s="300"/>
      <c r="QHR723" s="300"/>
      <c r="QHS723" s="300"/>
      <c r="QHT723" s="300"/>
      <c r="QHU723" s="300"/>
      <c r="QHV723" s="300"/>
      <c r="QHW723" s="300"/>
      <c r="QHX723" s="300"/>
      <c r="QHY723" s="300"/>
      <c r="QHZ723" s="300"/>
      <c r="QIA723" s="300"/>
      <c r="QIB723" s="300"/>
      <c r="QIC723" s="300"/>
      <c r="QID723" s="300"/>
      <c r="QIE723" s="300"/>
      <c r="QIF723" s="300"/>
      <c r="QIG723" s="300"/>
      <c r="QIH723" s="300"/>
      <c r="QII723" s="300"/>
      <c r="QIJ723" s="300"/>
      <c r="QIK723" s="300"/>
      <c r="QIL723" s="300"/>
      <c r="QIM723" s="300"/>
      <c r="QIN723" s="300"/>
      <c r="QIO723" s="300"/>
      <c r="QIP723" s="300"/>
      <c r="QIQ723" s="300"/>
      <c r="QIR723" s="300"/>
      <c r="QIS723" s="300"/>
      <c r="QIT723" s="300"/>
      <c r="QIU723" s="300"/>
      <c r="QIV723" s="300"/>
      <c r="QIW723" s="300"/>
      <c r="QIX723" s="300"/>
      <c r="QIY723" s="300"/>
      <c r="QIZ723" s="300"/>
      <c r="QJA723" s="300"/>
      <c r="QJB723" s="300"/>
      <c r="QJC723" s="300"/>
      <c r="QJD723" s="300"/>
      <c r="QJE723" s="300"/>
      <c r="QJF723" s="300"/>
      <c r="QJG723" s="300"/>
      <c r="QJH723" s="300"/>
      <c r="QJI723" s="300"/>
      <c r="QJJ723" s="300"/>
      <c r="QJK723" s="300"/>
      <c r="QJL723" s="300"/>
      <c r="QJM723" s="300"/>
      <c r="QJN723" s="300"/>
      <c r="QJO723" s="300"/>
      <c r="QJP723" s="300"/>
      <c r="QJQ723" s="300"/>
      <c r="QJR723" s="300"/>
      <c r="QJS723" s="300"/>
      <c r="QJT723" s="300"/>
      <c r="QJU723" s="300"/>
      <c r="QJV723" s="300"/>
      <c r="QJW723" s="300"/>
      <c r="QJX723" s="300"/>
      <c r="QJY723" s="300"/>
      <c r="QJZ723" s="300"/>
      <c r="QKA723" s="300"/>
      <c r="QKB723" s="300"/>
      <c r="QKC723" s="300"/>
      <c r="QKD723" s="300"/>
      <c r="QKE723" s="300"/>
      <c r="QKF723" s="300"/>
      <c r="QKG723" s="300"/>
      <c r="QKH723" s="300"/>
      <c r="QKI723" s="300"/>
      <c r="QKJ723" s="300"/>
      <c r="QKK723" s="300"/>
      <c r="QKL723" s="300"/>
      <c r="QKM723" s="300"/>
      <c r="QKN723" s="300"/>
      <c r="QKO723" s="300"/>
      <c r="QKP723" s="300"/>
      <c r="QKQ723" s="300"/>
      <c r="QKR723" s="300"/>
      <c r="QKS723" s="300"/>
      <c r="QKT723" s="300"/>
      <c r="QKU723" s="300"/>
      <c r="QKV723" s="300"/>
      <c r="QKW723" s="300"/>
      <c r="QKX723" s="300"/>
      <c r="QKY723" s="300"/>
      <c r="QKZ723" s="300"/>
      <c r="QLA723" s="300"/>
      <c r="QLB723" s="300"/>
      <c r="QLC723" s="300"/>
      <c r="QLD723" s="300"/>
      <c r="QLE723" s="300"/>
      <c r="QLF723" s="300"/>
      <c r="QLG723" s="300"/>
      <c r="QLH723" s="300"/>
      <c r="QLI723" s="300"/>
      <c r="QLJ723" s="300"/>
      <c r="QLK723" s="300"/>
      <c r="QLL723" s="300"/>
      <c r="QLM723" s="300"/>
      <c r="QLN723" s="300"/>
      <c r="QLO723" s="300"/>
      <c r="QLP723" s="300"/>
      <c r="QLQ723" s="300"/>
      <c r="QLR723" s="300"/>
      <c r="QLS723" s="300"/>
      <c r="QLT723" s="300"/>
      <c r="QLU723" s="300"/>
      <c r="QLV723" s="300"/>
      <c r="QLW723" s="300"/>
      <c r="QLX723" s="300"/>
      <c r="QLY723" s="300"/>
      <c r="QLZ723" s="300"/>
      <c r="QMA723" s="300"/>
      <c r="QMB723" s="300"/>
      <c r="QMC723" s="300"/>
      <c r="QMD723" s="300"/>
      <c r="QME723" s="300"/>
      <c r="QMF723" s="300"/>
      <c r="QMG723" s="300"/>
      <c r="QMH723" s="300"/>
      <c r="QMI723" s="300"/>
      <c r="QMJ723" s="300"/>
      <c r="QMK723" s="300"/>
      <c r="QML723" s="300"/>
      <c r="QMM723" s="300"/>
      <c r="QMN723" s="300"/>
      <c r="QMO723" s="300"/>
      <c r="QMP723" s="300"/>
      <c r="QMQ723" s="300"/>
      <c r="QMR723" s="300"/>
      <c r="QMS723" s="300"/>
      <c r="QMT723" s="300"/>
      <c r="QMU723" s="300"/>
      <c r="QMV723" s="300"/>
      <c r="QMW723" s="300"/>
      <c r="QMX723" s="300"/>
      <c r="QMY723" s="300"/>
      <c r="QMZ723" s="300"/>
      <c r="QNA723" s="300"/>
      <c r="QNB723" s="300"/>
      <c r="QNC723" s="300"/>
      <c r="QND723" s="300"/>
      <c r="QNE723" s="300"/>
      <c r="QNF723" s="300"/>
      <c r="QNG723" s="300"/>
      <c r="QNH723" s="300"/>
      <c r="QNI723" s="300"/>
      <c r="QNJ723" s="300"/>
      <c r="QNK723" s="300"/>
      <c r="QNL723" s="300"/>
      <c r="QNM723" s="300"/>
      <c r="QNN723" s="300"/>
      <c r="QNO723" s="300"/>
      <c r="QNP723" s="300"/>
      <c r="QNQ723" s="300"/>
      <c r="QNR723" s="300"/>
      <c r="QNS723" s="300"/>
      <c r="QNT723" s="300"/>
      <c r="QNU723" s="300"/>
      <c r="QNV723" s="300"/>
      <c r="QNW723" s="300"/>
      <c r="QNX723" s="300"/>
      <c r="QNY723" s="300"/>
      <c r="QNZ723" s="300"/>
      <c r="QOA723" s="300"/>
      <c r="QOB723" s="300"/>
      <c r="QOC723" s="300"/>
      <c r="QOD723" s="300"/>
      <c r="QOE723" s="300"/>
      <c r="QOF723" s="300"/>
      <c r="QOG723" s="300"/>
      <c r="QOH723" s="300"/>
      <c r="QOI723" s="300"/>
      <c r="QOJ723" s="300"/>
      <c r="QOK723" s="300"/>
      <c r="QOL723" s="300"/>
      <c r="QOM723" s="300"/>
      <c r="QON723" s="300"/>
      <c r="QOO723" s="300"/>
      <c r="QOP723" s="300"/>
      <c r="QOQ723" s="300"/>
      <c r="QOR723" s="300"/>
      <c r="QOS723" s="300"/>
      <c r="QOT723" s="300"/>
      <c r="QOU723" s="300"/>
      <c r="QOV723" s="300"/>
      <c r="QOW723" s="300"/>
      <c r="QOX723" s="300"/>
      <c r="QOY723" s="300"/>
      <c r="QOZ723" s="300"/>
      <c r="QPA723" s="300"/>
      <c r="QPB723" s="300"/>
      <c r="QPC723" s="300"/>
      <c r="QPD723" s="300"/>
      <c r="QPE723" s="300"/>
      <c r="QPF723" s="300"/>
      <c r="QPG723" s="300"/>
      <c r="QPH723" s="300"/>
      <c r="QPI723" s="300"/>
      <c r="QPJ723" s="300"/>
      <c r="QPK723" s="300"/>
      <c r="QPL723" s="300"/>
      <c r="QPM723" s="300"/>
      <c r="QPN723" s="300"/>
      <c r="QPO723" s="300"/>
      <c r="QPP723" s="300"/>
      <c r="QPQ723" s="300"/>
      <c r="QPR723" s="300"/>
      <c r="QPS723" s="300"/>
      <c r="QPT723" s="300"/>
      <c r="QPU723" s="300"/>
      <c r="QPV723" s="300"/>
      <c r="QPW723" s="300"/>
      <c r="QPX723" s="300"/>
      <c r="QPY723" s="300"/>
      <c r="QPZ723" s="300"/>
      <c r="QQA723" s="300"/>
      <c r="QQB723" s="300"/>
      <c r="QQC723" s="300"/>
      <c r="QQD723" s="300"/>
      <c r="QQE723" s="300"/>
      <c r="QQF723" s="300"/>
      <c r="QQG723" s="300"/>
      <c r="QQH723" s="300"/>
      <c r="QQI723" s="300"/>
      <c r="QQJ723" s="300"/>
      <c r="QQK723" s="300"/>
      <c r="QQL723" s="300"/>
      <c r="QQM723" s="300"/>
      <c r="QQN723" s="300"/>
      <c r="QQO723" s="300"/>
      <c r="QQP723" s="300"/>
      <c r="QQQ723" s="300"/>
      <c r="QQR723" s="300"/>
      <c r="QQS723" s="300"/>
      <c r="QQT723" s="300"/>
      <c r="QQU723" s="300"/>
      <c r="QQV723" s="300"/>
      <c r="QQW723" s="300"/>
      <c r="QQX723" s="300"/>
      <c r="QQY723" s="300"/>
      <c r="QQZ723" s="300"/>
      <c r="QRA723" s="300"/>
      <c r="QRB723" s="300"/>
      <c r="QRC723" s="300"/>
      <c r="QRD723" s="300"/>
      <c r="QRE723" s="300"/>
      <c r="QRF723" s="300"/>
      <c r="QRG723" s="300"/>
      <c r="QRH723" s="300"/>
      <c r="QRI723" s="300"/>
      <c r="QRJ723" s="300"/>
      <c r="QRK723" s="300"/>
      <c r="QRL723" s="300"/>
      <c r="QRM723" s="300"/>
      <c r="QRN723" s="300"/>
      <c r="QRO723" s="300"/>
      <c r="QRP723" s="300"/>
      <c r="QRQ723" s="300"/>
      <c r="QRR723" s="300"/>
      <c r="QRS723" s="300"/>
      <c r="QRT723" s="300"/>
      <c r="QRU723" s="300"/>
      <c r="QRV723" s="300"/>
      <c r="QRW723" s="300"/>
      <c r="QRX723" s="300"/>
      <c r="QRY723" s="300"/>
      <c r="QRZ723" s="300"/>
      <c r="QSA723" s="300"/>
      <c r="QSB723" s="300"/>
      <c r="QSC723" s="300"/>
      <c r="QSD723" s="300"/>
      <c r="QSE723" s="300"/>
      <c r="QSF723" s="300"/>
      <c r="QSG723" s="300"/>
      <c r="QSH723" s="300"/>
      <c r="QSI723" s="300"/>
      <c r="QSJ723" s="300"/>
      <c r="QSK723" s="300"/>
      <c r="QSL723" s="300"/>
      <c r="QSM723" s="300"/>
      <c r="QSN723" s="300"/>
      <c r="QSO723" s="300"/>
      <c r="QSP723" s="300"/>
      <c r="QSQ723" s="300"/>
      <c r="QSR723" s="300"/>
      <c r="QSS723" s="300"/>
      <c r="QST723" s="300"/>
      <c r="QSU723" s="300"/>
      <c r="QSV723" s="300"/>
      <c r="QSW723" s="300"/>
      <c r="QSX723" s="300"/>
      <c r="QSY723" s="300"/>
      <c r="QSZ723" s="300"/>
      <c r="QTA723" s="300"/>
      <c r="QTB723" s="300"/>
      <c r="QTC723" s="300"/>
      <c r="QTD723" s="300"/>
      <c r="QTE723" s="300"/>
      <c r="QTF723" s="300"/>
      <c r="QTG723" s="300"/>
      <c r="QTH723" s="300"/>
      <c r="QTI723" s="300"/>
      <c r="QTJ723" s="300"/>
      <c r="QTK723" s="300"/>
      <c r="QTL723" s="300"/>
      <c r="QTM723" s="300"/>
      <c r="QTN723" s="300"/>
      <c r="QTO723" s="300"/>
      <c r="QTP723" s="300"/>
      <c r="QTQ723" s="300"/>
      <c r="QTR723" s="300"/>
      <c r="QTS723" s="300"/>
      <c r="QTT723" s="300"/>
      <c r="QTU723" s="300"/>
      <c r="QTV723" s="300"/>
      <c r="QTW723" s="300"/>
      <c r="QTX723" s="300"/>
      <c r="QTY723" s="300"/>
      <c r="QTZ723" s="300"/>
      <c r="QUA723" s="300"/>
      <c r="QUB723" s="300"/>
      <c r="QUC723" s="300"/>
      <c r="QUD723" s="300"/>
      <c r="QUE723" s="300"/>
      <c r="QUF723" s="300"/>
      <c r="QUG723" s="300"/>
      <c r="QUH723" s="300"/>
      <c r="QUI723" s="300"/>
      <c r="QUJ723" s="300"/>
      <c r="QUK723" s="300"/>
      <c r="QUL723" s="300"/>
      <c r="QUM723" s="300"/>
      <c r="QUN723" s="300"/>
      <c r="QUO723" s="300"/>
      <c r="QUP723" s="300"/>
      <c r="QUQ723" s="300"/>
      <c r="QUR723" s="300"/>
      <c r="QUS723" s="300"/>
      <c r="QUT723" s="300"/>
      <c r="QUU723" s="300"/>
      <c r="QUV723" s="300"/>
      <c r="QUW723" s="300"/>
      <c r="QUX723" s="300"/>
      <c r="QUY723" s="300"/>
      <c r="QUZ723" s="300"/>
      <c r="QVA723" s="300"/>
      <c r="QVB723" s="300"/>
      <c r="QVC723" s="300"/>
      <c r="QVD723" s="300"/>
      <c r="QVE723" s="300"/>
      <c r="QVF723" s="300"/>
      <c r="QVG723" s="300"/>
      <c r="QVH723" s="300"/>
      <c r="QVI723" s="300"/>
      <c r="QVJ723" s="300"/>
      <c r="QVK723" s="300"/>
      <c r="QVL723" s="300"/>
      <c r="QVM723" s="300"/>
      <c r="QVN723" s="300"/>
      <c r="QVO723" s="300"/>
      <c r="QVP723" s="300"/>
      <c r="QVQ723" s="300"/>
      <c r="QVR723" s="300"/>
      <c r="QVS723" s="300"/>
      <c r="QVT723" s="300"/>
      <c r="QVU723" s="300"/>
      <c r="QVV723" s="300"/>
      <c r="QVW723" s="300"/>
      <c r="QVX723" s="300"/>
      <c r="QVY723" s="300"/>
      <c r="QVZ723" s="300"/>
      <c r="QWA723" s="300"/>
      <c r="QWB723" s="300"/>
      <c r="QWC723" s="300"/>
      <c r="QWD723" s="300"/>
      <c r="QWE723" s="300"/>
      <c r="QWF723" s="300"/>
      <c r="QWG723" s="300"/>
      <c r="QWH723" s="300"/>
      <c r="QWI723" s="300"/>
      <c r="QWJ723" s="300"/>
      <c r="QWK723" s="300"/>
      <c r="QWL723" s="300"/>
      <c r="QWM723" s="300"/>
      <c r="QWN723" s="300"/>
      <c r="QWO723" s="300"/>
      <c r="QWP723" s="300"/>
      <c r="QWQ723" s="300"/>
      <c r="QWR723" s="300"/>
      <c r="QWS723" s="300"/>
      <c r="QWT723" s="300"/>
      <c r="QWU723" s="300"/>
      <c r="QWV723" s="300"/>
      <c r="QWW723" s="300"/>
      <c r="QWX723" s="300"/>
      <c r="QWY723" s="300"/>
      <c r="QWZ723" s="300"/>
      <c r="QXA723" s="300"/>
      <c r="QXB723" s="300"/>
      <c r="QXC723" s="300"/>
      <c r="QXD723" s="300"/>
      <c r="QXE723" s="300"/>
      <c r="QXF723" s="300"/>
      <c r="QXG723" s="300"/>
      <c r="QXH723" s="300"/>
      <c r="QXI723" s="300"/>
      <c r="QXJ723" s="300"/>
      <c r="QXK723" s="300"/>
      <c r="QXL723" s="300"/>
      <c r="QXM723" s="300"/>
      <c r="QXN723" s="300"/>
      <c r="QXO723" s="300"/>
      <c r="QXP723" s="300"/>
      <c r="QXQ723" s="300"/>
      <c r="QXR723" s="300"/>
      <c r="QXS723" s="300"/>
      <c r="QXT723" s="300"/>
      <c r="QXU723" s="300"/>
      <c r="QXV723" s="300"/>
      <c r="QXW723" s="300"/>
      <c r="QXX723" s="300"/>
      <c r="QXY723" s="300"/>
      <c r="QXZ723" s="300"/>
      <c r="QYA723" s="300"/>
      <c r="QYB723" s="300"/>
      <c r="QYC723" s="300"/>
      <c r="QYD723" s="300"/>
      <c r="QYE723" s="300"/>
      <c r="QYF723" s="300"/>
      <c r="QYG723" s="300"/>
      <c r="QYH723" s="300"/>
      <c r="QYI723" s="300"/>
      <c r="QYJ723" s="300"/>
      <c r="QYK723" s="300"/>
      <c r="QYL723" s="300"/>
      <c r="QYM723" s="300"/>
      <c r="QYN723" s="300"/>
      <c r="QYO723" s="300"/>
      <c r="QYP723" s="300"/>
      <c r="QYQ723" s="300"/>
      <c r="QYR723" s="300"/>
      <c r="QYS723" s="300"/>
      <c r="QYT723" s="300"/>
      <c r="QYU723" s="300"/>
      <c r="QYV723" s="300"/>
      <c r="QYW723" s="300"/>
      <c r="QYX723" s="300"/>
      <c r="QYY723" s="300"/>
      <c r="QYZ723" s="300"/>
      <c r="QZA723" s="300"/>
      <c r="QZB723" s="300"/>
      <c r="QZC723" s="300"/>
      <c r="QZD723" s="300"/>
      <c r="QZE723" s="300"/>
      <c r="QZF723" s="300"/>
      <c r="QZG723" s="300"/>
      <c r="QZH723" s="300"/>
      <c r="QZI723" s="300"/>
      <c r="QZJ723" s="300"/>
      <c r="QZK723" s="300"/>
      <c r="QZL723" s="300"/>
      <c r="QZM723" s="300"/>
      <c r="QZN723" s="300"/>
      <c r="QZO723" s="300"/>
      <c r="QZP723" s="300"/>
      <c r="QZQ723" s="300"/>
      <c r="QZR723" s="300"/>
      <c r="QZS723" s="300"/>
      <c r="QZT723" s="300"/>
      <c r="QZU723" s="300"/>
      <c r="QZV723" s="300"/>
      <c r="QZW723" s="300"/>
      <c r="QZX723" s="300"/>
      <c r="QZY723" s="300"/>
      <c r="QZZ723" s="300"/>
      <c r="RAA723" s="300"/>
      <c r="RAB723" s="300"/>
      <c r="RAC723" s="300"/>
      <c r="RAD723" s="300"/>
      <c r="RAE723" s="300"/>
      <c r="RAF723" s="300"/>
      <c r="RAG723" s="300"/>
      <c r="RAH723" s="300"/>
      <c r="RAI723" s="300"/>
      <c r="RAJ723" s="300"/>
      <c r="RAK723" s="300"/>
      <c r="RAL723" s="300"/>
      <c r="RAM723" s="300"/>
      <c r="RAN723" s="300"/>
      <c r="RAO723" s="300"/>
      <c r="RAP723" s="300"/>
      <c r="RAQ723" s="300"/>
      <c r="RAR723" s="300"/>
      <c r="RAS723" s="300"/>
      <c r="RAT723" s="300"/>
      <c r="RAU723" s="300"/>
      <c r="RAV723" s="300"/>
      <c r="RAW723" s="300"/>
      <c r="RAX723" s="300"/>
      <c r="RAY723" s="300"/>
      <c r="RAZ723" s="300"/>
      <c r="RBA723" s="300"/>
      <c r="RBB723" s="300"/>
      <c r="RBC723" s="300"/>
      <c r="RBD723" s="300"/>
      <c r="RBE723" s="300"/>
      <c r="RBF723" s="300"/>
      <c r="RBG723" s="300"/>
      <c r="RBH723" s="300"/>
      <c r="RBI723" s="300"/>
      <c r="RBJ723" s="300"/>
      <c r="RBK723" s="300"/>
      <c r="RBL723" s="300"/>
      <c r="RBM723" s="300"/>
      <c r="RBN723" s="300"/>
      <c r="RBO723" s="300"/>
      <c r="RBP723" s="300"/>
      <c r="RBQ723" s="300"/>
      <c r="RBR723" s="300"/>
      <c r="RBS723" s="300"/>
      <c r="RBT723" s="300"/>
      <c r="RBU723" s="300"/>
      <c r="RBV723" s="300"/>
      <c r="RBW723" s="300"/>
      <c r="RBX723" s="300"/>
      <c r="RBY723" s="300"/>
      <c r="RBZ723" s="300"/>
      <c r="RCA723" s="300"/>
      <c r="RCB723" s="300"/>
      <c r="RCC723" s="300"/>
      <c r="RCD723" s="300"/>
      <c r="RCE723" s="300"/>
      <c r="RCF723" s="300"/>
      <c r="RCG723" s="300"/>
      <c r="RCH723" s="300"/>
      <c r="RCI723" s="300"/>
      <c r="RCJ723" s="300"/>
      <c r="RCK723" s="300"/>
      <c r="RCL723" s="300"/>
      <c r="RCM723" s="300"/>
      <c r="RCN723" s="300"/>
      <c r="RCO723" s="300"/>
      <c r="RCP723" s="300"/>
      <c r="RCQ723" s="300"/>
      <c r="RCR723" s="300"/>
      <c r="RCS723" s="300"/>
      <c r="RCT723" s="300"/>
      <c r="RCU723" s="300"/>
      <c r="RCV723" s="300"/>
      <c r="RCW723" s="300"/>
      <c r="RCX723" s="300"/>
      <c r="RCY723" s="300"/>
      <c r="RCZ723" s="300"/>
      <c r="RDA723" s="300"/>
      <c r="RDB723" s="300"/>
      <c r="RDC723" s="300"/>
      <c r="RDD723" s="300"/>
      <c r="RDE723" s="300"/>
      <c r="RDF723" s="300"/>
      <c r="RDG723" s="300"/>
      <c r="RDH723" s="300"/>
      <c r="RDI723" s="300"/>
      <c r="RDJ723" s="300"/>
      <c r="RDK723" s="300"/>
      <c r="RDL723" s="300"/>
      <c r="RDM723" s="300"/>
      <c r="RDN723" s="300"/>
      <c r="RDO723" s="300"/>
      <c r="RDP723" s="300"/>
      <c r="RDQ723" s="300"/>
      <c r="RDR723" s="300"/>
      <c r="RDS723" s="300"/>
      <c r="RDT723" s="300"/>
      <c r="RDU723" s="300"/>
      <c r="RDV723" s="300"/>
      <c r="RDW723" s="300"/>
      <c r="RDX723" s="300"/>
      <c r="RDY723" s="300"/>
      <c r="RDZ723" s="300"/>
      <c r="REA723" s="300"/>
      <c r="REB723" s="300"/>
      <c r="REC723" s="300"/>
      <c r="RED723" s="300"/>
      <c r="REE723" s="300"/>
      <c r="REF723" s="300"/>
      <c r="REG723" s="300"/>
      <c r="REH723" s="300"/>
      <c r="REI723" s="300"/>
      <c r="REJ723" s="300"/>
      <c r="REK723" s="300"/>
      <c r="REL723" s="300"/>
      <c r="REM723" s="300"/>
      <c r="REN723" s="300"/>
      <c r="REO723" s="300"/>
      <c r="REP723" s="300"/>
      <c r="REQ723" s="300"/>
      <c r="RER723" s="300"/>
      <c r="RES723" s="300"/>
      <c r="RET723" s="300"/>
      <c r="REU723" s="300"/>
      <c r="REV723" s="300"/>
      <c r="REW723" s="300"/>
      <c r="REX723" s="300"/>
      <c r="REY723" s="300"/>
      <c r="REZ723" s="300"/>
      <c r="RFA723" s="300"/>
      <c r="RFB723" s="300"/>
      <c r="RFC723" s="300"/>
      <c r="RFD723" s="300"/>
      <c r="RFE723" s="300"/>
      <c r="RFF723" s="300"/>
      <c r="RFG723" s="300"/>
      <c r="RFH723" s="300"/>
      <c r="RFI723" s="300"/>
      <c r="RFJ723" s="300"/>
      <c r="RFK723" s="300"/>
      <c r="RFL723" s="300"/>
      <c r="RFM723" s="300"/>
      <c r="RFN723" s="300"/>
      <c r="RFO723" s="300"/>
      <c r="RFP723" s="300"/>
      <c r="RFQ723" s="300"/>
      <c r="RFR723" s="300"/>
      <c r="RFS723" s="300"/>
      <c r="RFT723" s="300"/>
      <c r="RFU723" s="300"/>
      <c r="RFV723" s="300"/>
      <c r="RFW723" s="300"/>
      <c r="RFX723" s="300"/>
      <c r="RFY723" s="300"/>
      <c r="RFZ723" s="300"/>
      <c r="RGA723" s="300"/>
      <c r="RGB723" s="300"/>
      <c r="RGC723" s="300"/>
      <c r="RGD723" s="300"/>
      <c r="RGE723" s="300"/>
      <c r="RGF723" s="300"/>
      <c r="RGG723" s="300"/>
      <c r="RGH723" s="300"/>
      <c r="RGI723" s="300"/>
      <c r="RGJ723" s="300"/>
      <c r="RGK723" s="300"/>
      <c r="RGL723" s="300"/>
      <c r="RGM723" s="300"/>
      <c r="RGN723" s="300"/>
      <c r="RGO723" s="300"/>
      <c r="RGP723" s="300"/>
      <c r="RGQ723" s="300"/>
      <c r="RGR723" s="300"/>
      <c r="RGS723" s="300"/>
      <c r="RGT723" s="300"/>
      <c r="RGU723" s="300"/>
      <c r="RGV723" s="300"/>
      <c r="RGW723" s="300"/>
      <c r="RGX723" s="300"/>
      <c r="RGY723" s="300"/>
      <c r="RGZ723" s="300"/>
      <c r="RHA723" s="300"/>
      <c r="RHB723" s="300"/>
      <c r="RHC723" s="300"/>
      <c r="RHD723" s="300"/>
      <c r="RHE723" s="300"/>
      <c r="RHF723" s="300"/>
      <c r="RHG723" s="300"/>
      <c r="RHH723" s="300"/>
      <c r="RHI723" s="300"/>
      <c r="RHJ723" s="300"/>
      <c r="RHK723" s="300"/>
      <c r="RHL723" s="300"/>
      <c r="RHM723" s="300"/>
      <c r="RHN723" s="300"/>
      <c r="RHO723" s="300"/>
      <c r="RHP723" s="300"/>
      <c r="RHQ723" s="300"/>
      <c r="RHR723" s="300"/>
      <c r="RHS723" s="300"/>
      <c r="RHT723" s="300"/>
      <c r="RHU723" s="300"/>
      <c r="RHV723" s="300"/>
      <c r="RHW723" s="300"/>
      <c r="RHX723" s="300"/>
      <c r="RHY723" s="300"/>
      <c r="RHZ723" s="300"/>
      <c r="RIA723" s="300"/>
      <c r="RIB723" s="300"/>
      <c r="RIC723" s="300"/>
      <c r="RID723" s="300"/>
      <c r="RIE723" s="300"/>
      <c r="RIF723" s="300"/>
      <c r="RIG723" s="300"/>
      <c r="RIH723" s="300"/>
      <c r="RII723" s="300"/>
      <c r="RIJ723" s="300"/>
      <c r="RIK723" s="300"/>
      <c r="RIL723" s="300"/>
      <c r="RIM723" s="300"/>
      <c r="RIN723" s="300"/>
      <c r="RIO723" s="300"/>
      <c r="RIP723" s="300"/>
      <c r="RIQ723" s="300"/>
      <c r="RIR723" s="300"/>
      <c r="RIS723" s="300"/>
      <c r="RIT723" s="300"/>
      <c r="RIU723" s="300"/>
      <c r="RIV723" s="300"/>
      <c r="RIW723" s="300"/>
      <c r="RIX723" s="300"/>
      <c r="RIY723" s="300"/>
      <c r="RIZ723" s="300"/>
      <c r="RJA723" s="300"/>
      <c r="RJB723" s="300"/>
      <c r="RJC723" s="300"/>
      <c r="RJD723" s="300"/>
      <c r="RJE723" s="300"/>
      <c r="RJF723" s="300"/>
      <c r="RJG723" s="300"/>
      <c r="RJH723" s="300"/>
      <c r="RJI723" s="300"/>
      <c r="RJJ723" s="300"/>
      <c r="RJK723" s="300"/>
      <c r="RJL723" s="300"/>
      <c r="RJM723" s="300"/>
      <c r="RJN723" s="300"/>
      <c r="RJO723" s="300"/>
      <c r="RJP723" s="300"/>
      <c r="RJQ723" s="300"/>
      <c r="RJR723" s="300"/>
      <c r="RJS723" s="300"/>
      <c r="RJT723" s="300"/>
      <c r="RJU723" s="300"/>
      <c r="RJV723" s="300"/>
      <c r="RJW723" s="300"/>
      <c r="RJX723" s="300"/>
      <c r="RJY723" s="300"/>
      <c r="RJZ723" s="300"/>
      <c r="RKA723" s="300"/>
      <c r="RKB723" s="300"/>
      <c r="RKC723" s="300"/>
      <c r="RKD723" s="300"/>
      <c r="RKE723" s="300"/>
      <c r="RKF723" s="300"/>
      <c r="RKG723" s="300"/>
      <c r="RKH723" s="300"/>
      <c r="RKI723" s="300"/>
      <c r="RKJ723" s="300"/>
      <c r="RKK723" s="300"/>
      <c r="RKL723" s="300"/>
      <c r="RKM723" s="300"/>
      <c r="RKN723" s="300"/>
      <c r="RKO723" s="300"/>
      <c r="RKP723" s="300"/>
      <c r="RKQ723" s="300"/>
      <c r="RKR723" s="300"/>
      <c r="RKS723" s="300"/>
      <c r="RKT723" s="300"/>
      <c r="RKU723" s="300"/>
      <c r="RKV723" s="300"/>
      <c r="RKW723" s="300"/>
      <c r="RKX723" s="300"/>
      <c r="RKY723" s="300"/>
      <c r="RKZ723" s="300"/>
      <c r="RLA723" s="300"/>
      <c r="RLB723" s="300"/>
      <c r="RLC723" s="300"/>
      <c r="RLD723" s="300"/>
      <c r="RLE723" s="300"/>
      <c r="RLF723" s="300"/>
      <c r="RLG723" s="300"/>
      <c r="RLH723" s="300"/>
      <c r="RLI723" s="300"/>
      <c r="RLJ723" s="300"/>
      <c r="RLK723" s="300"/>
      <c r="RLL723" s="300"/>
      <c r="RLM723" s="300"/>
      <c r="RLN723" s="300"/>
      <c r="RLO723" s="300"/>
      <c r="RLP723" s="300"/>
      <c r="RLQ723" s="300"/>
      <c r="RLR723" s="300"/>
      <c r="RLS723" s="300"/>
      <c r="RLT723" s="300"/>
      <c r="RLU723" s="300"/>
      <c r="RLV723" s="300"/>
      <c r="RLW723" s="300"/>
      <c r="RLX723" s="300"/>
      <c r="RLY723" s="300"/>
      <c r="RLZ723" s="300"/>
      <c r="RMA723" s="300"/>
      <c r="RMB723" s="300"/>
      <c r="RMC723" s="300"/>
      <c r="RMD723" s="300"/>
      <c r="RME723" s="300"/>
      <c r="RMF723" s="300"/>
      <c r="RMG723" s="300"/>
      <c r="RMH723" s="300"/>
      <c r="RMI723" s="300"/>
      <c r="RMJ723" s="300"/>
      <c r="RMK723" s="300"/>
      <c r="RML723" s="300"/>
      <c r="RMM723" s="300"/>
      <c r="RMN723" s="300"/>
      <c r="RMO723" s="300"/>
      <c r="RMP723" s="300"/>
      <c r="RMQ723" s="300"/>
      <c r="RMR723" s="300"/>
      <c r="RMS723" s="300"/>
      <c r="RMT723" s="300"/>
      <c r="RMU723" s="300"/>
      <c r="RMV723" s="300"/>
      <c r="RMW723" s="300"/>
      <c r="RMX723" s="300"/>
      <c r="RMY723" s="300"/>
      <c r="RMZ723" s="300"/>
      <c r="RNA723" s="300"/>
      <c r="RNB723" s="300"/>
      <c r="RNC723" s="300"/>
      <c r="RND723" s="300"/>
      <c r="RNE723" s="300"/>
      <c r="RNF723" s="300"/>
      <c r="RNG723" s="300"/>
      <c r="RNH723" s="300"/>
      <c r="RNI723" s="300"/>
      <c r="RNJ723" s="300"/>
      <c r="RNK723" s="300"/>
      <c r="RNL723" s="300"/>
      <c r="RNM723" s="300"/>
      <c r="RNN723" s="300"/>
      <c r="RNO723" s="300"/>
      <c r="RNP723" s="300"/>
      <c r="RNQ723" s="300"/>
      <c r="RNR723" s="300"/>
      <c r="RNS723" s="300"/>
      <c r="RNT723" s="300"/>
      <c r="RNU723" s="300"/>
      <c r="RNV723" s="300"/>
      <c r="RNW723" s="300"/>
      <c r="RNX723" s="300"/>
      <c r="RNY723" s="300"/>
      <c r="RNZ723" s="300"/>
      <c r="ROA723" s="300"/>
      <c r="ROB723" s="300"/>
      <c r="ROC723" s="300"/>
      <c r="ROD723" s="300"/>
      <c r="ROE723" s="300"/>
      <c r="ROF723" s="300"/>
      <c r="ROG723" s="300"/>
      <c r="ROH723" s="300"/>
      <c r="ROI723" s="300"/>
      <c r="ROJ723" s="300"/>
      <c r="ROK723" s="300"/>
      <c r="ROL723" s="300"/>
      <c r="ROM723" s="300"/>
      <c r="RON723" s="300"/>
      <c r="ROO723" s="300"/>
      <c r="ROP723" s="300"/>
      <c r="ROQ723" s="300"/>
      <c r="ROR723" s="300"/>
      <c r="ROS723" s="300"/>
      <c r="ROT723" s="300"/>
      <c r="ROU723" s="300"/>
      <c r="ROV723" s="300"/>
      <c r="ROW723" s="300"/>
      <c r="ROX723" s="300"/>
      <c r="ROY723" s="300"/>
      <c r="ROZ723" s="300"/>
      <c r="RPA723" s="300"/>
      <c r="RPB723" s="300"/>
      <c r="RPC723" s="300"/>
      <c r="RPD723" s="300"/>
      <c r="RPE723" s="300"/>
      <c r="RPF723" s="300"/>
      <c r="RPG723" s="300"/>
      <c r="RPH723" s="300"/>
      <c r="RPI723" s="300"/>
      <c r="RPJ723" s="300"/>
      <c r="RPK723" s="300"/>
      <c r="RPL723" s="300"/>
      <c r="RPM723" s="300"/>
      <c r="RPN723" s="300"/>
      <c r="RPO723" s="300"/>
      <c r="RPP723" s="300"/>
      <c r="RPQ723" s="300"/>
      <c r="RPR723" s="300"/>
      <c r="RPS723" s="300"/>
      <c r="RPT723" s="300"/>
      <c r="RPU723" s="300"/>
      <c r="RPV723" s="300"/>
      <c r="RPW723" s="300"/>
      <c r="RPX723" s="300"/>
      <c r="RPY723" s="300"/>
      <c r="RPZ723" s="300"/>
      <c r="RQA723" s="300"/>
      <c r="RQB723" s="300"/>
      <c r="RQC723" s="300"/>
      <c r="RQD723" s="300"/>
      <c r="RQE723" s="300"/>
      <c r="RQF723" s="300"/>
      <c r="RQG723" s="300"/>
      <c r="RQH723" s="300"/>
      <c r="RQI723" s="300"/>
      <c r="RQJ723" s="300"/>
      <c r="RQK723" s="300"/>
      <c r="RQL723" s="300"/>
      <c r="RQM723" s="300"/>
      <c r="RQN723" s="300"/>
      <c r="RQO723" s="300"/>
      <c r="RQP723" s="300"/>
      <c r="RQQ723" s="300"/>
      <c r="RQR723" s="300"/>
      <c r="RQS723" s="300"/>
      <c r="RQT723" s="300"/>
      <c r="RQU723" s="300"/>
      <c r="RQV723" s="300"/>
      <c r="RQW723" s="300"/>
      <c r="RQX723" s="300"/>
      <c r="RQY723" s="300"/>
      <c r="RQZ723" s="300"/>
      <c r="RRA723" s="300"/>
      <c r="RRB723" s="300"/>
      <c r="RRC723" s="300"/>
      <c r="RRD723" s="300"/>
      <c r="RRE723" s="300"/>
      <c r="RRF723" s="300"/>
      <c r="RRG723" s="300"/>
      <c r="RRH723" s="300"/>
      <c r="RRI723" s="300"/>
      <c r="RRJ723" s="300"/>
      <c r="RRK723" s="300"/>
      <c r="RRL723" s="300"/>
      <c r="RRM723" s="300"/>
      <c r="RRN723" s="300"/>
      <c r="RRO723" s="300"/>
      <c r="RRP723" s="300"/>
      <c r="RRQ723" s="300"/>
      <c r="RRR723" s="300"/>
      <c r="RRS723" s="300"/>
      <c r="RRT723" s="300"/>
      <c r="RRU723" s="300"/>
      <c r="RRV723" s="300"/>
      <c r="RRW723" s="300"/>
      <c r="RRX723" s="300"/>
      <c r="RRY723" s="300"/>
      <c r="RRZ723" s="300"/>
      <c r="RSA723" s="300"/>
      <c r="RSB723" s="300"/>
      <c r="RSC723" s="300"/>
      <c r="RSD723" s="300"/>
      <c r="RSE723" s="300"/>
      <c r="RSF723" s="300"/>
      <c r="RSG723" s="300"/>
      <c r="RSH723" s="300"/>
      <c r="RSI723" s="300"/>
      <c r="RSJ723" s="300"/>
      <c r="RSK723" s="300"/>
      <c r="RSL723" s="300"/>
      <c r="RSM723" s="300"/>
      <c r="RSN723" s="300"/>
      <c r="RSO723" s="300"/>
      <c r="RSP723" s="300"/>
      <c r="RSQ723" s="300"/>
      <c r="RSR723" s="300"/>
      <c r="RSS723" s="300"/>
      <c r="RST723" s="300"/>
      <c r="RSU723" s="300"/>
      <c r="RSV723" s="300"/>
      <c r="RSW723" s="300"/>
      <c r="RSX723" s="300"/>
      <c r="RSY723" s="300"/>
      <c r="RSZ723" s="300"/>
      <c r="RTA723" s="300"/>
      <c r="RTB723" s="300"/>
      <c r="RTC723" s="300"/>
      <c r="RTD723" s="300"/>
      <c r="RTE723" s="300"/>
      <c r="RTF723" s="300"/>
      <c r="RTG723" s="300"/>
      <c r="RTH723" s="300"/>
      <c r="RTI723" s="300"/>
      <c r="RTJ723" s="300"/>
      <c r="RTK723" s="300"/>
      <c r="RTL723" s="300"/>
      <c r="RTM723" s="300"/>
      <c r="RTN723" s="300"/>
      <c r="RTO723" s="300"/>
      <c r="RTP723" s="300"/>
      <c r="RTQ723" s="300"/>
      <c r="RTR723" s="300"/>
      <c r="RTS723" s="300"/>
      <c r="RTT723" s="300"/>
      <c r="RTU723" s="300"/>
      <c r="RTV723" s="300"/>
      <c r="RTW723" s="300"/>
      <c r="RTX723" s="300"/>
      <c r="RTY723" s="300"/>
      <c r="RTZ723" s="300"/>
      <c r="RUA723" s="300"/>
      <c r="RUB723" s="300"/>
      <c r="RUC723" s="300"/>
      <c r="RUD723" s="300"/>
      <c r="RUE723" s="300"/>
      <c r="RUF723" s="300"/>
      <c r="RUG723" s="300"/>
      <c r="RUH723" s="300"/>
      <c r="RUI723" s="300"/>
      <c r="RUJ723" s="300"/>
      <c r="RUK723" s="300"/>
      <c r="RUL723" s="300"/>
      <c r="RUM723" s="300"/>
      <c r="RUN723" s="300"/>
      <c r="RUO723" s="300"/>
      <c r="RUP723" s="300"/>
      <c r="RUQ723" s="300"/>
      <c r="RUR723" s="300"/>
      <c r="RUS723" s="300"/>
      <c r="RUT723" s="300"/>
      <c r="RUU723" s="300"/>
      <c r="RUV723" s="300"/>
      <c r="RUW723" s="300"/>
      <c r="RUX723" s="300"/>
      <c r="RUY723" s="300"/>
      <c r="RUZ723" s="300"/>
      <c r="RVA723" s="300"/>
      <c r="RVB723" s="300"/>
      <c r="RVC723" s="300"/>
      <c r="RVD723" s="300"/>
      <c r="RVE723" s="300"/>
      <c r="RVF723" s="300"/>
      <c r="RVG723" s="300"/>
      <c r="RVH723" s="300"/>
      <c r="RVI723" s="300"/>
      <c r="RVJ723" s="300"/>
      <c r="RVK723" s="300"/>
      <c r="RVL723" s="300"/>
      <c r="RVM723" s="300"/>
      <c r="RVN723" s="300"/>
      <c r="RVO723" s="300"/>
      <c r="RVP723" s="300"/>
      <c r="RVQ723" s="300"/>
      <c r="RVR723" s="300"/>
      <c r="RVS723" s="300"/>
      <c r="RVT723" s="300"/>
      <c r="RVU723" s="300"/>
      <c r="RVV723" s="300"/>
      <c r="RVW723" s="300"/>
      <c r="RVX723" s="300"/>
      <c r="RVY723" s="300"/>
      <c r="RVZ723" s="300"/>
      <c r="RWA723" s="300"/>
      <c r="RWB723" s="300"/>
      <c r="RWC723" s="300"/>
      <c r="RWD723" s="300"/>
      <c r="RWE723" s="300"/>
      <c r="RWF723" s="300"/>
      <c r="RWG723" s="300"/>
      <c r="RWH723" s="300"/>
      <c r="RWI723" s="300"/>
      <c r="RWJ723" s="300"/>
      <c r="RWK723" s="300"/>
      <c r="RWL723" s="300"/>
      <c r="RWM723" s="300"/>
      <c r="RWN723" s="300"/>
      <c r="RWO723" s="300"/>
      <c r="RWP723" s="300"/>
      <c r="RWQ723" s="300"/>
      <c r="RWR723" s="300"/>
      <c r="RWS723" s="300"/>
      <c r="RWT723" s="300"/>
      <c r="RWU723" s="300"/>
      <c r="RWV723" s="300"/>
      <c r="RWW723" s="300"/>
      <c r="RWX723" s="300"/>
      <c r="RWY723" s="300"/>
      <c r="RWZ723" s="300"/>
      <c r="RXA723" s="300"/>
      <c r="RXB723" s="300"/>
      <c r="RXC723" s="300"/>
      <c r="RXD723" s="300"/>
      <c r="RXE723" s="300"/>
      <c r="RXF723" s="300"/>
      <c r="RXG723" s="300"/>
      <c r="RXH723" s="300"/>
      <c r="RXI723" s="300"/>
      <c r="RXJ723" s="300"/>
      <c r="RXK723" s="300"/>
      <c r="RXL723" s="300"/>
      <c r="RXM723" s="300"/>
      <c r="RXN723" s="300"/>
      <c r="RXO723" s="300"/>
      <c r="RXP723" s="300"/>
      <c r="RXQ723" s="300"/>
      <c r="RXR723" s="300"/>
      <c r="RXS723" s="300"/>
      <c r="RXT723" s="300"/>
      <c r="RXU723" s="300"/>
      <c r="RXV723" s="300"/>
      <c r="RXW723" s="300"/>
      <c r="RXX723" s="300"/>
      <c r="RXY723" s="300"/>
      <c r="RXZ723" s="300"/>
      <c r="RYA723" s="300"/>
      <c r="RYB723" s="300"/>
      <c r="RYC723" s="300"/>
      <c r="RYD723" s="300"/>
      <c r="RYE723" s="300"/>
      <c r="RYF723" s="300"/>
      <c r="RYG723" s="300"/>
      <c r="RYH723" s="300"/>
      <c r="RYI723" s="300"/>
      <c r="RYJ723" s="300"/>
      <c r="RYK723" s="300"/>
      <c r="RYL723" s="300"/>
      <c r="RYM723" s="300"/>
      <c r="RYN723" s="300"/>
      <c r="RYO723" s="300"/>
      <c r="RYP723" s="300"/>
      <c r="RYQ723" s="300"/>
      <c r="RYR723" s="300"/>
      <c r="RYS723" s="300"/>
      <c r="RYT723" s="300"/>
      <c r="RYU723" s="300"/>
      <c r="RYV723" s="300"/>
      <c r="RYW723" s="300"/>
      <c r="RYX723" s="300"/>
      <c r="RYY723" s="300"/>
      <c r="RYZ723" s="300"/>
      <c r="RZA723" s="300"/>
      <c r="RZB723" s="300"/>
      <c r="RZC723" s="300"/>
      <c r="RZD723" s="300"/>
      <c r="RZE723" s="300"/>
      <c r="RZF723" s="300"/>
      <c r="RZG723" s="300"/>
      <c r="RZH723" s="300"/>
      <c r="RZI723" s="300"/>
      <c r="RZJ723" s="300"/>
      <c r="RZK723" s="300"/>
      <c r="RZL723" s="300"/>
      <c r="RZM723" s="300"/>
      <c r="RZN723" s="300"/>
      <c r="RZO723" s="300"/>
      <c r="RZP723" s="300"/>
      <c r="RZQ723" s="300"/>
      <c r="RZR723" s="300"/>
      <c r="RZS723" s="300"/>
      <c r="RZT723" s="300"/>
      <c r="RZU723" s="300"/>
      <c r="RZV723" s="300"/>
      <c r="RZW723" s="300"/>
      <c r="RZX723" s="300"/>
      <c r="RZY723" s="300"/>
      <c r="RZZ723" s="300"/>
      <c r="SAA723" s="300"/>
      <c r="SAB723" s="300"/>
      <c r="SAC723" s="300"/>
      <c r="SAD723" s="300"/>
      <c r="SAE723" s="300"/>
      <c r="SAF723" s="300"/>
      <c r="SAG723" s="300"/>
      <c r="SAH723" s="300"/>
      <c r="SAI723" s="300"/>
      <c r="SAJ723" s="300"/>
      <c r="SAK723" s="300"/>
      <c r="SAL723" s="300"/>
      <c r="SAM723" s="300"/>
      <c r="SAN723" s="300"/>
      <c r="SAO723" s="300"/>
      <c r="SAP723" s="300"/>
      <c r="SAQ723" s="300"/>
      <c r="SAR723" s="300"/>
      <c r="SAS723" s="300"/>
      <c r="SAT723" s="300"/>
      <c r="SAU723" s="300"/>
      <c r="SAV723" s="300"/>
      <c r="SAW723" s="300"/>
      <c r="SAX723" s="300"/>
      <c r="SAY723" s="300"/>
      <c r="SAZ723" s="300"/>
      <c r="SBA723" s="300"/>
      <c r="SBB723" s="300"/>
      <c r="SBC723" s="300"/>
      <c r="SBD723" s="300"/>
      <c r="SBE723" s="300"/>
      <c r="SBF723" s="300"/>
      <c r="SBG723" s="300"/>
      <c r="SBH723" s="300"/>
      <c r="SBI723" s="300"/>
      <c r="SBJ723" s="300"/>
      <c r="SBK723" s="300"/>
      <c r="SBL723" s="300"/>
      <c r="SBM723" s="300"/>
      <c r="SBN723" s="300"/>
      <c r="SBO723" s="300"/>
      <c r="SBP723" s="300"/>
      <c r="SBQ723" s="300"/>
      <c r="SBR723" s="300"/>
      <c r="SBS723" s="300"/>
      <c r="SBT723" s="300"/>
      <c r="SBU723" s="300"/>
      <c r="SBV723" s="300"/>
      <c r="SBW723" s="300"/>
      <c r="SBX723" s="300"/>
      <c r="SBY723" s="300"/>
      <c r="SBZ723" s="300"/>
      <c r="SCA723" s="300"/>
      <c r="SCB723" s="300"/>
      <c r="SCC723" s="300"/>
      <c r="SCD723" s="300"/>
      <c r="SCE723" s="300"/>
      <c r="SCF723" s="300"/>
      <c r="SCG723" s="300"/>
      <c r="SCH723" s="300"/>
      <c r="SCI723" s="300"/>
      <c r="SCJ723" s="300"/>
      <c r="SCK723" s="300"/>
      <c r="SCL723" s="300"/>
      <c r="SCM723" s="300"/>
      <c r="SCN723" s="300"/>
      <c r="SCO723" s="300"/>
      <c r="SCP723" s="300"/>
      <c r="SCQ723" s="300"/>
      <c r="SCR723" s="300"/>
      <c r="SCS723" s="300"/>
      <c r="SCT723" s="300"/>
      <c r="SCU723" s="300"/>
      <c r="SCV723" s="300"/>
      <c r="SCW723" s="300"/>
      <c r="SCX723" s="300"/>
      <c r="SCY723" s="300"/>
      <c r="SCZ723" s="300"/>
      <c r="SDA723" s="300"/>
      <c r="SDB723" s="300"/>
      <c r="SDC723" s="300"/>
      <c r="SDD723" s="300"/>
      <c r="SDE723" s="300"/>
      <c r="SDF723" s="300"/>
      <c r="SDG723" s="300"/>
      <c r="SDH723" s="300"/>
      <c r="SDI723" s="300"/>
      <c r="SDJ723" s="300"/>
      <c r="SDK723" s="300"/>
      <c r="SDL723" s="300"/>
      <c r="SDM723" s="300"/>
      <c r="SDN723" s="300"/>
      <c r="SDO723" s="300"/>
      <c r="SDP723" s="300"/>
      <c r="SDQ723" s="300"/>
      <c r="SDR723" s="300"/>
      <c r="SDS723" s="300"/>
      <c r="SDT723" s="300"/>
      <c r="SDU723" s="300"/>
      <c r="SDV723" s="300"/>
      <c r="SDW723" s="300"/>
      <c r="SDX723" s="300"/>
      <c r="SDY723" s="300"/>
      <c r="SDZ723" s="300"/>
      <c r="SEA723" s="300"/>
      <c r="SEB723" s="300"/>
      <c r="SEC723" s="300"/>
      <c r="SED723" s="300"/>
      <c r="SEE723" s="300"/>
      <c r="SEF723" s="300"/>
      <c r="SEG723" s="300"/>
      <c r="SEH723" s="300"/>
      <c r="SEI723" s="300"/>
      <c r="SEJ723" s="300"/>
      <c r="SEK723" s="300"/>
      <c r="SEL723" s="300"/>
      <c r="SEM723" s="300"/>
      <c r="SEN723" s="300"/>
      <c r="SEO723" s="300"/>
      <c r="SEP723" s="300"/>
      <c r="SEQ723" s="300"/>
      <c r="SER723" s="300"/>
      <c r="SES723" s="300"/>
      <c r="SET723" s="300"/>
      <c r="SEU723" s="300"/>
      <c r="SEV723" s="300"/>
      <c r="SEW723" s="300"/>
      <c r="SEX723" s="300"/>
      <c r="SEY723" s="300"/>
      <c r="SEZ723" s="300"/>
      <c r="SFA723" s="300"/>
      <c r="SFB723" s="300"/>
      <c r="SFC723" s="300"/>
      <c r="SFD723" s="300"/>
      <c r="SFE723" s="300"/>
      <c r="SFF723" s="300"/>
      <c r="SFG723" s="300"/>
      <c r="SFH723" s="300"/>
      <c r="SFI723" s="300"/>
      <c r="SFJ723" s="300"/>
      <c r="SFK723" s="300"/>
      <c r="SFL723" s="300"/>
      <c r="SFM723" s="300"/>
      <c r="SFN723" s="300"/>
      <c r="SFO723" s="300"/>
      <c r="SFP723" s="300"/>
      <c r="SFQ723" s="300"/>
      <c r="SFR723" s="300"/>
      <c r="SFS723" s="300"/>
      <c r="SFT723" s="300"/>
      <c r="SFU723" s="300"/>
      <c r="SFV723" s="300"/>
      <c r="SFW723" s="300"/>
      <c r="SFX723" s="300"/>
      <c r="SFY723" s="300"/>
      <c r="SFZ723" s="300"/>
      <c r="SGA723" s="300"/>
      <c r="SGB723" s="300"/>
      <c r="SGC723" s="300"/>
      <c r="SGD723" s="300"/>
      <c r="SGE723" s="300"/>
      <c r="SGF723" s="300"/>
      <c r="SGG723" s="300"/>
      <c r="SGH723" s="300"/>
      <c r="SGI723" s="300"/>
      <c r="SGJ723" s="300"/>
      <c r="SGK723" s="300"/>
      <c r="SGL723" s="300"/>
      <c r="SGM723" s="300"/>
      <c r="SGN723" s="300"/>
      <c r="SGO723" s="300"/>
      <c r="SGP723" s="300"/>
      <c r="SGQ723" s="300"/>
      <c r="SGR723" s="300"/>
      <c r="SGS723" s="300"/>
      <c r="SGT723" s="300"/>
      <c r="SGU723" s="300"/>
      <c r="SGV723" s="300"/>
      <c r="SGW723" s="300"/>
      <c r="SGX723" s="300"/>
      <c r="SGY723" s="300"/>
      <c r="SGZ723" s="300"/>
      <c r="SHA723" s="300"/>
      <c r="SHB723" s="300"/>
      <c r="SHC723" s="300"/>
      <c r="SHD723" s="300"/>
      <c r="SHE723" s="300"/>
      <c r="SHF723" s="300"/>
      <c r="SHG723" s="300"/>
      <c r="SHH723" s="300"/>
      <c r="SHI723" s="300"/>
      <c r="SHJ723" s="300"/>
      <c r="SHK723" s="300"/>
      <c r="SHL723" s="300"/>
      <c r="SHM723" s="300"/>
      <c r="SHN723" s="300"/>
      <c r="SHO723" s="300"/>
      <c r="SHP723" s="300"/>
      <c r="SHQ723" s="300"/>
      <c r="SHR723" s="300"/>
      <c r="SHS723" s="300"/>
      <c r="SHT723" s="300"/>
      <c r="SHU723" s="300"/>
      <c r="SHV723" s="300"/>
      <c r="SHW723" s="300"/>
      <c r="SHX723" s="300"/>
      <c r="SHY723" s="300"/>
      <c r="SHZ723" s="300"/>
      <c r="SIA723" s="300"/>
      <c r="SIB723" s="300"/>
      <c r="SIC723" s="300"/>
      <c r="SID723" s="300"/>
      <c r="SIE723" s="300"/>
      <c r="SIF723" s="300"/>
      <c r="SIG723" s="300"/>
      <c r="SIH723" s="300"/>
      <c r="SII723" s="300"/>
      <c r="SIJ723" s="300"/>
      <c r="SIK723" s="300"/>
      <c r="SIL723" s="300"/>
      <c r="SIM723" s="300"/>
      <c r="SIN723" s="300"/>
      <c r="SIO723" s="300"/>
      <c r="SIP723" s="300"/>
      <c r="SIQ723" s="300"/>
      <c r="SIR723" s="300"/>
      <c r="SIS723" s="300"/>
      <c r="SIT723" s="300"/>
      <c r="SIU723" s="300"/>
      <c r="SIV723" s="300"/>
      <c r="SIW723" s="300"/>
      <c r="SIX723" s="300"/>
      <c r="SIY723" s="300"/>
      <c r="SIZ723" s="300"/>
      <c r="SJA723" s="300"/>
      <c r="SJB723" s="300"/>
      <c r="SJC723" s="300"/>
      <c r="SJD723" s="300"/>
      <c r="SJE723" s="300"/>
      <c r="SJF723" s="300"/>
      <c r="SJG723" s="300"/>
      <c r="SJH723" s="300"/>
      <c r="SJI723" s="300"/>
      <c r="SJJ723" s="300"/>
      <c r="SJK723" s="300"/>
      <c r="SJL723" s="300"/>
      <c r="SJM723" s="300"/>
      <c r="SJN723" s="300"/>
      <c r="SJO723" s="300"/>
      <c r="SJP723" s="300"/>
      <c r="SJQ723" s="300"/>
      <c r="SJR723" s="300"/>
      <c r="SJS723" s="300"/>
      <c r="SJT723" s="300"/>
      <c r="SJU723" s="300"/>
      <c r="SJV723" s="300"/>
      <c r="SJW723" s="300"/>
      <c r="SJX723" s="300"/>
      <c r="SJY723" s="300"/>
      <c r="SJZ723" s="300"/>
      <c r="SKA723" s="300"/>
      <c r="SKB723" s="300"/>
      <c r="SKC723" s="300"/>
      <c r="SKD723" s="300"/>
      <c r="SKE723" s="300"/>
      <c r="SKF723" s="300"/>
      <c r="SKG723" s="300"/>
      <c r="SKH723" s="300"/>
      <c r="SKI723" s="300"/>
      <c r="SKJ723" s="300"/>
      <c r="SKK723" s="300"/>
      <c r="SKL723" s="300"/>
      <c r="SKM723" s="300"/>
      <c r="SKN723" s="300"/>
      <c r="SKO723" s="300"/>
      <c r="SKP723" s="300"/>
      <c r="SKQ723" s="300"/>
      <c r="SKR723" s="300"/>
      <c r="SKS723" s="300"/>
      <c r="SKT723" s="300"/>
      <c r="SKU723" s="300"/>
      <c r="SKV723" s="300"/>
      <c r="SKW723" s="300"/>
      <c r="SKX723" s="300"/>
      <c r="SKY723" s="300"/>
      <c r="SKZ723" s="300"/>
      <c r="SLA723" s="300"/>
      <c r="SLB723" s="300"/>
      <c r="SLC723" s="300"/>
      <c r="SLD723" s="300"/>
      <c r="SLE723" s="300"/>
      <c r="SLF723" s="300"/>
      <c r="SLG723" s="300"/>
      <c r="SLH723" s="300"/>
      <c r="SLI723" s="300"/>
      <c r="SLJ723" s="300"/>
      <c r="SLK723" s="300"/>
      <c r="SLL723" s="300"/>
      <c r="SLM723" s="300"/>
      <c r="SLN723" s="300"/>
      <c r="SLO723" s="300"/>
      <c r="SLP723" s="300"/>
      <c r="SLQ723" s="300"/>
      <c r="SLR723" s="300"/>
      <c r="SLS723" s="300"/>
      <c r="SLT723" s="300"/>
      <c r="SLU723" s="300"/>
      <c r="SLV723" s="300"/>
      <c r="SLW723" s="300"/>
      <c r="SLX723" s="300"/>
      <c r="SLY723" s="300"/>
      <c r="SLZ723" s="300"/>
      <c r="SMA723" s="300"/>
      <c r="SMB723" s="300"/>
      <c r="SMC723" s="300"/>
      <c r="SMD723" s="300"/>
      <c r="SME723" s="300"/>
      <c r="SMF723" s="300"/>
      <c r="SMG723" s="300"/>
      <c r="SMH723" s="300"/>
      <c r="SMI723" s="300"/>
      <c r="SMJ723" s="300"/>
      <c r="SMK723" s="300"/>
      <c r="SML723" s="300"/>
      <c r="SMM723" s="300"/>
      <c r="SMN723" s="300"/>
      <c r="SMO723" s="300"/>
      <c r="SMP723" s="300"/>
      <c r="SMQ723" s="300"/>
      <c r="SMR723" s="300"/>
      <c r="SMS723" s="300"/>
      <c r="SMT723" s="300"/>
      <c r="SMU723" s="300"/>
      <c r="SMV723" s="300"/>
      <c r="SMW723" s="300"/>
      <c r="SMX723" s="300"/>
      <c r="SMY723" s="300"/>
      <c r="SMZ723" s="300"/>
      <c r="SNA723" s="300"/>
      <c r="SNB723" s="300"/>
      <c r="SNC723" s="300"/>
      <c r="SND723" s="300"/>
      <c r="SNE723" s="300"/>
      <c r="SNF723" s="300"/>
      <c r="SNG723" s="300"/>
      <c r="SNH723" s="300"/>
      <c r="SNI723" s="300"/>
      <c r="SNJ723" s="300"/>
      <c r="SNK723" s="300"/>
      <c r="SNL723" s="300"/>
      <c r="SNM723" s="300"/>
      <c r="SNN723" s="300"/>
      <c r="SNO723" s="300"/>
      <c r="SNP723" s="300"/>
      <c r="SNQ723" s="300"/>
      <c r="SNR723" s="300"/>
      <c r="SNS723" s="300"/>
      <c r="SNT723" s="300"/>
      <c r="SNU723" s="300"/>
      <c r="SNV723" s="300"/>
      <c r="SNW723" s="300"/>
      <c r="SNX723" s="300"/>
      <c r="SNY723" s="300"/>
      <c r="SNZ723" s="300"/>
      <c r="SOA723" s="300"/>
      <c r="SOB723" s="300"/>
      <c r="SOC723" s="300"/>
      <c r="SOD723" s="300"/>
      <c r="SOE723" s="300"/>
      <c r="SOF723" s="300"/>
      <c r="SOG723" s="300"/>
      <c r="SOH723" s="300"/>
      <c r="SOI723" s="300"/>
      <c r="SOJ723" s="300"/>
      <c r="SOK723" s="300"/>
      <c r="SOL723" s="300"/>
      <c r="SOM723" s="300"/>
      <c r="SON723" s="300"/>
      <c r="SOO723" s="300"/>
      <c r="SOP723" s="300"/>
      <c r="SOQ723" s="300"/>
      <c r="SOR723" s="300"/>
      <c r="SOS723" s="300"/>
      <c r="SOT723" s="300"/>
      <c r="SOU723" s="300"/>
      <c r="SOV723" s="300"/>
      <c r="SOW723" s="300"/>
      <c r="SOX723" s="300"/>
      <c r="SOY723" s="300"/>
      <c r="SOZ723" s="300"/>
      <c r="SPA723" s="300"/>
      <c r="SPB723" s="300"/>
      <c r="SPC723" s="300"/>
      <c r="SPD723" s="300"/>
      <c r="SPE723" s="300"/>
      <c r="SPF723" s="300"/>
      <c r="SPG723" s="300"/>
      <c r="SPH723" s="300"/>
      <c r="SPI723" s="300"/>
      <c r="SPJ723" s="300"/>
      <c r="SPK723" s="300"/>
      <c r="SPL723" s="300"/>
      <c r="SPM723" s="300"/>
      <c r="SPN723" s="300"/>
      <c r="SPO723" s="300"/>
      <c r="SPP723" s="300"/>
      <c r="SPQ723" s="300"/>
      <c r="SPR723" s="300"/>
      <c r="SPS723" s="300"/>
      <c r="SPT723" s="300"/>
      <c r="SPU723" s="300"/>
      <c r="SPV723" s="300"/>
      <c r="SPW723" s="300"/>
      <c r="SPX723" s="300"/>
      <c r="SPY723" s="300"/>
      <c r="SPZ723" s="300"/>
      <c r="SQA723" s="300"/>
      <c r="SQB723" s="300"/>
      <c r="SQC723" s="300"/>
      <c r="SQD723" s="300"/>
      <c r="SQE723" s="300"/>
      <c r="SQF723" s="300"/>
      <c r="SQG723" s="300"/>
      <c r="SQH723" s="300"/>
      <c r="SQI723" s="300"/>
      <c r="SQJ723" s="300"/>
      <c r="SQK723" s="300"/>
      <c r="SQL723" s="300"/>
      <c r="SQM723" s="300"/>
      <c r="SQN723" s="300"/>
      <c r="SQO723" s="300"/>
      <c r="SQP723" s="300"/>
      <c r="SQQ723" s="300"/>
      <c r="SQR723" s="300"/>
      <c r="SQS723" s="300"/>
      <c r="SQT723" s="300"/>
      <c r="SQU723" s="300"/>
      <c r="SQV723" s="300"/>
      <c r="SQW723" s="300"/>
      <c r="SQX723" s="300"/>
      <c r="SQY723" s="300"/>
      <c r="SQZ723" s="300"/>
      <c r="SRA723" s="300"/>
      <c r="SRB723" s="300"/>
      <c r="SRC723" s="300"/>
      <c r="SRD723" s="300"/>
      <c r="SRE723" s="300"/>
      <c r="SRF723" s="300"/>
      <c r="SRG723" s="300"/>
      <c r="SRH723" s="300"/>
      <c r="SRI723" s="300"/>
      <c r="SRJ723" s="300"/>
      <c r="SRK723" s="300"/>
      <c r="SRL723" s="300"/>
      <c r="SRM723" s="300"/>
      <c r="SRN723" s="300"/>
      <c r="SRO723" s="300"/>
      <c r="SRP723" s="300"/>
      <c r="SRQ723" s="300"/>
      <c r="SRR723" s="300"/>
      <c r="SRS723" s="300"/>
      <c r="SRT723" s="300"/>
      <c r="SRU723" s="300"/>
      <c r="SRV723" s="300"/>
      <c r="SRW723" s="300"/>
      <c r="SRX723" s="300"/>
      <c r="SRY723" s="300"/>
      <c r="SRZ723" s="300"/>
      <c r="SSA723" s="300"/>
      <c r="SSB723" s="300"/>
      <c r="SSC723" s="300"/>
      <c r="SSD723" s="300"/>
      <c r="SSE723" s="300"/>
      <c r="SSF723" s="300"/>
      <c r="SSG723" s="300"/>
      <c r="SSH723" s="300"/>
      <c r="SSI723" s="300"/>
      <c r="SSJ723" s="300"/>
      <c r="SSK723" s="300"/>
      <c r="SSL723" s="300"/>
      <c r="SSM723" s="300"/>
      <c r="SSN723" s="300"/>
      <c r="SSO723" s="300"/>
      <c r="SSP723" s="300"/>
      <c r="SSQ723" s="300"/>
      <c r="SSR723" s="300"/>
      <c r="SSS723" s="300"/>
      <c r="SST723" s="300"/>
      <c r="SSU723" s="300"/>
      <c r="SSV723" s="300"/>
      <c r="SSW723" s="300"/>
      <c r="SSX723" s="300"/>
      <c r="SSY723" s="300"/>
      <c r="SSZ723" s="300"/>
      <c r="STA723" s="300"/>
      <c r="STB723" s="300"/>
      <c r="STC723" s="300"/>
      <c r="STD723" s="300"/>
      <c r="STE723" s="300"/>
      <c r="STF723" s="300"/>
      <c r="STG723" s="300"/>
      <c r="STH723" s="300"/>
      <c r="STI723" s="300"/>
      <c r="STJ723" s="300"/>
      <c r="STK723" s="300"/>
      <c r="STL723" s="300"/>
      <c r="STM723" s="300"/>
      <c r="STN723" s="300"/>
      <c r="STO723" s="300"/>
      <c r="STP723" s="300"/>
      <c r="STQ723" s="300"/>
      <c r="STR723" s="300"/>
      <c r="STS723" s="300"/>
      <c r="STT723" s="300"/>
      <c r="STU723" s="300"/>
      <c r="STV723" s="300"/>
      <c r="STW723" s="300"/>
      <c r="STX723" s="300"/>
      <c r="STY723" s="300"/>
      <c r="STZ723" s="300"/>
      <c r="SUA723" s="300"/>
      <c r="SUB723" s="300"/>
      <c r="SUC723" s="300"/>
      <c r="SUD723" s="300"/>
      <c r="SUE723" s="300"/>
      <c r="SUF723" s="300"/>
      <c r="SUG723" s="300"/>
      <c r="SUH723" s="300"/>
      <c r="SUI723" s="300"/>
      <c r="SUJ723" s="300"/>
      <c r="SUK723" s="300"/>
      <c r="SUL723" s="300"/>
      <c r="SUM723" s="300"/>
      <c r="SUN723" s="300"/>
      <c r="SUO723" s="300"/>
      <c r="SUP723" s="300"/>
      <c r="SUQ723" s="300"/>
      <c r="SUR723" s="300"/>
      <c r="SUS723" s="300"/>
      <c r="SUT723" s="300"/>
      <c r="SUU723" s="300"/>
      <c r="SUV723" s="300"/>
      <c r="SUW723" s="300"/>
      <c r="SUX723" s="300"/>
      <c r="SUY723" s="300"/>
      <c r="SUZ723" s="300"/>
      <c r="SVA723" s="300"/>
      <c r="SVB723" s="300"/>
      <c r="SVC723" s="300"/>
      <c r="SVD723" s="300"/>
      <c r="SVE723" s="300"/>
      <c r="SVF723" s="300"/>
      <c r="SVG723" s="300"/>
      <c r="SVH723" s="300"/>
      <c r="SVI723" s="300"/>
      <c r="SVJ723" s="300"/>
      <c r="SVK723" s="300"/>
      <c r="SVL723" s="300"/>
      <c r="SVM723" s="300"/>
      <c r="SVN723" s="300"/>
      <c r="SVO723" s="300"/>
      <c r="SVP723" s="300"/>
      <c r="SVQ723" s="300"/>
      <c r="SVR723" s="300"/>
      <c r="SVS723" s="300"/>
      <c r="SVT723" s="300"/>
      <c r="SVU723" s="300"/>
      <c r="SVV723" s="300"/>
      <c r="SVW723" s="300"/>
      <c r="SVX723" s="300"/>
      <c r="SVY723" s="300"/>
      <c r="SVZ723" s="300"/>
      <c r="SWA723" s="300"/>
      <c r="SWB723" s="300"/>
      <c r="SWC723" s="300"/>
      <c r="SWD723" s="300"/>
      <c r="SWE723" s="300"/>
      <c r="SWF723" s="300"/>
      <c r="SWG723" s="300"/>
      <c r="SWH723" s="300"/>
      <c r="SWI723" s="300"/>
      <c r="SWJ723" s="300"/>
      <c r="SWK723" s="300"/>
      <c r="SWL723" s="300"/>
      <c r="SWM723" s="300"/>
      <c r="SWN723" s="300"/>
      <c r="SWO723" s="300"/>
      <c r="SWP723" s="300"/>
      <c r="SWQ723" s="300"/>
      <c r="SWR723" s="300"/>
      <c r="SWS723" s="300"/>
      <c r="SWT723" s="300"/>
      <c r="SWU723" s="300"/>
      <c r="SWV723" s="300"/>
      <c r="SWW723" s="300"/>
      <c r="SWX723" s="300"/>
      <c r="SWY723" s="300"/>
      <c r="SWZ723" s="300"/>
      <c r="SXA723" s="300"/>
      <c r="SXB723" s="300"/>
      <c r="SXC723" s="300"/>
      <c r="SXD723" s="300"/>
      <c r="SXE723" s="300"/>
      <c r="SXF723" s="300"/>
      <c r="SXG723" s="300"/>
      <c r="SXH723" s="300"/>
      <c r="SXI723" s="300"/>
      <c r="SXJ723" s="300"/>
      <c r="SXK723" s="300"/>
      <c r="SXL723" s="300"/>
      <c r="SXM723" s="300"/>
      <c r="SXN723" s="300"/>
      <c r="SXO723" s="300"/>
      <c r="SXP723" s="300"/>
      <c r="SXQ723" s="300"/>
      <c r="SXR723" s="300"/>
      <c r="SXS723" s="300"/>
      <c r="SXT723" s="300"/>
      <c r="SXU723" s="300"/>
      <c r="SXV723" s="300"/>
      <c r="SXW723" s="300"/>
      <c r="SXX723" s="300"/>
      <c r="SXY723" s="300"/>
      <c r="SXZ723" s="300"/>
      <c r="SYA723" s="300"/>
      <c r="SYB723" s="300"/>
      <c r="SYC723" s="300"/>
      <c r="SYD723" s="300"/>
      <c r="SYE723" s="300"/>
      <c r="SYF723" s="300"/>
      <c r="SYG723" s="300"/>
      <c r="SYH723" s="300"/>
      <c r="SYI723" s="300"/>
      <c r="SYJ723" s="300"/>
      <c r="SYK723" s="300"/>
      <c r="SYL723" s="300"/>
      <c r="SYM723" s="300"/>
      <c r="SYN723" s="300"/>
      <c r="SYO723" s="300"/>
      <c r="SYP723" s="300"/>
      <c r="SYQ723" s="300"/>
      <c r="SYR723" s="300"/>
      <c r="SYS723" s="300"/>
      <c r="SYT723" s="300"/>
      <c r="SYU723" s="300"/>
      <c r="SYV723" s="300"/>
      <c r="SYW723" s="300"/>
      <c r="SYX723" s="300"/>
      <c r="SYY723" s="300"/>
      <c r="SYZ723" s="300"/>
      <c r="SZA723" s="300"/>
      <c r="SZB723" s="300"/>
      <c r="SZC723" s="300"/>
      <c r="SZD723" s="300"/>
      <c r="SZE723" s="300"/>
      <c r="SZF723" s="300"/>
      <c r="SZG723" s="300"/>
      <c r="SZH723" s="300"/>
      <c r="SZI723" s="300"/>
      <c r="SZJ723" s="300"/>
      <c r="SZK723" s="300"/>
      <c r="SZL723" s="300"/>
      <c r="SZM723" s="300"/>
      <c r="SZN723" s="300"/>
      <c r="SZO723" s="300"/>
      <c r="SZP723" s="300"/>
      <c r="SZQ723" s="300"/>
      <c r="SZR723" s="300"/>
      <c r="SZS723" s="300"/>
      <c r="SZT723" s="300"/>
      <c r="SZU723" s="300"/>
      <c r="SZV723" s="300"/>
      <c r="SZW723" s="300"/>
      <c r="SZX723" s="300"/>
      <c r="SZY723" s="300"/>
      <c r="SZZ723" s="300"/>
      <c r="TAA723" s="300"/>
      <c r="TAB723" s="300"/>
      <c r="TAC723" s="300"/>
      <c r="TAD723" s="300"/>
      <c r="TAE723" s="300"/>
      <c r="TAF723" s="300"/>
      <c r="TAG723" s="300"/>
      <c r="TAH723" s="300"/>
      <c r="TAI723" s="300"/>
      <c r="TAJ723" s="300"/>
      <c r="TAK723" s="300"/>
      <c r="TAL723" s="300"/>
      <c r="TAM723" s="300"/>
      <c r="TAN723" s="300"/>
      <c r="TAO723" s="300"/>
      <c r="TAP723" s="300"/>
      <c r="TAQ723" s="300"/>
      <c r="TAR723" s="300"/>
      <c r="TAS723" s="300"/>
      <c r="TAT723" s="300"/>
      <c r="TAU723" s="300"/>
      <c r="TAV723" s="300"/>
      <c r="TAW723" s="300"/>
      <c r="TAX723" s="300"/>
      <c r="TAY723" s="300"/>
      <c r="TAZ723" s="300"/>
      <c r="TBA723" s="300"/>
      <c r="TBB723" s="300"/>
      <c r="TBC723" s="300"/>
      <c r="TBD723" s="300"/>
      <c r="TBE723" s="300"/>
      <c r="TBF723" s="300"/>
      <c r="TBG723" s="300"/>
      <c r="TBH723" s="300"/>
      <c r="TBI723" s="300"/>
      <c r="TBJ723" s="300"/>
      <c r="TBK723" s="300"/>
      <c r="TBL723" s="300"/>
      <c r="TBM723" s="300"/>
      <c r="TBN723" s="300"/>
      <c r="TBO723" s="300"/>
      <c r="TBP723" s="300"/>
      <c r="TBQ723" s="300"/>
      <c r="TBR723" s="300"/>
      <c r="TBS723" s="300"/>
      <c r="TBT723" s="300"/>
      <c r="TBU723" s="300"/>
      <c r="TBV723" s="300"/>
      <c r="TBW723" s="300"/>
      <c r="TBX723" s="300"/>
      <c r="TBY723" s="300"/>
      <c r="TBZ723" s="300"/>
      <c r="TCA723" s="300"/>
      <c r="TCB723" s="300"/>
      <c r="TCC723" s="300"/>
      <c r="TCD723" s="300"/>
      <c r="TCE723" s="300"/>
      <c r="TCF723" s="300"/>
      <c r="TCG723" s="300"/>
      <c r="TCH723" s="300"/>
      <c r="TCI723" s="300"/>
      <c r="TCJ723" s="300"/>
      <c r="TCK723" s="300"/>
      <c r="TCL723" s="300"/>
      <c r="TCM723" s="300"/>
      <c r="TCN723" s="300"/>
      <c r="TCO723" s="300"/>
      <c r="TCP723" s="300"/>
      <c r="TCQ723" s="300"/>
      <c r="TCR723" s="300"/>
      <c r="TCS723" s="300"/>
      <c r="TCT723" s="300"/>
      <c r="TCU723" s="300"/>
      <c r="TCV723" s="300"/>
      <c r="TCW723" s="300"/>
      <c r="TCX723" s="300"/>
      <c r="TCY723" s="300"/>
      <c r="TCZ723" s="300"/>
      <c r="TDA723" s="300"/>
      <c r="TDB723" s="300"/>
      <c r="TDC723" s="300"/>
      <c r="TDD723" s="300"/>
      <c r="TDE723" s="300"/>
      <c r="TDF723" s="300"/>
      <c r="TDG723" s="300"/>
      <c r="TDH723" s="300"/>
      <c r="TDI723" s="300"/>
      <c r="TDJ723" s="300"/>
      <c r="TDK723" s="300"/>
      <c r="TDL723" s="300"/>
      <c r="TDM723" s="300"/>
      <c r="TDN723" s="300"/>
      <c r="TDO723" s="300"/>
      <c r="TDP723" s="300"/>
      <c r="TDQ723" s="300"/>
      <c r="TDR723" s="300"/>
      <c r="TDS723" s="300"/>
      <c r="TDT723" s="300"/>
      <c r="TDU723" s="300"/>
      <c r="TDV723" s="300"/>
      <c r="TDW723" s="300"/>
      <c r="TDX723" s="300"/>
      <c r="TDY723" s="300"/>
      <c r="TDZ723" s="300"/>
      <c r="TEA723" s="300"/>
      <c r="TEB723" s="300"/>
      <c r="TEC723" s="300"/>
      <c r="TED723" s="300"/>
      <c r="TEE723" s="300"/>
      <c r="TEF723" s="300"/>
      <c r="TEG723" s="300"/>
      <c r="TEH723" s="300"/>
      <c r="TEI723" s="300"/>
      <c r="TEJ723" s="300"/>
      <c r="TEK723" s="300"/>
      <c r="TEL723" s="300"/>
      <c r="TEM723" s="300"/>
      <c r="TEN723" s="300"/>
      <c r="TEO723" s="300"/>
      <c r="TEP723" s="300"/>
      <c r="TEQ723" s="300"/>
      <c r="TER723" s="300"/>
      <c r="TES723" s="300"/>
      <c r="TET723" s="300"/>
      <c r="TEU723" s="300"/>
      <c r="TEV723" s="300"/>
      <c r="TEW723" s="300"/>
      <c r="TEX723" s="300"/>
      <c r="TEY723" s="300"/>
      <c r="TEZ723" s="300"/>
      <c r="TFA723" s="300"/>
      <c r="TFB723" s="300"/>
      <c r="TFC723" s="300"/>
      <c r="TFD723" s="300"/>
      <c r="TFE723" s="300"/>
      <c r="TFF723" s="300"/>
      <c r="TFG723" s="300"/>
      <c r="TFH723" s="300"/>
      <c r="TFI723" s="300"/>
      <c r="TFJ723" s="300"/>
      <c r="TFK723" s="300"/>
      <c r="TFL723" s="300"/>
      <c r="TFM723" s="300"/>
      <c r="TFN723" s="300"/>
      <c r="TFO723" s="300"/>
      <c r="TFP723" s="300"/>
      <c r="TFQ723" s="300"/>
      <c r="TFR723" s="300"/>
      <c r="TFS723" s="300"/>
      <c r="TFT723" s="300"/>
      <c r="TFU723" s="300"/>
      <c r="TFV723" s="300"/>
      <c r="TFW723" s="300"/>
      <c r="TFX723" s="300"/>
      <c r="TFY723" s="300"/>
      <c r="TFZ723" s="300"/>
      <c r="TGA723" s="300"/>
      <c r="TGB723" s="300"/>
      <c r="TGC723" s="300"/>
      <c r="TGD723" s="300"/>
      <c r="TGE723" s="300"/>
      <c r="TGF723" s="300"/>
      <c r="TGG723" s="300"/>
      <c r="TGH723" s="300"/>
      <c r="TGI723" s="300"/>
      <c r="TGJ723" s="300"/>
      <c r="TGK723" s="300"/>
      <c r="TGL723" s="300"/>
      <c r="TGM723" s="300"/>
      <c r="TGN723" s="300"/>
      <c r="TGO723" s="300"/>
      <c r="TGP723" s="300"/>
      <c r="TGQ723" s="300"/>
      <c r="TGR723" s="300"/>
      <c r="TGS723" s="300"/>
      <c r="TGT723" s="300"/>
      <c r="TGU723" s="300"/>
      <c r="TGV723" s="300"/>
      <c r="TGW723" s="300"/>
      <c r="TGX723" s="300"/>
      <c r="TGY723" s="300"/>
      <c r="TGZ723" s="300"/>
      <c r="THA723" s="300"/>
      <c r="THB723" s="300"/>
      <c r="THC723" s="300"/>
      <c r="THD723" s="300"/>
      <c r="THE723" s="300"/>
      <c r="THF723" s="300"/>
      <c r="THG723" s="300"/>
      <c r="THH723" s="300"/>
      <c r="THI723" s="300"/>
      <c r="THJ723" s="300"/>
      <c r="THK723" s="300"/>
      <c r="THL723" s="300"/>
      <c r="THM723" s="300"/>
      <c r="THN723" s="300"/>
      <c r="THO723" s="300"/>
      <c r="THP723" s="300"/>
      <c r="THQ723" s="300"/>
      <c r="THR723" s="300"/>
      <c r="THS723" s="300"/>
      <c r="THT723" s="300"/>
      <c r="THU723" s="300"/>
      <c r="THV723" s="300"/>
      <c r="THW723" s="300"/>
      <c r="THX723" s="300"/>
      <c r="THY723" s="300"/>
      <c r="THZ723" s="300"/>
      <c r="TIA723" s="300"/>
      <c r="TIB723" s="300"/>
      <c r="TIC723" s="300"/>
      <c r="TID723" s="300"/>
      <c r="TIE723" s="300"/>
      <c r="TIF723" s="300"/>
      <c r="TIG723" s="300"/>
      <c r="TIH723" s="300"/>
      <c r="TII723" s="300"/>
      <c r="TIJ723" s="300"/>
      <c r="TIK723" s="300"/>
      <c r="TIL723" s="300"/>
      <c r="TIM723" s="300"/>
      <c r="TIN723" s="300"/>
      <c r="TIO723" s="300"/>
      <c r="TIP723" s="300"/>
      <c r="TIQ723" s="300"/>
      <c r="TIR723" s="300"/>
      <c r="TIS723" s="300"/>
      <c r="TIT723" s="300"/>
      <c r="TIU723" s="300"/>
      <c r="TIV723" s="300"/>
      <c r="TIW723" s="300"/>
      <c r="TIX723" s="300"/>
      <c r="TIY723" s="300"/>
      <c r="TIZ723" s="300"/>
      <c r="TJA723" s="300"/>
      <c r="TJB723" s="300"/>
      <c r="TJC723" s="300"/>
      <c r="TJD723" s="300"/>
      <c r="TJE723" s="300"/>
      <c r="TJF723" s="300"/>
      <c r="TJG723" s="300"/>
      <c r="TJH723" s="300"/>
      <c r="TJI723" s="300"/>
      <c r="TJJ723" s="300"/>
      <c r="TJK723" s="300"/>
      <c r="TJL723" s="300"/>
      <c r="TJM723" s="300"/>
      <c r="TJN723" s="300"/>
      <c r="TJO723" s="300"/>
      <c r="TJP723" s="300"/>
      <c r="TJQ723" s="300"/>
      <c r="TJR723" s="300"/>
      <c r="TJS723" s="300"/>
      <c r="TJT723" s="300"/>
      <c r="TJU723" s="300"/>
      <c r="TJV723" s="300"/>
      <c r="TJW723" s="300"/>
      <c r="TJX723" s="300"/>
      <c r="TJY723" s="300"/>
      <c r="TJZ723" s="300"/>
      <c r="TKA723" s="300"/>
      <c r="TKB723" s="300"/>
      <c r="TKC723" s="300"/>
      <c r="TKD723" s="300"/>
      <c r="TKE723" s="300"/>
      <c r="TKF723" s="300"/>
      <c r="TKG723" s="300"/>
      <c r="TKH723" s="300"/>
      <c r="TKI723" s="300"/>
      <c r="TKJ723" s="300"/>
      <c r="TKK723" s="300"/>
      <c r="TKL723" s="300"/>
      <c r="TKM723" s="300"/>
      <c r="TKN723" s="300"/>
      <c r="TKO723" s="300"/>
      <c r="TKP723" s="300"/>
      <c r="TKQ723" s="300"/>
      <c r="TKR723" s="300"/>
      <c r="TKS723" s="300"/>
      <c r="TKT723" s="300"/>
      <c r="TKU723" s="300"/>
      <c r="TKV723" s="300"/>
      <c r="TKW723" s="300"/>
      <c r="TKX723" s="300"/>
      <c r="TKY723" s="300"/>
      <c r="TKZ723" s="300"/>
      <c r="TLA723" s="300"/>
      <c r="TLB723" s="300"/>
      <c r="TLC723" s="300"/>
      <c r="TLD723" s="300"/>
      <c r="TLE723" s="300"/>
      <c r="TLF723" s="300"/>
      <c r="TLG723" s="300"/>
      <c r="TLH723" s="300"/>
      <c r="TLI723" s="300"/>
      <c r="TLJ723" s="300"/>
      <c r="TLK723" s="300"/>
      <c r="TLL723" s="300"/>
      <c r="TLM723" s="300"/>
      <c r="TLN723" s="300"/>
      <c r="TLO723" s="300"/>
      <c r="TLP723" s="300"/>
      <c r="TLQ723" s="300"/>
      <c r="TLR723" s="300"/>
      <c r="TLS723" s="300"/>
      <c r="TLT723" s="300"/>
      <c r="TLU723" s="300"/>
      <c r="TLV723" s="300"/>
      <c r="TLW723" s="300"/>
      <c r="TLX723" s="300"/>
      <c r="TLY723" s="300"/>
      <c r="TLZ723" s="300"/>
      <c r="TMA723" s="300"/>
      <c r="TMB723" s="300"/>
      <c r="TMC723" s="300"/>
      <c r="TMD723" s="300"/>
      <c r="TME723" s="300"/>
      <c r="TMF723" s="300"/>
      <c r="TMG723" s="300"/>
      <c r="TMH723" s="300"/>
      <c r="TMI723" s="300"/>
      <c r="TMJ723" s="300"/>
      <c r="TMK723" s="300"/>
      <c r="TML723" s="300"/>
      <c r="TMM723" s="300"/>
      <c r="TMN723" s="300"/>
      <c r="TMO723" s="300"/>
      <c r="TMP723" s="300"/>
      <c r="TMQ723" s="300"/>
      <c r="TMR723" s="300"/>
      <c r="TMS723" s="300"/>
      <c r="TMT723" s="300"/>
      <c r="TMU723" s="300"/>
      <c r="TMV723" s="300"/>
      <c r="TMW723" s="300"/>
      <c r="TMX723" s="300"/>
      <c r="TMY723" s="300"/>
      <c r="TMZ723" s="300"/>
      <c r="TNA723" s="300"/>
      <c r="TNB723" s="300"/>
      <c r="TNC723" s="300"/>
      <c r="TND723" s="300"/>
      <c r="TNE723" s="300"/>
      <c r="TNF723" s="300"/>
      <c r="TNG723" s="300"/>
      <c r="TNH723" s="300"/>
      <c r="TNI723" s="300"/>
      <c r="TNJ723" s="300"/>
      <c r="TNK723" s="300"/>
      <c r="TNL723" s="300"/>
      <c r="TNM723" s="300"/>
      <c r="TNN723" s="300"/>
      <c r="TNO723" s="300"/>
      <c r="TNP723" s="300"/>
      <c r="TNQ723" s="300"/>
      <c r="TNR723" s="300"/>
      <c r="TNS723" s="300"/>
      <c r="TNT723" s="300"/>
      <c r="TNU723" s="300"/>
      <c r="TNV723" s="300"/>
      <c r="TNW723" s="300"/>
      <c r="TNX723" s="300"/>
      <c r="TNY723" s="300"/>
      <c r="TNZ723" s="300"/>
      <c r="TOA723" s="300"/>
      <c r="TOB723" s="300"/>
      <c r="TOC723" s="300"/>
      <c r="TOD723" s="300"/>
      <c r="TOE723" s="300"/>
      <c r="TOF723" s="300"/>
      <c r="TOG723" s="300"/>
      <c r="TOH723" s="300"/>
      <c r="TOI723" s="300"/>
      <c r="TOJ723" s="300"/>
      <c r="TOK723" s="300"/>
      <c r="TOL723" s="300"/>
      <c r="TOM723" s="300"/>
      <c r="TON723" s="300"/>
      <c r="TOO723" s="300"/>
      <c r="TOP723" s="300"/>
      <c r="TOQ723" s="300"/>
      <c r="TOR723" s="300"/>
      <c r="TOS723" s="300"/>
      <c r="TOT723" s="300"/>
      <c r="TOU723" s="300"/>
      <c r="TOV723" s="300"/>
      <c r="TOW723" s="300"/>
      <c r="TOX723" s="300"/>
      <c r="TOY723" s="300"/>
      <c r="TOZ723" s="300"/>
      <c r="TPA723" s="300"/>
      <c r="TPB723" s="300"/>
      <c r="TPC723" s="300"/>
      <c r="TPD723" s="300"/>
      <c r="TPE723" s="300"/>
      <c r="TPF723" s="300"/>
      <c r="TPG723" s="300"/>
      <c r="TPH723" s="300"/>
      <c r="TPI723" s="300"/>
      <c r="TPJ723" s="300"/>
      <c r="TPK723" s="300"/>
      <c r="TPL723" s="300"/>
      <c r="TPM723" s="300"/>
      <c r="TPN723" s="300"/>
      <c r="TPO723" s="300"/>
      <c r="TPP723" s="300"/>
      <c r="TPQ723" s="300"/>
      <c r="TPR723" s="300"/>
      <c r="TPS723" s="300"/>
      <c r="TPT723" s="300"/>
      <c r="TPU723" s="300"/>
      <c r="TPV723" s="300"/>
      <c r="TPW723" s="300"/>
      <c r="TPX723" s="300"/>
      <c r="TPY723" s="300"/>
      <c r="TPZ723" s="300"/>
      <c r="TQA723" s="300"/>
      <c r="TQB723" s="300"/>
      <c r="TQC723" s="300"/>
      <c r="TQD723" s="300"/>
      <c r="TQE723" s="300"/>
      <c r="TQF723" s="300"/>
      <c r="TQG723" s="300"/>
      <c r="TQH723" s="300"/>
      <c r="TQI723" s="300"/>
      <c r="TQJ723" s="300"/>
      <c r="TQK723" s="300"/>
      <c r="TQL723" s="300"/>
      <c r="TQM723" s="300"/>
      <c r="TQN723" s="300"/>
      <c r="TQO723" s="300"/>
      <c r="TQP723" s="300"/>
      <c r="TQQ723" s="300"/>
      <c r="TQR723" s="300"/>
      <c r="TQS723" s="300"/>
      <c r="TQT723" s="300"/>
      <c r="TQU723" s="300"/>
      <c r="TQV723" s="300"/>
      <c r="TQW723" s="300"/>
      <c r="TQX723" s="300"/>
      <c r="TQY723" s="300"/>
      <c r="TQZ723" s="300"/>
      <c r="TRA723" s="300"/>
      <c r="TRB723" s="300"/>
      <c r="TRC723" s="300"/>
      <c r="TRD723" s="300"/>
      <c r="TRE723" s="300"/>
      <c r="TRF723" s="300"/>
      <c r="TRG723" s="300"/>
      <c r="TRH723" s="300"/>
      <c r="TRI723" s="300"/>
      <c r="TRJ723" s="300"/>
      <c r="TRK723" s="300"/>
      <c r="TRL723" s="300"/>
      <c r="TRM723" s="300"/>
      <c r="TRN723" s="300"/>
      <c r="TRO723" s="300"/>
      <c r="TRP723" s="300"/>
      <c r="TRQ723" s="300"/>
      <c r="TRR723" s="300"/>
      <c r="TRS723" s="300"/>
      <c r="TRT723" s="300"/>
      <c r="TRU723" s="300"/>
      <c r="TRV723" s="300"/>
      <c r="TRW723" s="300"/>
      <c r="TRX723" s="300"/>
      <c r="TRY723" s="300"/>
      <c r="TRZ723" s="300"/>
      <c r="TSA723" s="300"/>
      <c r="TSB723" s="300"/>
      <c r="TSC723" s="300"/>
      <c r="TSD723" s="300"/>
      <c r="TSE723" s="300"/>
      <c r="TSF723" s="300"/>
      <c r="TSG723" s="300"/>
      <c r="TSH723" s="300"/>
      <c r="TSI723" s="300"/>
      <c r="TSJ723" s="300"/>
      <c r="TSK723" s="300"/>
      <c r="TSL723" s="300"/>
      <c r="TSM723" s="300"/>
      <c r="TSN723" s="300"/>
      <c r="TSO723" s="300"/>
      <c r="TSP723" s="300"/>
      <c r="TSQ723" s="300"/>
      <c r="TSR723" s="300"/>
      <c r="TSS723" s="300"/>
      <c r="TST723" s="300"/>
      <c r="TSU723" s="300"/>
      <c r="TSV723" s="300"/>
      <c r="TSW723" s="300"/>
      <c r="TSX723" s="300"/>
      <c r="TSY723" s="300"/>
      <c r="TSZ723" s="300"/>
      <c r="TTA723" s="300"/>
      <c r="TTB723" s="300"/>
      <c r="TTC723" s="300"/>
      <c r="TTD723" s="300"/>
      <c r="TTE723" s="300"/>
      <c r="TTF723" s="300"/>
      <c r="TTG723" s="300"/>
      <c r="TTH723" s="300"/>
      <c r="TTI723" s="300"/>
      <c r="TTJ723" s="300"/>
      <c r="TTK723" s="300"/>
      <c r="TTL723" s="300"/>
      <c r="TTM723" s="300"/>
      <c r="TTN723" s="300"/>
      <c r="TTO723" s="300"/>
      <c r="TTP723" s="300"/>
      <c r="TTQ723" s="300"/>
      <c r="TTR723" s="300"/>
      <c r="TTS723" s="300"/>
      <c r="TTT723" s="300"/>
      <c r="TTU723" s="300"/>
      <c r="TTV723" s="300"/>
      <c r="TTW723" s="300"/>
      <c r="TTX723" s="300"/>
      <c r="TTY723" s="300"/>
      <c r="TTZ723" s="300"/>
      <c r="TUA723" s="300"/>
      <c r="TUB723" s="300"/>
      <c r="TUC723" s="300"/>
      <c r="TUD723" s="300"/>
      <c r="TUE723" s="300"/>
      <c r="TUF723" s="300"/>
      <c r="TUG723" s="300"/>
      <c r="TUH723" s="300"/>
      <c r="TUI723" s="300"/>
      <c r="TUJ723" s="300"/>
      <c r="TUK723" s="300"/>
      <c r="TUL723" s="300"/>
      <c r="TUM723" s="300"/>
      <c r="TUN723" s="300"/>
      <c r="TUO723" s="300"/>
      <c r="TUP723" s="300"/>
      <c r="TUQ723" s="300"/>
      <c r="TUR723" s="300"/>
      <c r="TUS723" s="300"/>
      <c r="TUT723" s="300"/>
      <c r="TUU723" s="300"/>
      <c r="TUV723" s="300"/>
      <c r="TUW723" s="300"/>
      <c r="TUX723" s="300"/>
      <c r="TUY723" s="300"/>
      <c r="TUZ723" s="300"/>
      <c r="TVA723" s="300"/>
      <c r="TVB723" s="300"/>
      <c r="TVC723" s="300"/>
      <c r="TVD723" s="300"/>
      <c r="TVE723" s="300"/>
      <c r="TVF723" s="300"/>
      <c r="TVG723" s="300"/>
      <c r="TVH723" s="300"/>
      <c r="TVI723" s="300"/>
      <c r="TVJ723" s="300"/>
      <c r="TVK723" s="300"/>
      <c r="TVL723" s="300"/>
      <c r="TVM723" s="300"/>
      <c r="TVN723" s="300"/>
      <c r="TVO723" s="300"/>
      <c r="TVP723" s="300"/>
      <c r="TVQ723" s="300"/>
      <c r="TVR723" s="300"/>
      <c r="TVS723" s="300"/>
      <c r="TVT723" s="300"/>
      <c r="TVU723" s="300"/>
      <c r="TVV723" s="300"/>
      <c r="TVW723" s="300"/>
      <c r="TVX723" s="300"/>
      <c r="TVY723" s="300"/>
      <c r="TVZ723" s="300"/>
      <c r="TWA723" s="300"/>
      <c r="TWB723" s="300"/>
      <c r="TWC723" s="300"/>
      <c r="TWD723" s="300"/>
      <c r="TWE723" s="300"/>
      <c r="TWF723" s="300"/>
      <c r="TWG723" s="300"/>
      <c r="TWH723" s="300"/>
      <c r="TWI723" s="300"/>
      <c r="TWJ723" s="300"/>
      <c r="TWK723" s="300"/>
      <c r="TWL723" s="300"/>
      <c r="TWM723" s="300"/>
      <c r="TWN723" s="300"/>
      <c r="TWO723" s="300"/>
      <c r="TWP723" s="300"/>
      <c r="TWQ723" s="300"/>
      <c r="TWR723" s="300"/>
      <c r="TWS723" s="300"/>
      <c r="TWT723" s="300"/>
      <c r="TWU723" s="300"/>
      <c r="TWV723" s="300"/>
      <c r="TWW723" s="300"/>
      <c r="TWX723" s="300"/>
      <c r="TWY723" s="300"/>
      <c r="TWZ723" s="300"/>
      <c r="TXA723" s="300"/>
      <c r="TXB723" s="300"/>
      <c r="TXC723" s="300"/>
      <c r="TXD723" s="300"/>
      <c r="TXE723" s="300"/>
      <c r="TXF723" s="300"/>
      <c r="TXG723" s="300"/>
      <c r="TXH723" s="300"/>
      <c r="TXI723" s="300"/>
      <c r="TXJ723" s="300"/>
      <c r="TXK723" s="300"/>
      <c r="TXL723" s="300"/>
      <c r="TXM723" s="300"/>
      <c r="TXN723" s="300"/>
      <c r="TXO723" s="300"/>
      <c r="TXP723" s="300"/>
      <c r="TXQ723" s="300"/>
      <c r="TXR723" s="300"/>
      <c r="TXS723" s="300"/>
      <c r="TXT723" s="300"/>
      <c r="TXU723" s="300"/>
      <c r="TXV723" s="300"/>
      <c r="TXW723" s="300"/>
      <c r="TXX723" s="300"/>
      <c r="TXY723" s="300"/>
      <c r="TXZ723" s="300"/>
      <c r="TYA723" s="300"/>
      <c r="TYB723" s="300"/>
      <c r="TYC723" s="300"/>
      <c r="TYD723" s="300"/>
      <c r="TYE723" s="300"/>
      <c r="TYF723" s="300"/>
      <c r="TYG723" s="300"/>
      <c r="TYH723" s="300"/>
      <c r="TYI723" s="300"/>
      <c r="TYJ723" s="300"/>
      <c r="TYK723" s="300"/>
      <c r="TYL723" s="300"/>
      <c r="TYM723" s="300"/>
      <c r="TYN723" s="300"/>
      <c r="TYO723" s="300"/>
      <c r="TYP723" s="300"/>
      <c r="TYQ723" s="300"/>
      <c r="TYR723" s="300"/>
      <c r="TYS723" s="300"/>
      <c r="TYT723" s="300"/>
      <c r="TYU723" s="300"/>
      <c r="TYV723" s="300"/>
      <c r="TYW723" s="300"/>
      <c r="TYX723" s="300"/>
      <c r="TYY723" s="300"/>
      <c r="TYZ723" s="300"/>
      <c r="TZA723" s="300"/>
      <c r="TZB723" s="300"/>
      <c r="TZC723" s="300"/>
      <c r="TZD723" s="300"/>
      <c r="TZE723" s="300"/>
      <c r="TZF723" s="300"/>
      <c r="TZG723" s="300"/>
      <c r="TZH723" s="300"/>
      <c r="TZI723" s="300"/>
      <c r="TZJ723" s="300"/>
      <c r="TZK723" s="300"/>
      <c r="TZL723" s="300"/>
      <c r="TZM723" s="300"/>
      <c r="TZN723" s="300"/>
      <c r="TZO723" s="300"/>
      <c r="TZP723" s="300"/>
      <c r="TZQ723" s="300"/>
      <c r="TZR723" s="300"/>
      <c r="TZS723" s="300"/>
      <c r="TZT723" s="300"/>
      <c r="TZU723" s="300"/>
      <c r="TZV723" s="300"/>
      <c r="TZW723" s="300"/>
      <c r="TZX723" s="300"/>
      <c r="TZY723" s="300"/>
      <c r="TZZ723" s="300"/>
      <c r="UAA723" s="300"/>
      <c r="UAB723" s="300"/>
      <c r="UAC723" s="300"/>
      <c r="UAD723" s="300"/>
      <c r="UAE723" s="300"/>
      <c r="UAF723" s="300"/>
      <c r="UAG723" s="300"/>
      <c r="UAH723" s="300"/>
      <c r="UAI723" s="300"/>
      <c r="UAJ723" s="300"/>
      <c r="UAK723" s="300"/>
      <c r="UAL723" s="300"/>
      <c r="UAM723" s="300"/>
      <c r="UAN723" s="300"/>
      <c r="UAO723" s="300"/>
      <c r="UAP723" s="300"/>
      <c r="UAQ723" s="300"/>
      <c r="UAR723" s="300"/>
      <c r="UAS723" s="300"/>
      <c r="UAT723" s="300"/>
      <c r="UAU723" s="300"/>
      <c r="UAV723" s="300"/>
      <c r="UAW723" s="300"/>
      <c r="UAX723" s="300"/>
      <c r="UAY723" s="300"/>
      <c r="UAZ723" s="300"/>
      <c r="UBA723" s="300"/>
      <c r="UBB723" s="300"/>
      <c r="UBC723" s="300"/>
      <c r="UBD723" s="300"/>
      <c r="UBE723" s="300"/>
      <c r="UBF723" s="300"/>
      <c r="UBG723" s="300"/>
      <c r="UBH723" s="300"/>
      <c r="UBI723" s="300"/>
      <c r="UBJ723" s="300"/>
      <c r="UBK723" s="300"/>
      <c r="UBL723" s="300"/>
      <c r="UBM723" s="300"/>
      <c r="UBN723" s="300"/>
      <c r="UBO723" s="300"/>
      <c r="UBP723" s="300"/>
      <c r="UBQ723" s="300"/>
      <c r="UBR723" s="300"/>
      <c r="UBS723" s="300"/>
      <c r="UBT723" s="300"/>
      <c r="UBU723" s="300"/>
      <c r="UBV723" s="300"/>
      <c r="UBW723" s="300"/>
      <c r="UBX723" s="300"/>
      <c r="UBY723" s="300"/>
      <c r="UBZ723" s="300"/>
      <c r="UCA723" s="300"/>
      <c r="UCB723" s="300"/>
      <c r="UCC723" s="300"/>
      <c r="UCD723" s="300"/>
      <c r="UCE723" s="300"/>
      <c r="UCF723" s="300"/>
      <c r="UCG723" s="300"/>
      <c r="UCH723" s="300"/>
      <c r="UCI723" s="300"/>
      <c r="UCJ723" s="300"/>
      <c r="UCK723" s="300"/>
      <c r="UCL723" s="300"/>
      <c r="UCM723" s="300"/>
      <c r="UCN723" s="300"/>
      <c r="UCO723" s="300"/>
      <c r="UCP723" s="300"/>
      <c r="UCQ723" s="300"/>
      <c r="UCR723" s="300"/>
      <c r="UCS723" s="300"/>
      <c r="UCT723" s="300"/>
      <c r="UCU723" s="300"/>
      <c r="UCV723" s="300"/>
      <c r="UCW723" s="300"/>
      <c r="UCX723" s="300"/>
      <c r="UCY723" s="300"/>
      <c r="UCZ723" s="300"/>
      <c r="UDA723" s="300"/>
      <c r="UDB723" s="300"/>
      <c r="UDC723" s="300"/>
      <c r="UDD723" s="300"/>
      <c r="UDE723" s="300"/>
      <c r="UDF723" s="300"/>
      <c r="UDG723" s="300"/>
      <c r="UDH723" s="300"/>
      <c r="UDI723" s="300"/>
      <c r="UDJ723" s="300"/>
      <c r="UDK723" s="300"/>
      <c r="UDL723" s="300"/>
      <c r="UDM723" s="300"/>
      <c r="UDN723" s="300"/>
      <c r="UDO723" s="300"/>
      <c r="UDP723" s="300"/>
      <c r="UDQ723" s="300"/>
      <c r="UDR723" s="300"/>
      <c r="UDS723" s="300"/>
      <c r="UDT723" s="300"/>
      <c r="UDU723" s="300"/>
      <c r="UDV723" s="300"/>
      <c r="UDW723" s="300"/>
      <c r="UDX723" s="300"/>
      <c r="UDY723" s="300"/>
      <c r="UDZ723" s="300"/>
      <c r="UEA723" s="300"/>
      <c r="UEB723" s="300"/>
      <c r="UEC723" s="300"/>
      <c r="UED723" s="300"/>
      <c r="UEE723" s="300"/>
      <c r="UEF723" s="300"/>
      <c r="UEG723" s="300"/>
      <c r="UEH723" s="300"/>
      <c r="UEI723" s="300"/>
      <c r="UEJ723" s="300"/>
      <c r="UEK723" s="300"/>
      <c r="UEL723" s="300"/>
      <c r="UEM723" s="300"/>
      <c r="UEN723" s="300"/>
      <c r="UEO723" s="300"/>
      <c r="UEP723" s="300"/>
      <c r="UEQ723" s="300"/>
      <c r="UER723" s="300"/>
      <c r="UES723" s="300"/>
      <c r="UET723" s="300"/>
      <c r="UEU723" s="300"/>
      <c r="UEV723" s="300"/>
      <c r="UEW723" s="300"/>
      <c r="UEX723" s="300"/>
      <c r="UEY723" s="300"/>
      <c r="UEZ723" s="300"/>
      <c r="UFA723" s="300"/>
      <c r="UFB723" s="300"/>
      <c r="UFC723" s="300"/>
      <c r="UFD723" s="300"/>
      <c r="UFE723" s="300"/>
      <c r="UFF723" s="300"/>
      <c r="UFG723" s="300"/>
      <c r="UFH723" s="300"/>
      <c r="UFI723" s="300"/>
      <c r="UFJ723" s="300"/>
      <c r="UFK723" s="300"/>
      <c r="UFL723" s="300"/>
      <c r="UFM723" s="300"/>
      <c r="UFN723" s="300"/>
      <c r="UFO723" s="300"/>
      <c r="UFP723" s="300"/>
      <c r="UFQ723" s="300"/>
      <c r="UFR723" s="300"/>
      <c r="UFS723" s="300"/>
      <c r="UFT723" s="300"/>
      <c r="UFU723" s="300"/>
      <c r="UFV723" s="300"/>
      <c r="UFW723" s="300"/>
      <c r="UFX723" s="300"/>
      <c r="UFY723" s="300"/>
      <c r="UFZ723" s="300"/>
      <c r="UGA723" s="300"/>
      <c r="UGB723" s="300"/>
      <c r="UGC723" s="300"/>
      <c r="UGD723" s="300"/>
      <c r="UGE723" s="300"/>
      <c r="UGF723" s="300"/>
      <c r="UGG723" s="300"/>
      <c r="UGH723" s="300"/>
      <c r="UGI723" s="300"/>
      <c r="UGJ723" s="300"/>
      <c r="UGK723" s="300"/>
      <c r="UGL723" s="300"/>
      <c r="UGM723" s="300"/>
      <c r="UGN723" s="300"/>
      <c r="UGO723" s="300"/>
      <c r="UGP723" s="300"/>
      <c r="UGQ723" s="300"/>
      <c r="UGR723" s="300"/>
      <c r="UGS723" s="300"/>
      <c r="UGT723" s="300"/>
      <c r="UGU723" s="300"/>
      <c r="UGV723" s="300"/>
      <c r="UGW723" s="300"/>
      <c r="UGX723" s="300"/>
      <c r="UGY723" s="300"/>
      <c r="UGZ723" s="300"/>
      <c r="UHA723" s="300"/>
      <c r="UHB723" s="300"/>
      <c r="UHC723" s="300"/>
      <c r="UHD723" s="300"/>
      <c r="UHE723" s="300"/>
      <c r="UHF723" s="300"/>
      <c r="UHG723" s="300"/>
      <c r="UHH723" s="300"/>
      <c r="UHI723" s="300"/>
      <c r="UHJ723" s="300"/>
      <c r="UHK723" s="300"/>
      <c r="UHL723" s="300"/>
      <c r="UHM723" s="300"/>
      <c r="UHN723" s="300"/>
      <c r="UHO723" s="300"/>
      <c r="UHP723" s="300"/>
      <c r="UHQ723" s="300"/>
      <c r="UHR723" s="300"/>
      <c r="UHS723" s="300"/>
      <c r="UHT723" s="300"/>
      <c r="UHU723" s="300"/>
      <c r="UHV723" s="300"/>
      <c r="UHW723" s="300"/>
      <c r="UHX723" s="300"/>
      <c r="UHY723" s="300"/>
      <c r="UHZ723" s="300"/>
      <c r="UIA723" s="300"/>
      <c r="UIB723" s="300"/>
      <c r="UIC723" s="300"/>
      <c r="UID723" s="300"/>
      <c r="UIE723" s="300"/>
      <c r="UIF723" s="300"/>
      <c r="UIG723" s="300"/>
      <c r="UIH723" s="300"/>
      <c r="UII723" s="300"/>
      <c r="UIJ723" s="300"/>
      <c r="UIK723" s="300"/>
      <c r="UIL723" s="300"/>
      <c r="UIM723" s="300"/>
      <c r="UIN723" s="300"/>
      <c r="UIO723" s="300"/>
      <c r="UIP723" s="300"/>
      <c r="UIQ723" s="300"/>
      <c r="UIR723" s="300"/>
      <c r="UIS723" s="300"/>
      <c r="UIT723" s="300"/>
      <c r="UIU723" s="300"/>
      <c r="UIV723" s="300"/>
      <c r="UIW723" s="300"/>
      <c r="UIX723" s="300"/>
      <c r="UIY723" s="300"/>
      <c r="UIZ723" s="300"/>
      <c r="UJA723" s="300"/>
      <c r="UJB723" s="300"/>
      <c r="UJC723" s="300"/>
      <c r="UJD723" s="300"/>
      <c r="UJE723" s="300"/>
      <c r="UJF723" s="300"/>
      <c r="UJG723" s="300"/>
      <c r="UJH723" s="300"/>
      <c r="UJI723" s="300"/>
      <c r="UJJ723" s="300"/>
      <c r="UJK723" s="300"/>
      <c r="UJL723" s="300"/>
      <c r="UJM723" s="300"/>
      <c r="UJN723" s="300"/>
      <c r="UJO723" s="300"/>
      <c r="UJP723" s="300"/>
      <c r="UJQ723" s="300"/>
      <c r="UJR723" s="300"/>
      <c r="UJS723" s="300"/>
      <c r="UJT723" s="300"/>
      <c r="UJU723" s="300"/>
      <c r="UJV723" s="300"/>
      <c r="UJW723" s="300"/>
      <c r="UJX723" s="300"/>
      <c r="UJY723" s="300"/>
      <c r="UJZ723" s="300"/>
      <c r="UKA723" s="300"/>
      <c r="UKB723" s="300"/>
      <c r="UKC723" s="300"/>
      <c r="UKD723" s="300"/>
      <c r="UKE723" s="300"/>
      <c r="UKF723" s="300"/>
      <c r="UKG723" s="300"/>
      <c r="UKH723" s="300"/>
      <c r="UKI723" s="300"/>
      <c r="UKJ723" s="300"/>
      <c r="UKK723" s="300"/>
      <c r="UKL723" s="300"/>
      <c r="UKM723" s="300"/>
      <c r="UKN723" s="300"/>
      <c r="UKO723" s="300"/>
      <c r="UKP723" s="300"/>
      <c r="UKQ723" s="300"/>
      <c r="UKR723" s="300"/>
      <c r="UKS723" s="300"/>
      <c r="UKT723" s="300"/>
      <c r="UKU723" s="300"/>
      <c r="UKV723" s="300"/>
      <c r="UKW723" s="300"/>
      <c r="UKX723" s="300"/>
      <c r="UKY723" s="300"/>
      <c r="UKZ723" s="300"/>
      <c r="ULA723" s="300"/>
      <c r="ULB723" s="300"/>
      <c r="ULC723" s="300"/>
      <c r="ULD723" s="300"/>
      <c r="ULE723" s="300"/>
      <c r="ULF723" s="300"/>
      <c r="ULG723" s="300"/>
      <c r="ULH723" s="300"/>
      <c r="ULI723" s="300"/>
      <c r="ULJ723" s="300"/>
      <c r="ULK723" s="300"/>
      <c r="ULL723" s="300"/>
      <c r="ULM723" s="300"/>
      <c r="ULN723" s="300"/>
      <c r="ULO723" s="300"/>
      <c r="ULP723" s="300"/>
      <c r="ULQ723" s="300"/>
      <c r="ULR723" s="300"/>
      <c r="ULS723" s="300"/>
      <c r="ULT723" s="300"/>
      <c r="ULU723" s="300"/>
      <c r="ULV723" s="300"/>
      <c r="ULW723" s="300"/>
      <c r="ULX723" s="300"/>
      <c r="ULY723" s="300"/>
      <c r="ULZ723" s="300"/>
      <c r="UMA723" s="300"/>
      <c r="UMB723" s="300"/>
      <c r="UMC723" s="300"/>
      <c r="UMD723" s="300"/>
      <c r="UME723" s="300"/>
      <c r="UMF723" s="300"/>
      <c r="UMG723" s="300"/>
      <c r="UMH723" s="300"/>
      <c r="UMI723" s="300"/>
      <c r="UMJ723" s="300"/>
      <c r="UMK723" s="300"/>
      <c r="UML723" s="300"/>
      <c r="UMM723" s="300"/>
      <c r="UMN723" s="300"/>
      <c r="UMO723" s="300"/>
      <c r="UMP723" s="300"/>
      <c r="UMQ723" s="300"/>
      <c r="UMR723" s="300"/>
      <c r="UMS723" s="300"/>
      <c r="UMT723" s="300"/>
      <c r="UMU723" s="300"/>
      <c r="UMV723" s="300"/>
      <c r="UMW723" s="300"/>
      <c r="UMX723" s="300"/>
      <c r="UMY723" s="300"/>
      <c r="UMZ723" s="300"/>
      <c r="UNA723" s="300"/>
      <c r="UNB723" s="300"/>
      <c r="UNC723" s="300"/>
      <c r="UND723" s="300"/>
      <c r="UNE723" s="300"/>
      <c r="UNF723" s="300"/>
      <c r="UNG723" s="300"/>
      <c r="UNH723" s="300"/>
      <c r="UNI723" s="300"/>
      <c r="UNJ723" s="300"/>
      <c r="UNK723" s="300"/>
      <c r="UNL723" s="300"/>
      <c r="UNM723" s="300"/>
      <c r="UNN723" s="300"/>
      <c r="UNO723" s="300"/>
      <c r="UNP723" s="300"/>
      <c r="UNQ723" s="300"/>
      <c r="UNR723" s="300"/>
      <c r="UNS723" s="300"/>
      <c r="UNT723" s="300"/>
      <c r="UNU723" s="300"/>
      <c r="UNV723" s="300"/>
      <c r="UNW723" s="300"/>
      <c r="UNX723" s="300"/>
      <c r="UNY723" s="300"/>
      <c r="UNZ723" s="300"/>
      <c r="UOA723" s="300"/>
      <c r="UOB723" s="300"/>
      <c r="UOC723" s="300"/>
      <c r="UOD723" s="300"/>
      <c r="UOE723" s="300"/>
      <c r="UOF723" s="300"/>
      <c r="UOG723" s="300"/>
      <c r="UOH723" s="300"/>
      <c r="UOI723" s="300"/>
      <c r="UOJ723" s="300"/>
      <c r="UOK723" s="300"/>
      <c r="UOL723" s="300"/>
      <c r="UOM723" s="300"/>
      <c r="UON723" s="300"/>
      <c r="UOO723" s="300"/>
      <c r="UOP723" s="300"/>
      <c r="UOQ723" s="300"/>
      <c r="UOR723" s="300"/>
      <c r="UOS723" s="300"/>
      <c r="UOT723" s="300"/>
      <c r="UOU723" s="300"/>
      <c r="UOV723" s="300"/>
      <c r="UOW723" s="300"/>
      <c r="UOX723" s="300"/>
      <c r="UOY723" s="300"/>
      <c r="UOZ723" s="300"/>
      <c r="UPA723" s="300"/>
      <c r="UPB723" s="300"/>
      <c r="UPC723" s="300"/>
      <c r="UPD723" s="300"/>
      <c r="UPE723" s="300"/>
      <c r="UPF723" s="300"/>
      <c r="UPG723" s="300"/>
      <c r="UPH723" s="300"/>
      <c r="UPI723" s="300"/>
      <c r="UPJ723" s="300"/>
      <c r="UPK723" s="300"/>
      <c r="UPL723" s="300"/>
      <c r="UPM723" s="300"/>
      <c r="UPN723" s="300"/>
      <c r="UPO723" s="300"/>
      <c r="UPP723" s="300"/>
      <c r="UPQ723" s="300"/>
      <c r="UPR723" s="300"/>
      <c r="UPS723" s="300"/>
      <c r="UPT723" s="300"/>
      <c r="UPU723" s="300"/>
      <c r="UPV723" s="300"/>
      <c r="UPW723" s="300"/>
      <c r="UPX723" s="300"/>
      <c r="UPY723" s="300"/>
      <c r="UPZ723" s="300"/>
      <c r="UQA723" s="300"/>
      <c r="UQB723" s="300"/>
      <c r="UQC723" s="300"/>
      <c r="UQD723" s="300"/>
      <c r="UQE723" s="300"/>
      <c r="UQF723" s="300"/>
      <c r="UQG723" s="300"/>
      <c r="UQH723" s="300"/>
      <c r="UQI723" s="300"/>
      <c r="UQJ723" s="300"/>
      <c r="UQK723" s="300"/>
      <c r="UQL723" s="300"/>
      <c r="UQM723" s="300"/>
      <c r="UQN723" s="300"/>
      <c r="UQO723" s="300"/>
      <c r="UQP723" s="300"/>
      <c r="UQQ723" s="300"/>
      <c r="UQR723" s="300"/>
      <c r="UQS723" s="300"/>
      <c r="UQT723" s="300"/>
      <c r="UQU723" s="300"/>
      <c r="UQV723" s="300"/>
      <c r="UQW723" s="300"/>
      <c r="UQX723" s="300"/>
      <c r="UQY723" s="300"/>
      <c r="UQZ723" s="300"/>
      <c r="URA723" s="300"/>
      <c r="URB723" s="300"/>
      <c r="URC723" s="300"/>
      <c r="URD723" s="300"/>
      <c r="URE723" s="300"/>
      <c r="URF723" s="300"/>
      <c r="URG723" s="300"/>
      <c r="URH723" s="300"/>
      <c r="URI723" s="300"/>
      <c r="URJ723" s="300"/>
      <c r="URK723" s="300"/>
      <c r="URL723" s="300"/>
      <c r="URM723" s="300"/>
      <c r="URN723" s="300"/>
      <c r="URO723" s="300"/>
      <c r="URP723" s="300"/>
      <c r="URQ723" s="300"/>
      <c r="URR723" s="300"/>
      <c r="URS723" s="300"/>
      <c r="URT723" s="300"/>
      <c r="URU723" s="300"/>
      <c r="URV723" s="300"/>
      <c r="URW723" s="300"/>
      <c r="URX723" s="300"/>
      <c r="URY723" s="300"/>
      <c r="URZ723" s="300"/>
      <c r="USA723" s="300"/>
      <c r="USB723" s="300"/>
      <c r="USC723" s="300"/>
      <c r="USD723" s="300"/>
      <c r="USE723" s="300"/>
      <c r="USF723" s="300"/>
      <c r="USG723" s="300"/>
      <c r="USH723" s="300"/>
      <c r="USI723" s="300"/>
      <c r="USJ723" s="300"/>
      <c r="USK723" s="300"/>
      <c r="USL723" s="300"/>
      <c r="USM723" s="300"/>
      <c r="USN723" s="300"/>
      <c r="USO723" s="300"/>
      <c r="USP723" s="300"/>
      <c r="USQ723" s="300"/>
      <c r="USR723" s="300"/>
      <c r="USS723" s="300"/>
      <c r="UST723" s="300"/>
      <c r="USU723" s="300"/>
      <c r="USV723" s="300"/>
      <c r="USW723" s="300"/>
      <c r="USX723" s="300"/>
      <c r="USY723" s="300"/>
      <c r="USZ723" s="300"/>
      <c r="UTA723" s="300"/>
      <c r="UTB723" s="300"/>
      <c r="UTC723" s="300"/>
      <c r="UTD723" s="300"/>
      <c r="UTE723" s="300"/>
      <c r="UTF723" s="300"/>
      <c r="UTG723" s="300"/>
      <c r="UTH723" s="300"/>
      <c r="UTI723" s="300"/>
      <c r="UTJ723" s="300"/>
      <c r="UTK723" s="300"/>
      <c r="UTL723" s="300"/>
      <c r="UTM723" s="300"/>
      <c r="UTN723" s="300"/>
      <c r="UTO723" s="300"/>
      <c r="UTP723" s="300"/>
      <c r="UTQ723" s="300"/>
      <c r="UTR723" s="300"/>
      <c r="UTS723" s="300"/>
      <c r="UTT723" s="300"/>
      <c r="UTU723" s="300"/>
      <c r="UTV723" s="300"/>
      <c r="UTW723" s="300"/>
      <c r="UTX723" s="300"/>
      <c r="UTY723" s="300"/>
      <c r="UTZ723" s="300"/>
      <c r="UUA723" s="300"/>
      <c r="UUB723" s="300"/>
      <c r="UUC723" s="300"/>
      <c r="UUD723" s="300"/>
      <c r="UUE723" s="300"/>
      <c r="UUF723" s="300"/>
      <c r="UUG723" s="300"/>
      <c r="UUH723" s="300"/>
      <c r="UUI723" s="300"/>
      <c r="UUJ723" s="300"/>
      <c r="UUK723" s="300"/>
      <c r="UUL723" s="300"/>
      <c r="UUM723" s="300"/>
      <c r="UUN723" s="300"/>
      <c r="UUO723" s="300"/>
      <c r="UUP723" s="300"/>
      <c r="UUQ723" s="300"/>
      <c r="UUR723" s="300"/>
      <c r="UUS723" s="300"/>
      <c r="UUT723" s="300"/>
      <c r="UUU723" s="300"/>
      <c r="UUV723" s="300"/>
      <c r="UUW723" s="300"/>
      <c r="UUX723" s="300"/>
      <c r="UUY723" s="300"/>
      <c r="UUZ723" s="300"/>
      <c r="UVA723" s="300"/>
      <c r="UVB723" s="300"/>
      <c r="UVC723" s="300"/>
      <c r="UVD723" s="300"/>
      <c r="UVE723" s="300"/>
      <c r="UVF723" s="300"/>
      <c r="UVG723" s="300"/>
      <c r="UVH723" s="300"/>
      <c r="UVI723" s="300"/>
      <c r="UVJ723" s="300"/>
      <c r="UVK723" s="300"/>
      <c r="UVL723" s="300"/>
      <c r="UVM723" s="300"/>
      <c r="UVN723" s="300"/>
      <c r="UVO723" s="300"/>
      <c r="UVP723" s="300"/>
      <c r="UVQ723" s="300"/>
      <c r="UVR723" s="300"/>
      <c r="UVS723" s="300"/>
      <c r="UVT723" s="300"/>
      <c r="UVU723" s="300"/>
      <c r="UVV723" s="300"/>
      <c r="UVW723" s="300"/>
      <c r="UVX723" s="300"/>
      <c r="UVY723" s="300"/>
      <c r="UVZ723" s="300"/>
      <c r="UWA723" s="300"/>
      <c r="UWB723" s="300"/>
      <c r="UWC723" s="300"/>
      <c r="UWD723" s="300"/>
      <c r="UWE723" s="300"/>
      <c r="UWF723" s="300"/>
      <c r="UWG723" s="300"/>
      <c r="UWH723" s="300"/>
      <c r="UWI723" s="300"/>
      <c r="UWJ723" s="300"/>
      <c r="UWK723" s="300"/>
      <c r="UWL723" s="300"/>
      <c r="UWM723" s="300"/>
      <c r="UWN723" s="300"/>
      <c r="UWO723" s="300"/>
      <c r="UWP723" s="300"/>
      <c r="UWQ723" s="300"/>
      <c r="UWR723" s="300"/>
      <c r="UWS723" s="300"/>
      <c r="UWT723" s="300"/>
      <c r="UWU723" s="300"/>
      <c r="UWV723" s="300"/>
      <c r="UWW723" s="300"/>
      <c r="UWX723" s="300"/>
      <c r="UWY723" s="300"/>
      <c r="UWZ723" s="300"/>
      <c r="UXA723" s="300"/>
      <c r="UXB723" s="300"/>
      <c r="UXC723" s="300"/>
      <c r="UXD723" s="300"/>
      <c r="UXE723" s="300"/>
      <c r="UXF723" s="300"/>
      <c r="UXG723" s="300"/>
      <c r="UXH723" s="300"/>
      <c r="UXI723" s="300"/>
      <c r="UXJ723" s="300"/>
      <c r="UXK723" s="300"/>
      <c r="UXL723" s="300"/>
      <c r="UXM723" s="300"/>
      <c r="UXN723" s="300"/>
      <c r="UXO723" s="300"/>
      <c r="UXP723" s="300"/>
      <c r="UXQ723" s="300"/>
      <c r="UXR723" s="300"/>
      <c r="UXS723" s="300"/>
      <c r="UXT723" s="300"/>
      <c r="UXU723" s="300"/>
      <c r="UXV723" s="300"/>
      <c r="UXW723" s="300"/>
      <c r="UXX723" s="300"/>
      <c r="UXY723" s="300"/>
      <c r="UXZ723" s="300"/>
      <c r="UYA723" s="300"/>
      <c r="UYB723" s="300"/>
      <c r="UYC723" s="300"/>
      <c r="UYD723" s="300"/>
      <c r="UYE723" s="300"/>
      <c r="UYF723" s="300"/>
      <c r="UYG723" s="300"/>
      <c r="UYH723" s="300"/>
      <c r="UYI723" s="300"/>
      <c r="UYJ723" s="300"/>
      <c r="UYK723" s="300"/>
      <c r="UYL723" s="300"/>
      <c r="UYM723" s="300"/>
      <c r="UYN723" s="300"/>
      <c r="UYO723" s="300"/>
      <c r="UYP723" s="300"/>
      <c r="UYQ723" s="300"/>
      <c r="UYR723" s="300"/>
      <c r="UYS723" s="300"/>
      <c r="UYT723" s="300"/>
      <c r="UYU723" s="300"/>
      <c r="UYV723" s="300"/>
      <c r="UYW723" s="300"/>
      <c r="UYX723" s="300"/>
      <c r="UYY723" s="300"/>
      <c r="UYZ723" s="300"/>
      <c r="UZA723" s="300"/>
      <c r="UZB723" s="300"/>
      <c r="UZC723" s="300"/>
      <c r="UZD723" s="300"/>
      <c r="UZE723" s="300"/>
      <c r="UZF723" s="300"/>
      <c r="UZG723" s="300"/>
      <c r="UZH723" s="300"/>
      <c r="UZI723" s="300"/>
      <c r="UZJ723" s="300"/>
      <c r="UZK723" s="300"/>
      <c r="UZL723" s="300"/>
      <c r="UZM723" s="300"/>
      <c r="UZN723" s="300"/>
      <c r="UZO723" s="300"/>
      <c r="UZP723" s="300"/>
      <c r="UZQ723" s="300"/>
      <c r="UZR723" s="300"/>
      <c r="UZS723" s="300"/>
      <c r="UZT723" s="300"/>
      <c r="UZU723" s="300"/>
      <c r="UZV723" s="300"/>
      <c r="UZW723" s="300"/>
      <c r="UZX723" s="300"/>
      <c r="UZY723" s="300"/>
      <c r="UZZ723" s="300"/>
      <c r="VAA723" s="300"/>
      <c r="VAB723" s="300"/>
      <c r="VAC723" s="300"/>
      <c r="VAD723" s="300"/>
      <c r="VAE723" s="300"/>
      <c r="VAF723" s="300"/>
      <c r="VAG723" s="300"/>
      <c r="VAH723" s="300"/>
      <c r="VAI723" s="300"/>
      <c r="VAJ723" s="300"/>
      <c r="VAK723" s="300"/>
      <c r="VAL723" s="300"/>
      <c r="VAM723" s="300"/>
      <c r="VAN723" s="300"/>
      <c r="VAO723" s="300"/>
      <c r="VAP723" s="300"/>
      <c r="VAQ723" s="300"/>
      <c r="VAR723" s="300"/>
      <c r="VAS723" s="300"/>
      <c r="VAT723" s="300"/>
      <c r="VAU723" s="300"/>
      <c r="VAV723" s="300"/>
      <c r="VAW723" s="300"/>
      <c r="VAX723" s="300"/>
      <c r="VAY723" s="300"/>
      <c r="VAZ723" s="300"/>
      <c r="VBA723" s="300"/>
      <c r="VBB723" s="300"/>
      <c r="VBC723" s="300"/>
      <c r="VBD723" s="300"/>
      <c r="VBE723" s="300"/>
      <c r="VBF723" s="300"/>
      <c r="VBG723" s="300"/>
      <c r="VBH723" s="300"/>
      <c r="VBI723" s="300"/>
      <c r="VBJ723" s="300"/>
      <c r="VBK723" s="300"/>
      <c r="VBL723" s="300"/>
      <c r="VBM723" s="300"/>
      <c r="VBN723" s="300"/>
      <c r="VBO723" s="300"/>
      <c r="VBP723" s="300"/>
      <c r="VBQ723" s="300"/>
      <c r="VBR723" s="300"/>
      <c r="VBS723" s="300"/>
      <c r="VBT723" s="300"/>
      <c r="VBU723" s="300"/>
      <c r="VBV723" s="300"/>
      <c r="VBW723" s="300"/>
      <c r="VBX723" s="300"/>
      <c r="VBY723" s="300"/>
      <c r="VBZ723" s="300"/>
      <c r="VCA723" s="300"/>
      <c r="VCB723" s="300"/>
      <c r="VCC723" s="300"/>
      <c r="VCD723" s="300"/>
      <c r="VCE723" s="300"/>
      <c r="VCF723" s="300"/>
      <c r="VCG723" s="300"/>
      <c r="VCH723" s="300"/>
      <c r="VCI723" s="300"/>
      <c r="VCJ723" s="300"/>
      <c r="VCK723" s="300"/>
      <c r="VCL723" s="300"/>
      <c r="VCM723" s="300"/>
      <c r="VCN723" s="300"/>
      <c r="VCO723" s="300"/>
      <c r="VCP723" s="300"/>
      <c r="VCQ723" s="300"/>
      <c r="VCR723" s="300"/>
      <c r="VCS723" s="300"/>
      <c r="VCT723" s="300"/>
      <c r="VCU723" s="300"/>
      <c r="VCV723" s="300"/>
      <c r="VCW723" s="300"/>
      <c r="VCX723" s="300"/>
      <c r="VCY723" s="300"/>
      <c r="VCZ723" s="300"/>
      <c r="VDA723" s="300"/>
      <c r="VDB723" s="300"/>
      <c r="VDC723" s="300"/>
      <c r="VDD723" s="300"/>
      <c r="VDE723" s="300"/>
      <c r="VDF723" s="300"/>
      <c r="VDG723" s="300"/>
      <c r="VDH723" s="300"/>
      <c r="VDI723" s="300"/>
      <c r="VDJ723" s="300"/>
      <c r="VDK723" s="300"/>
      <c r="VDL723" s="300"/>
      <c r="VDM723" s="300"/>
      <c r="VDN723" s="300"/>
      <c r="VDO723" s="300"/>
      <c r="VDP723" s="300"/>
      <c r="VDQ723" s="300"/>
      <c r="VDR723" s="300"/>
      <c r="VDS723" s="300"/>
      <c r="VDT723" s="300"/>
      <c r="VDU723" s="300"/>
      <c r="VDV723" s="300"/>
      <c r="VDW723" s="300"/>
      <c r="VDX723" s="300"/>
      <c r="VDY723" s="300"/>
      <c r="VDZ723" s="300"/>
      <c r="VEA723" s="300"/>
      <c r="VEB723" s="300"/>
      <c r="VEC723" s="300"/>
      <c r="VED723" s="300"/>
      <c r="VEE723" s="300"/>
      <c r="VEF723" s="300"/>
      <c r="VEG723" s="300"/>
      <c r="VEH723" s="300"/>
      <c r="VEI723" s="300"/>
      <c r="VEJ723" s="300"/>
      <c r="VEK723" s="300"/>
      <c r="VEL723" s="300"/>
      <c r="VEM723" s="300"/>
      <c r="VEN723" s="300"/>
      <c r="VEO723" s="300"/>
      <c r="VEP723" s="300"/>
      <c r="VEQ723" s="300"/>
      <c r="VER723" s="300"/>
      <c r="VES723" s="300"/>
      <c r="VET723" s="300"/>
      <c r="VEU723" s="300"/>
      <c r="VEV723" s="300"/>
      <c r="VEW723" s="300"/>
      <c r="VEX723" s="300"/>
      <c r="VEY723" s="300"/>
      <c r="VEZ723" s="300"/>
      <c r="VFA723" s="300"/>
      <c r="VFB723" s="300"/>
      <c r="VFC723" s="300"/>
      <c r="VFD723" s="300"/>
      <c r="VFE723" s="300"/>
      <c r="VFF723" s="300"/>
      <c r="VFG723" s="300"/>
      <c r="VFH723" s="300"/>
      <c r="VFI723" s="300"/>
      <c r="VFJ723" s="300"/>
      <c r="VFK723" s="300"/>
      <c r="VFL723" s="300"/>
      <c r="VFM723" s="300"/>
      <c r="VFN723" s="300"/>
      <c r="VFO723" s="300"/>
      <c r="VFP723" s="300"/>
      <c r="VFQ723" s="300"/>
      <c r="VFR723" s="300"/>
      <c r="VFS723" s="300"/>
      <c r="VFT723" s="300"/>
      <c r="VFU723" s="300"/>
      <c r="VFV723" s="300"/>
      <c r="VFW723" s="300"/>
      <c r="VFX723" s="300"/>
      <c r="VFY723" s="300"/>
      <c r="VFZ723" s="300"/>
      <c r="VGA723" s="300"/>
      <c r="VGB723" s="300"/>
      <c r="VGC723" s="300"/>
      <c r="VGD723" s="300"/>
      <c r="VGE723" s="300"/>
      <c r="VGF723" s="300"/>
      <c r="VGG723" s="300"/>
      <c r="VGH723" s="300"/>
      <c r="VGI723" s="300"/>
      <c r="VGJ723" s="300"/>
      <c r="VGK723" s="300"/>
      <c r="VGL723" s="300"/>
      <c r="VGM723" s="300"/>
      <c r="VGN723" s="300"/>
      <c r="VGO723" s="300"/>
      <c r="VGP723" s="300"/>
      <c r="VGQ723" s="300"/>
      <c r="VGR723" s="300"/>
      <c r="VGS723" s="300"/>
      <c r="VGT723" s="300"/>
      <c r="VGU723" s="300"/>
      <c r="VGV723" s="300"/>
      <c r="VGW723" s="300"/>
      <c r="VGX723" s="300"/>
      <c r="VGY723" s="300"/>
      <c r="VGZ723" s="300"/>
      <c r="VHA723" s="300"/>
      <c r="VHB723" s="300"/>
      <c r="VHC723" s="300"/>
      <c r="VHD723" s="300"/>
      <c r="VHE723" s="300"/>
      <c r="VHF723" s="300"/>
      <c r="VHG723" s="300"/>
      <c r="VHH723" s="300"/>
      <c r="VHI723" s="300"/>
      <c r="VHJ723" s="300"/>
      <c r="VHK723" s="300"/>
      <c r="VHL723" s="300"/>
      <c r="VHM723" s="300"/>
      <c r="VHN723" s="300"/>
      <c r="VHO723" s="300"/>
      <c r="VHP723" s="300"/>
      <c r="VHQ723" s="300"/>
      <c r="VHR723" s="300"/>
      <c r="VHS723" s="300"/>
      <c r="VHT723" s="300"/>
      <c r="VHU723" s="300"/>
      <c r="VHV723" s="300"/>
      <c r="VHW723" s="300"/>
      <c r="VHX723" s="300"/>
      <c r="VHY723" s="300"/>
      <c r="VHZ723" s="300"/>
      <c r="VIA723" s="300"/>
      <c r="VIB723" s="300"/>
      <c r="VIC723" s="300"/>
      <c r="VID723" s="300"/>
      <c r="VIE723" s="300"/>
      <c r="VIF723" s="300"/>
      <c r="VIG723" s="300"/>
      <c r="VIH723" s="300"/>
      <c r="VII723" s="300"/>
      <c r="VIJ723" s="300"/>
      <c r="VIK723" s="300"/>
      <c r="VIL723" s="300"/>
      <c r="VIM723" s="300"/>
      <c r="VIN723" s="300"/>
      <c r="VIO723" s="300"/>
      <c r="VIP723" s="300"/>
      <c r="VIQ723" s="300"/>
      <c r="VIR723" s="300"/>
      <c r="VIS723" s="300"/>
      <c r="VIT723" s="300"/>
      <c r="VIU723" s="300"/>
      <c r="VIV723" s="300"/>
      <c r="VIW723" s="300"/>
      <c r="VIX723" s="300"/>
      <c r="VIY723" s="300"/>
      <c r="VIZ723" s="300"/>
      <c r="VJA723" s="300"/>
      <c r="VJB723" s="300"/>
      <c r="VJC723" s="300"/>
      <c r="VJD723" s="300"/>
      <c r="VJE723" s="300"/>
      <c r="VJF723" s="300"/>
      <c r="VJG723" s="300"/>
      <c r="VJH723" s="300"/>
      <c r="VJI723" s="300"/>
      <c r="VJJ723" s="300"/>
      <c r="VJK723" s="300"/>
      <c r="VJL723" s="300"/>
      <c r="VJM723" s="300"/>
      <c r="VJN723" s="300"/>
      <c r="VJO723" s="300"/>
      <c r="VJP723" s="300"/>
      <c r="VJQ723" s="300"/>
      <c r="VJR723" s="300"/>
      <c r="VJS723" s="300"/>
      <c r="VJT723" s="300"/>
      <c r="VJU723" s="300"/>
      <c r="VJV723" s="300"/>
      <c r="VJW723" s="300"/>
      <c r="VJX723" s="300"/>
      <c r="VJY723" s="300"/>
      <c r="VJZ723" s="300"/>
      <c r="VKA723" s="300"/>
      <c r="VKB723" s="300"/>
      <c r="VKC723" s="300"/>
      <c r="VKD723" s="300"/>
      <c r="VKE723" s="300"/>
      <c r="VKF723" s="300"/>
      <c r="VKG723" s="300"/>
      <c r="VKH723" s="300"/>
      <c r="VKI723" s="300"/>
      <c r="VKJ723" s="300"/>
      <c r="VKK723" s="300"/>
      <c r="VKL723" s="300"/>
      <c r="VKM723" s="300"/>
      <c r="VKN723" s="300"/>
      <c r="VKO723" s="300"/>
      <c r="VKP723" s="300"/>
      <c r="VKQ723" s="300"/>
      <c r="VKR723" s="300"/>
      <c r="VKS723" s="300"/>
      <c r="VKT723" s="300"/>
      <c r="VKU723" s="300"/>
      <c r="VKV723" s="300"/>
      <c r="VKW723" s="300"/>
      <c r="VKX723" s="300"/>
      <c r="VKY723" s="300"/>
      <c r="VKZ723" s="300"/>
      <c r="VLA723" s="300"/>
      <c r="VLB723" s="300"/>
      <c r="VLC723" s="300"/>
      <c r="VLD723" s="300"/>
      <c r="VLE723" s="300"/>
      <c r="VLF723" s="300"/>
      <c r="VLG723" s="300"/>
      <c r="VLH723" s="300"/>
      <c r="VLI723" s="300"/>
      <c r="VLJ723" s="300"/>
      <c r="VLK723" s="300"/>
      <c r="VLL723" s="300"/>
      <c r="VLM723" s="300"/>
      <c r="VLN723" s="300"/>
      <c r="VLO723" s="300"/>
      <c r="VLP723" s="300"/>
      <c r="VLQ723" s="300"/>
      <c r="VLR723" s="300"/>
      <c r="VLS723" s="300"/>
      <c r="VLT723" s="300"/>
      <c r="VLU723" s="300"/>
      <c r="VLV723" s="300"/>
      <c r="VLW723" s="300"/>
      <c r="VLX723" s="300"/>
      <c r="VLY723" s="300"/>
      <c r="VLZ723" s="300"/>
      <c r="VMA723" s="300"/>
      <c r="VMB723" s="300"/>
      <c r="VMC723" s="300"/>
      <c r="VMD723" s="300"/>
      <c r="VME723" s="300"/>
      <c r="VMF723" s="300"/>
      <c r="VMG723" s="300"/>
      <c r="VMH723" s="300"/>
      <c r="VMI723" s="300"/>
      <c r="VMJ723" s="300"/>
      <c r="VMK723" s="300"/>
      <c r="VML723" s="300"/>
      <c r="VMM723" s="300"/>
      <c r="VMN723" s="300"/>
      <c r="VMO723" s="300"/>
      <c r="VMP723" s="300"/>
      <c r="VMQ723" s="300"/>
      <c r="VMR723" s="300"/>
      <c r="VMS723" s="300"/>
      <c r="VMT723" s="300"/>
      <c r="VMU723" s="300"/>
      <c r="VMV723" s="300"/>
      <c r="VMW723" s="300"/>
      <c r="VMX723" s="300"/>
      <c r="VMY723" s="300"/>
      <c r="VMZ723" s="300"/>
      <c r="VNA723" s="300"/>
      <c r="VNB723" s="300"/>
      <c r="VNC723" s="300"/>
      <c r="VND723" s="300"/>
      <c r="VNE723" s="300"/>
      <c r="VNF723" s="300"/>
      <c r="VNG723" s="300"/>
      <c r="VNH723" s="300"/>
      <c r="VNI723" s="300"/>
      <c r="VNJ723" s="300"/>
      <c r="VNK723" s="300"/>
      <c r="VNL723" s="300"/>
      <c r="VNM723" s="300"/>
      <c r="VNN723" s="300"/>
      <c r="VNO723" s="300"/>
      <c r="VNP723" s="300"/>
      <c r="VNQ723" s="300"/>
      <c r="VNR723" s="300"/>
      <c r="VNS723" s="300"/>
      <c r="VNT723" s="300"/>
      <c r="VNU723" s="300"/>
      <c r="VNV723" s="300"/>
      <c r="VNW723" s="300"/>
      <c r="VNX723" s="300"/>
      <c r="VNY723" s="300"/>
      <c r="VNZ723" s="300"/>
      <c r="VOA723" s="300"/>
      <c r="VOB723" s="300"/>
      <c r="VOC723" s="300"/>
      <c r="VOD723" s="300"/>
      <c r="VOE723" s="300"/>
      <c r="VOF723" s="300"/>
      <c r="VOG723" s="300"/>
      <c r="VOH723" s="300"/>
      <c r="VOI723" s="300"/>
      <c r="VOJ723" s="300"/>
      <c r="VOK723" s="300"/>
      <c r="VOL723" s="300"/>
      <c r="VOM723" s="300"/>
      <c r="VON723" s="300"/>
      <c r="VOO723" s="300"/>
      <c r="VOP723" s="300"/>
      <c r="VOQ723" s="300"/>
      <c r="VOR723" s="300"/>
      <c r="VOS723" s="300"/>
      <c r="VOT723" s="300"/>
      <c r="VOU723" s="300"/>
      <c r="VOV723" s="300"/>
      <c r="VOW723" s="300"/>
      <c r="VOX723" s="300"/>
      <c r="VOY723" s="300"/>
      <c r="VOZ723" s="300"/>
      <c r="VPA723" s="300"/>
      <c r="VPB723" s="300"/>
      <c r="VPC723" s="300"/>
      <c r="VPD723" s="300"/>
      <c r="VPE723" s="300"/>
      <c r="VPF723" s="300"/>
      <c r="VPG723" s="300"/>
      <c r="VPH723" s="300"/>
      <c r="VPI723" s="300"/>
      <c r="VPJ723" s="300"/>
      <c r="VPK723" s="300"/>
      <c r="VPL723" s="300"/>
      <c r="VPM723" s="300"/>
      <c r="VPN723" s="300"/>
      <c r="VPO723" s="300"/>
      <c r="VPP723" s="300"/>
      <c r="VPQ723" s="300"/>
      <c r="VPR723" s="300"/>
      <c r="VPS723" s="300"/>
      <c r="VPT723" s="300"/>
      <c r="VPU723" s="300"/>
      <c r="VPV723" s="300"/>
      <c r="VPW723" s="300"/>
      <c r="VPX723" s="300"/>
      <c r="VPY723" s="300"/>
      <c r="VPZ723" s="300"/>
      <c r="VQA723" s="300"/>
      <c r="VQB723" s="300"/>
      <c r="VQC723" s="300"/>
      <c r="VQD723" s="300"/>
      <c r="VQE723" s="300"/>
      <c r="VQF723" s="300"/>
      <c r="VQG723" s="300"/>
      <c r="VQH723" s="300"/>
      <c r="VQI723" s="300"/>
      <c r="VQJ723" s="300"/>
      <c r="VQK723" s="300"/>
      <c r="VQL723" s="300"/>
      <c r="VQM723" s="300"/>
      <c r="VQN723" s="300"/>
      <c r="VQO723" s="300"/>
      <c r="VQP723" s="300"/>
      <c r="VQQ723" s="300"/>
      <c r="VQR723" s="300"/>
      <c r="VQS723" s="300"/>
      <c r="VQT723" s="300"/>
      <c r="VQU723" s="300"/>
      <c r="VQV723" s="300"/>
      <c r="VQW723" s="300"/>
      <c r="VQX723" s="300"/>
      <c r="VQY723" s="300"/>
      <c r="VQZ723" s="300"/>
      <c r="VRA723" s="300"/>
      <c r="VRB723" s="300"/>
      <c r="VRC723" s="300"/>
      <c r="VRD723" s="300"/>
      <c r="VRE723" s="300"/>
      <c r="VRF723" s="300"/>
      <c r="VRG723" s="300"/>
      <c r="VRH723" s="300"/>
      <c r="VRI723" s="300"/>
      <c r="VRJ723" s="300"/>
      <c r="VRK723" s="300"/>
      <c r="VRL723" s="300"/>
      <c r="VRM723" s="300"/>
      <c r="VRN723" s="300"/>
      <c r="VRO723" s="300"/>
      <c r="VRP723" s="300"/>
      <c r="VRQ723" s="300"/>
      <c r="VRR723" s="300"/>
      <c r="VRS723" s="300"/>
      <c r="VRT723" s="300"/>
      <c r="VRU723" s="300"/>
      <c r="VRV723" s="300"/>
      <c r="VRW723" s="300"/>
      <c r="VRX723" s="300"/>
      <c r="VRY723" s="300"/>
      <c r="VRZ723" s="300"/>
      <c r="VSA723" s="300"/>
      <c r="VSB723" s="300"/>
      <c r="VSC723" s="300"/>
      <c r="VSD723" s="300"/>
      <c r="VSE723" s="300"/>
      <c r="VSF723" s="300"/>
      <c r="VSG723" s="300"/>
      <c r="VSH723" s="300"/>
      <c r="VSI723" s="300"/>
      <c r="VSJ723" s="300"/>
      <c r="VSK723" s="300"/>
      <c r="VSL723" s="300"/>
      <c r="VSM723" s="300"/>
      <c r="VSN723" s="300"/>
      <c r="VSO723" s="300"/>
      <c r="VSP723" s="300"/>
      <c r="VSQ723" s="300"/>
      <c r="VSR723" s="300"/>
      <c r="VSS723" s="300"/>
      <c r="VST723" s="300"/>
      <c r="VSU723" s="300"/>
      <c r="VSV723" s="300"/>
      <c r="VSW723" s="300"/>
      <c r="VSX723" s="300"/>
      <c r="VSY723" s="300"/>
      <c r="VSZ723" s="300"/>
      <c r="VTA723" s="300"/>
      <c r="VTB723" s="300"/>
      <c r="VTC723" s="300"/>
      <c r="VTD723" s="300"/>
      <c r="VTE723" s="300"/>
      <c r="VTF723" s="300"/>
      <c r="VTG723" s="300"/>
      <c r="VTH723" s="300"/>
      <c r="VTI723" s="300"/>
      <c r="VTJ723" s="300"/>
      <c r="VTK723" s="300"/>
      <c r="VTL723" s="300"/>
      <c r="VTM723" s="300"/>
      <c r="VTN723" s="300"/>
      <c r="VTO723" s="300"/>
      <c r="VTP723" s="300"/>
      <c r="VTQ723" s="300"/>
      <c r="VTR723" s="300"/>
      <c r="VTS723" s="300"/>
      <c r="VTT723" s="300"/>
      <c r="VTU723" s="300"/>
      <c r="VTV723" s="300"/>
      <c r="VTW723" s="300"/>
      <c r="VTX723" s="300"/>
      <c r="VTY723" s="300"/>
      <c r="VTZ723" s="300"/>
      <c r="VUA723" s="300"/>
      <c r="VUB723" s="300"/>
      <c r="VUC723" s="300"/>
      <c r="VUD723" s="300"/>
      <c r="VUE723" s="300"/>
      <c r="VUF723" s="300"/>
      <c r="VUG723" s="300"/>
      <c r="VUH723" s="300"/>
      <c r="VUI723" s="300"/>
      <c r="VUJ723" s="300"/>
      <c r="VUK723" s="300"/>
      <c r="VUL723" s="300"/>
      <c r="VUM723" s="300"/>
      <c r="VUN723" s="300"/>
      <c r="VUO723" s="300"/>
      <c r="VUP723" s="300"/>
      <c r="VUQ723" s="300"/>
      <c r="VUR723" s="300"/>
      <c r="VUS723" s="300"/>
      <c r="VUT723" s="300"/>
      <c r="VUU723" s="300"/>
      <c r="VUV723" s="300"/>
      <c r="VUW723" s="300"/>
      <c r="VUX723" s="300"/>
      <c r="VUY723" s="300"/>
      <c r="VUZ723" s="300"/>
      <c r="VVA723" s="300"/>
      <c r="VVB723" s="300"/>
      <c r="VVC723" s="300"/>
      <c r="VVD723" s="300"/>
      <c r="VVE723" s="300"/>
      <c r="VVF723" s="300"/>
      <c r="VVG723" s="300"/>
      <c r="VVH723" s="300"/>
      <c r="VVI723" s="300"/>
      <c r="VVJ723" s="300"/>
      <c r="VVK723" s="300"/>
      <c r="VVL723" s="300"/>
      <c r="VVM723" s="300"/>
      <c r="VVN723" s="300"/>
      <c r="VVO723" s="300"/>
      <c r="VVP723" s="300"/>
      <c r="VVQ723" s="300"/>
      <c r="VVR723" s="300"/>
      <c r="VVS723" s="300"/>
      <c r="VVT723" s="300"/>
      <c r="VVU723" s="300"/>
      <c r="VVV723" s="300"/>
      <c r="VVW723" s="300"/>
      <c r="VVX723" s="300"/>
      <c r="VVY723" s="300"/>
      <c r="VVZ723" s="300"/>
      <c r="VWA723" s="300"/>
      <c r="VWB723" s="300"/>
      <c r="VWC723" s="300"/>
      <c r="VWD723" s="300"/>
      <c r="VWE723" s="300"/>
      <c r="VWF723" s="300"/>
      <c r="VWG723" s="300"/>
      <c r="VWH723" s="300"/>
      <c r="VWI723" s="300"/>
      <c r="VWJ723" s="300"/>
      <c r="VWK723" s="300"/>
      <c r="VWL723" s="300"/>
      <c r="VWM723" s="300"/>
      <c r="VWN723" s="300"/>
      <c r="VWO723" s="300"/>
      <c r="VWP723" s="300"/>
      <c r="VWQ723" s="300"/>
      <c r="VWR723" s="300"/>
      <c r="VWS723" s="300"/>
      <c r="VWT723" s="300"/>
      <c r="VWU723" s="300"/>
      <c r="VWV723" s="300"/>
      <c r="VWW723" s="300"/>
      <c r="VWX723" s="300"/>
      <c r="VWY723" s="300"/>
      <c r="VWZ723" s="300"/>
      <c r="VXA723" s="300"/>
      <c r="VXB723" s="300"/>
      <c r="VXC723" s="300"/>
      <c r="VXD723" s="300"/>
      <c r="VXE723" s="300"/>
      <c r="VXF723" s="300"/>
      <c r="VXG723" s="300"/>
      <c r="VXH723" s="300"/>
      <c r="VXI723" s="300"/>
      <c r="VXJ723" s="300"/>
      <c r="VXK723" s="300"/>
      <c r="VXL723" s="300"/>
      <c r="VXM723" s="300"/>
      <c r="VXN723" s="300"/>
      <c r="VXO723" s="300"/>
      <c r="VXP723" s="300"/>
      <c r="VXQ723" s="300"/>
      <c r="VXR723" s="300"/>
      <c r="VXS723" s="300"/>
      <c r="VXT723" s="300"/>
      <c r="VXU723" s="300"/>
      <c r="VXV723" s="300"/>
      <c r="VXW723" s="300"/>
      <c r="VXX723" s="300"/>
      <c r="VXY723" s="300"/>
      <c r="VXZ723" s="300"/>
      <c r="VYA723" s="300"/>
      <c r="VYB723" s="300"/>
      <c r="VYC723" s="300"/>
      <c r="VYD723" s="300"/>
      <c r="VYE723" s="300"/>
      <c r="VYF723" s="300"/>
      <c r="VYG723" s="300"/>
      <c r="VYH723" s="300"/>
      <c r="VYI723" s="300"/>
      <c r="VYJ723" s="300"/>
      <c r="VYK723" s="300"/>
      <c r="VYL723" s="300"/>
      <c r="VYM723" s="300"/>
      <c r="VYN723" s="300"/>
      <c r="VYO723" s="300"/>
      <c r="VYP723" s="300"/>
      <c r="VYQ723" s="300"/>
      <c r="VYR723" s="300"/>
      <c r="VYS723" s="300"/>
      <c r="VYT723" s="300"/>
      <c r="VYU723" s="300"/>
      <c r="VYV723" s="300"/>
      <c r="VYW723" s="300"/>
      <c r="VYX723" s="300"/>
      <c r="VYY723" s="300"/>
      <c r="VYZ723" s="300"/>
      <c r="VZA723" s="300"/>
      <c r="VZB723" s="300"/>
      <c r="VZC723" s="300"/>
      <c r="VZD723" s="300"/>
      <c r="VZE723" s="300"/>
      <c r="VZF723" s="300"/>
      <c r="VZG723" s="300"/>
      <c r="VZH723" s="300"/>
      <c r="VZI723" s="300"/>
      <c r="VZJ723" s="300"/>
      <c r="VZK723" s="300"/>
      <c r="VZL723" s="300"/>
      <c r="VZM723" s="300"/>
      <c r="VZN723" s="300"/>
      <c r="VZO723" s="300"/>
      <c r="VZP723" s="300"/>
      <c r="VZQ723" s="300"/>
      <c r="VZR723" s="300"/>
      <c r="VZS723" s="300"/>
      <c r="VZT723" s="300"/>
      <c r="VZU723" s="300"/>
      <c r="VZV723" s="300"/>
      <c r="VZW723" s="300"/>
      <c r="VZX723" s="300"/>
      <c r="VZY723" s="300"/>
      <c r="VZZ723" s="300"/>
      <c r="WAA723" s="300"/>
      <c r="WAB723" s="300"/>
      <c r="WAC723" s="300"/>
      <c r="WAD723" s="300"/>
      <c r="WAE723" s="300"/>
      <c r="WAF723" s="300"/>
      <c r="WAG723" s="300"/>
      <c r="WAH723" s="300"/>
      <c r="WAI723" s="300"/>
      <c r="WAJ723" s="300"/>
      <c r="WAK723" s="300"/>
      <c r="WAL723" s="300"/>
      <c r="WAM723" s="300"/>
      <c r="WAN723" s="300"/>
      <c r="WAO723" s="300"/>
      <c r="WAP723" s="300"/>
      <c r="WAQ723" s="300"/>
      <c r="WAR723" s="300"/>
      <c r="WAS723" s="300"/>
      <c r="WAT723" s="300"/>
      <c r="WAU723" s="300"/>
      <c r="WAV723" s="300"/>
      <c r="WAW723" s="300"/>
      <c r="WAX723" s="300"/>
      <c r="WAY723" s="300"/>
      <c r="WAZ723" s="300"/>
      <c r="WBA723" s="300"/>
      <c r="WBB723" s="300"/>
      <c r="WBC723" s="300"/>
      <c r="WBD723" s="300"/>
      <c r="WBE723" s="300"/>
      <c r="WBF723" s="300"/>
      <c r="WBG723" s="300"/>
      <c r="WBH723" s="300"/>
      <c r="WBI723" s="300"/>
      <c r="WBJ723" s="300"/>
      <c r="WBK723" s="300"/>
      <c r="WBL723" s="300"/>
      <c r="WBM723" s="300"/>
      <c r="WBN723" s="300"/>
      <c r="WBO723" s="300"/>
      <c r="WBP723" s="300"/>
      <c r="WBQ723" s="300"/>
      <c r="WBR723" s="300"/>
      <c r="WBS723" s="300"/>
      <c r="WBT723" s="300"/>
      <c r="WBU723" s="300"/>
      <c r="WBV723" s="300"/>
      <c r="WBW723" s="300"/>
      <c r="WBX723" s="300"/>
      <c r="WBY723" s="300"/>
      <c r="WBZ723" s="300"/>
      <c r="WCA723" s="300"/>
      <c r="WCB723" s="300"/>
      <c r="WCC723" s="300"/>
      <c r="WCD723" s="300"/>
      <c r="WCE723" s="300"/>
      <c r="WCF723" s="300"/>
      <c r="WCG723" s="300"/>
      <c r="WCH723" s="300"/>
      <c r="WCI723" s="300"/>
      <c r="WCJ723" s="300"/>
      <c r="WCK723" s="300"/>
      <c r="WCL723" s="300"/>
      <c r="WCM723" s="300"/>
      <c r="WCN723" s="300"/>
      <c r="WCO723" s="300"/>
      <c r="WCP723" s="300"/>
      <c r="WCQ723" s="300"/>
      <c r="WCR723" s="300"/>
      <c r="WCS723" s="300"/>
      <c r="WCT723" s="300"/>
      <c r="WCU723" s="300"/>
      <c r="WCV723" s="300"/>
      <c r="WCW723" s="300"/>
      <c r="WCX723" s="300"/>
      <c r="WCY723" s="300"/>
      <c r="WCZ723" s="300"/>
      <c r="WDA723" s="300"/>
      <c r="WDB723" s="300"/>
      <c r="WDC723" s="300"/>
      <c r="WDD723" s="300"/>
      <c r="WDE723" s="300"/>
      <c r="WDF723" s="300"/>
      <c r="WDG723" s="300"/>
      <c r="WDH723" s="300"/>
      <c r="WDI723" s="300"/>
      <c r="WDJ723" s="300"/>
      <c r="WDK723" s="300"/>
      <c r="WDL723" s="300"/>
      <c r="WDM723" s="300"/>
      <c r="WDN723" s="300"/>
      <c r="WDO723" s="300"/>
      <c r="WDP723" s="300"/>
      <c r="WDQ723" s="300"/>
      <c r="WDR723" s="300"/>
      <c r="WDS723" s="300"/>
      <c r="WDT723" s="300"/>
      <c r="WDU723" s="300"/>
      <c r="WDV723" s="300"/>
      <c r="WDW723" s="300"/>
      <c r="WDX723" s="300"/>
      <c r="WDY723" s="300"/>
      <c r="WDZ723" s="300"/>
      <c r="WEA723" s="300"/>
      <c r="WEB723" s="300"/>
      <c r="WEC723" s="300"/>
      <c r="WED723" s="300"/>
      <c r="WEE723" s="300"/>
      <c r="WEF723" s="300"/>
      <c r="WEG723" s="300"/>
      <c r="WEH723" s="300"/>
      <c r="WEI723" s="300"/>
      <c r="WEJ723" s="300"/>
      <c r="WEK723" s="300"/>
      <c r="WEL723" s="300"/>
      <c r="WEM723" s="300"/>
      <c r="WEN723" s="300"/>
      <c r="WEO723" s="300"/>
      <c r="WEP723" s="300"/>
      <c r="WEQ723" s="300"/>
      <c r="WER723" s="300"/>
      <c r="WES723" s="300"/>
      <c r="WET723" s="300"/>
      <c r="WEU723" s="300"/>
      <c r="WEV723" s="300"/>
      <c r="WEW723" s="300"/>
      <c r="WEX723" s="300"/>
      <c r="WEY723" s="300"/>
      <c r="WEZ723" s="300"/>
      <c r="WFA723" s="300"/>
      <c r="WFB723" s="300"/>
      <c r="WFC723" s="300"/>
      <c r="WFD723" s="300"/>
      <c r="WFE723" s="300"/>
      <c r="WFF723" s="300"/>
      <c r="WFG723" s="300"/>
      <c r="WFH723" s="300"/>
      <c r="WFI723" s="300"/>
      <c r="WFJ723" s="300"/>
      <c r="WFK723" s="300"/>
      <c r="WFL723" s="300"/>
      <c r="WFM723" s="300"/>
      <c r="WFN723" s="300"/>
      <c r="WFO723" s="300"/>
      <c r="WFP723" s="300"/>
      <c r="WFQ723" s="300"/>
      <c r="WFR723" s="300"/>
      <c r="WFS723" s="300"/>
      <c r="WFT723" s="300"/>
      <c r="WFU723" s="300"/>
      <c r="WFV723" s="300"/>
      <c r="WFW723" s="300"/>
      <c r="WFX723" s="300"/>
      <c r="WFY723" s="300"/>
      <c r="WFZ723" s="300"/>
      <c r="WGA723" s="300"/>
      <c r="WGB723" s="300"/>
      <c r="WGC723" s="300"/>
      <c r="WGD723" s="300"/>
      <c r="WGE723" s="300"/>
      <c r="WGF723" s="300"/>
      <c r="WGG723" s="300"/>
      <c r="WGH723" s="300"/>
      <c r="WGI723" s="300"/>
      <c r="WGJ723" s="300"/>
      <c r="WGK723" s="300"/>
      <c r="WGL723" s="300"/>
      <c r="WGM723" s="300"/>
      <c r="WGN723" s="300"/>
      <c r="WGO723" s="300"/>
      <c r="WGP723" s="300"/>
      <c r="WGQ723" s="300"/>
      <c r="WGR723" s="300"/>
      <c r="WGS723" s="300"/>
      <c r="WGT723" s="300"/>
      <c r="WGU723" s="300"/>
      <c r="WGV723" s="300"/>
      <c r="WGW723" s="300"/>
      <c r="WGX723" s="300"/>
      <c r="WGY723" s="300"/>
      <c r="WGZ723" s="300"/>
      <c r="WHA723" s="300"/>
      <c r="WHB723" s="300"/>
      <c r="WHC723" s="300"/>
      <c r="WHD723" s="300"/>
      <c r="WHE723" s="300"/>
      <c r="WHF723" s="300"/>
      <c r="WHG723" s="300"/>
      <c r="WHH723" s="300"/>
      <c r="WHI723" s="300"/>
      <c r="WHJ723" s="300"/>
      <c r="WHK723" s="300"/>
      <c r="WHL723" s="300"/>
      <c r="WHM723" s="300"/>
      <c r="WHN723" s="300"/>
      <c r="WHO723" s="300"/>
      <c r="WHP723" s="300"/>
      <c r="WHQ723" s="300"/>
      <c r="WHR723" s="300"/>
      <c r="WHS723" s="300"/>
      <c r="WHT723" s="300"/>
      <c r="WHU723" s="300"/>
      <c r="WHV723" s="300"/>
      <c r="WHW723" s="300"/>
      <c r="WHX723" s="300"/>
      <c r="WHY723" s="300"/>
      <c r="WHZ723" s="300"/>
      <c r="WIA723" s="300"/>
      <c r="WIB723" s="300"/>
      <c r="WIC723" s="300"/>
      <c r="WID723" s="300"/>
      <c r="WIE723" s="300"/>
      <c r="WIF723" s="300"/>
      <c r="WIG723" s="300"/>
      <c r="WIH723" s="300"/>
      <c r="WII723" s="300"/>
      <c r="WIJ723" s="300"/>
      <c r="WIK723" s="300"/>
      <c r="WIL723" s="300"/>
      <c r="WIM723" s="300"/>
      <c r="WIN723" s="300"/>
      <c r="WIO723" s="300"/>
      <c r="WIP723" s="300"/>
      <c r="WIQ723" s="300"/>
      <c r="WIR723" s="300"/>
      <c r="WIS723" s="300"/>
      <c r="WIT723" s="300"/>
      <c r="WIU723" s="300"/>
      <c r="WIV723" s="300"/>
      <c r="WIW723" s="300"/>
      <c r="WIX723" s="300"/>
      <c r="WIY723" s="300"/>
      <c r="WIZ723" s="300"/>
      <c r="WJA723" s="300"/>
      <c r="WJB723" s="300"/>
      <c r="WJC723" s="300"/>
      <c r="WJD723" s="300"/>
      <c r="WJE723" s="300"/>
      <c r="WJF723" s="300"/>
      <c r="WJG723" s="300"/>
      <c r="WJH723" s="300"/>
      <c r="WJI723" s="300"/>
      <c r="WJJ723" s="300"/>
      <c r="WJK723" s="300"/>
      <c r="WJL723" s="300"/>
      <c r="WJM723" s="300"/>
      <c r="WJN723" s="300"/>
      <c r="WJO723" s="300"/>
      <c r="WJP723" s="300"/>
      <c r="WJQ723" s="300"/>
      <c r="WJR723" s="300"/>
      <c r="WJS723" s="300"/>
      <c r="WJT723" s="300"/>
      <c r="WJU723" s="300"/>
      <c r="WJV723" s="300"/>
      <c r="WJW723" s="300"/>
      <c r="WJX723" s="300"/>
      <c r="WJY723" s="300"/>
      <c r="WJZ723" s="300"/>
      <c r="WKA723" s="300"/>
      <c r="WKB723" s="300"/>
      <c r="WKC723" s="300"/>
      <c r="WKD723" s="300"/>
      <c r="WKE723" s="300"/>
      <c r="WKF723" s="300"/>
      <c r="WKG723" s="300"/>
      <c r="WKH723" s="300"/>
      <c r="WKI723" s="300"/>
      <c r="WKJ723" s="300"/>
      <c r="WKK723" s="300"/>
      <c r="WKL723" s="300"/>
      <c r="WKM723" s="300"/>
      <c r="WKN723" s="300"/>
      <c r="WKO723" s="300"/>
      <c r="WKP723" s="300"/>
      <c r="WKQ723" s="300"/>
      <c r="WKR723" s="300"/>
      <c r="WKS723" s="300"/>
      <c r="WKT723" s="300"/>
      <c r="WKU723" s="300"/>
      <c r="WKV723" s="300"/>
      <c r="WKW723" s="300"/>
      <c r="WKX723" s="300"/>
      <c r="WKY723" s="300"/>
      <c r="WKZ723" s="300"/>
      <c r="WLA723" s="300"/>
      <c r="WLB723" s="300"/>
      <c r="WLC723" s="300"/>
      <c r="WLD723" s="300"/>
      <c r="WLE723" s="300"/>
      <c r="WLF723" s="300"/>
      <c r="WLG723" s="300"/>
      <c r="WLH723" s="300"/>
      <c r="WLI723" s="300"/>
      <c r="WLJ723" s="300"/>
      <c r="WLK723" s="300"/>
      <c r="WLL723" s="300"/>
      <c r="WLM723" s="300"/>
      <c r="WLN723" s="300"/>
      <c r="WLO723" s="300"/>
      <c r="WLP723" s="300"/>
      <c r="WLQ723" s="300"/>
      <c r="WLR723" s="300"/>
      <c r="WLS723" s="300"/>
      <c r="WLT723" s="300"/>
      <c r="WLU723" s="300"/>
      <c r="WLV723" s="300"/>
      <c r="WLW723" s="300"/>
      <c r="WLX723" s="300"/>
      <c r="WLY723" s="300"/>
      <c r="WLZ723" s="300"/>
      <c r="WMA723" s="300"/>
      <c r="WMB723" s="300"/>
      <c r="WMC723" s="300"/>
      <c r="WMD723" s="300"/>
      <c r="WME723" s="300"/>
      <c r="WMF723" s="300"/>
      <c r="WMG723" s="300"/>
      <c r="WMH723" s="300"/>
      <c r="WMI723" s="300"/>
      <c r="WMJ723" s="300"/>
      <c r="WMK723" s="300"/>
      <c r="WML723" s="300"/>
      <c r="WMM723" s="300"/>
      <c r="WMN723" s="300"/>
      <c r="WMO723" s="300"/>
      <c r="WMP723" s="300"/>
      <c r="WMQ723" s="300"/>
      <c r="WMR723" s="300"/>
      <c r="WMS723" s="300"/>
      <c r="WMT723" s="300"/>
      <c r="WMU723" s="300"/>
      <c r="WMV723" s="300"/>
      <c r="WMW723" s="300"/>
      <c r="WMX723" s="300"/>
      <c r="WMY723" s="300"/>
      <c r="WMZ723" s="300"/>
      <c r="WNA723" s="300"/>
      <c r="WNB723" s="300"/>
      <c r="WNC723" s="300"/>
      <c r="WND723" s="300"/>
      <c r="WNE723" s="300"/>
      <c r="WNF723" s="300"/>
      <c r="WNG723" s="300"/>
      <c r="WNH723" s="300"/>
      <c r="WNI723" s="300"/>
      <c r="WNJ723" s="300"/>
      <c r="WNK723" s="300"/>
      <c r="WNL723" s="300"/>
      <c r="WNM723" s="300"/>
      <c r="WNN723" s="300"/>
      <c r="WNO723" s="300"/>
      <c r="WNP723" s="300"/>
      <c r="WNQ723" s="300"/>
      <c r="WNR723" s="300"/>
      <c r="WNS723" s="300"/>
      <c r="WNT723" s="300"/>
      <c r="WNU723" s="300"/>
      <c r="WNV723" s="300"/>
      <c r="WNW723" s="300"/>
      <c r="WNX723" s="300"/>
      <c r="WNY723" s="300"/>
      <c r="WNZ723" s="300"/>
      <c r="WOA723" s="300"/>
      <c r="WOB723" s="300"/>
      <c r="WOC723" s="300"/>
      <c r="WOD723" s="300"/>
      <c r="WOE723" s="300"/>
      <c r="WOF723" s="300"/>
      <c r="WOG723" s="300"/>
      <c r="WOH723" s="300"/>
      <c r="WOI723" s="300"/>
      <c r="WOJ723" s="300"/>
      <c r="WOK723" s="300"/>
      <c r="WOL723" s="300"/>
      <c r="WOM723" s="300"/>
      <c r="WON723" s="300"/>
      <c r="WOO723" s="300"/>
      <c r="WOP723" s="300"/>
      <c r="WOQ723" s="300"/>
      <c r="WOR723" s="300"/>
      <c r="WOS723" s="300"/>
      <c r="WOT723" s="300"/>
      <c r="WOU723" s="300"/>
      <c r="WOV723" s="300"/>
      <c r="WOW723" s="300"/>
      <c r="WOX723" s="300"/>
      <c r="WOY723" s="300"/>
      <c r="WOZ723" s="300"/>
      <c r="WPA723" s="300"/>
      <c r="WPB723" s="300"/>
      <c r="WPC723" s="300"/>
      <c r="WPD723" s="300"/>
      <c r="WPE723" s="300"/>
      <c r="WPF723" s="300"/>
      <c r="WPG723" s="300"/>
      <c r="WPH723" s="300"/>
      <c r="WPI723" s="300"/>
      <c r="WPJ723" s="300"/>
      <c r="WPK723" s="300"/>
      <c r="WPL723" s="300"/>
      <c r="WPM723" s="300"/>
      <c r="WPN723" s="300"/>
      <c r="WPO723" s="300"/>
      <c r="WPP723" s="300"/>
      <c r="WPQ723" s="300"/>
      <c r="WPR723" s="300"/>
      <c r="WPS723" s="300"/>
      <c r="WPT723" s="300"/>
      <c r="WPU723" s="300"/>
      <c r="WPV723" s="300"/>
      <c r="WPW723" s="300"/>
      <c r="WPX723" s="300"/>
      <c r="WPY723" s="300"/>
      <c r="WPZ723" s="300"/>
      <c r="WQA723" s="300"/>
      <c r="WQB723" s="300"/>
      <c r="WQC723" s="300"/>
      <c r="WQD723" s="300"/>
      <c r="WQE723" s="300"/>
      <c r="WQF723" s="300"/>
      <c r="WQG723" s="300"/>
      <c r="WQH723" s="300"/>
      <c r="WQI723" s="300"/>
      <c r="WQJ723" s="300"/>
      <c r="WQK723" s="300"/>
      <c r="WQL723" s="300"/>
      <c r="WQM723" s="300"/>
      <c r="WQN723" s="300"/>
      <c r="WQO723" s="300"/>
      <c r="WQP723" s="300"/>
      <c r="WQQ723" s="300"/>
      <c r="WQR723" s="300"/>
      <c r="WQS723" s="300"/>
      <c r="WQT723" s="300"/>
      <c r="WQU723" s="300"/>
      <c r="WQV723" s="300"/>
      <c r="WQW723" s="300"/>
      <c r="WQX723" s="300"/>
      <c r="WQY723" s="300"/>
      <c r="WQZ723" s="300"/>
      <c r="WRA723" s="300"/>
      <c r="WRB723" s="300"/>
      <c r="WRC723" s="300"/>
      <c r="WRD723" s="300"/>
      <c r="WRE723" s="300"/>
      <c r="WRF723" s="300"/>
      <c r="WRG723" s="300"/>
      <c r="WRH723" s="300"/>
      <c r="WRI723" s="300"/>
      <c r="WRJ723" s="300"/>
      <c r="WRK723" s="300"/>
      <c r="WRL723" s="300"/>
      <c r="WRM723" s="300"/>
      <c r="WRN723" s="300"/>
      <c r="WRO723" s="300"/>
      <c r="WRP723" s="300"/>
      <c r="WRQ723" s="300"/>
      <c r="WRR723" s="300"/>
      <c r="WRS723" s="300"/>
      <c r="WRT723" s="300"/>
      <c r="WRU723" s="300"/>
      <c r="WRV723" s="300"/>
      <c r="WRW723" s="300"/>
      <c r="WRX723" s="300"/>
      <c r="WRY723" s="300"/>
      <c r="WRZ723" s="300"/>
      <c r="WSA723" s="300"/>
      <c r="WSB723" s="300"/>
      <c r="WSC723" s="300"/>
      <c r="WSD723" s="300"/>
      <c r="WSE723" s="300"/>
      <c r="WSF723" s="300"/>
      <c r="WSG723" s="300"/>
      <c r="WSH723" s="300"/>
      <c r="WSI723" s="300"/>
      <c r="WSJ723" s="300"/>
      <c r="WSK723" s="300"/>
      <c r="WSL723" s="300"/>
      <c r="WSM723" s="300"/>
      <c r="WSN723" s="300"/>
      <c r="WSO723" s="300"/>
      <c r="WSP723" s="300"/>
      <c r="WSQ723" s="300"/>
      <c r="WSR723" s="300"/>
      <c r="WSS723" s="300"/>
      <c r="WST723" s="300"/>
      <c r="WSU723" s="300"/>
      <c r="WSV723" s="300"/>
      <c r="WSW723" s="300"/>
      <c r="WSX723" s="300"/>
      <c r="WSY723" s="300"/>
      <c r="WSZ723" s="300"/>
      <c r="WTA723" s="300"/>
      <c r="WTB723" s="300"/>
      <c r="WTC723" s="300"/>
      <c r="WTD723" s="300"/>
      <c r="WTE723" s="300"/>
      <c r="WTF723" s="300"/>
      <c r="WTG723" s="300"/>
      <c r="WTH723" s="300"/>
      <c r="WTI723" s="300"/>
      <c r="WTJ723" s="300"/>
      <c r="WTK723" s="300"/>
      <c r="WTL723" s="300"/>
      <c r="WTM723" s="300"/>
      <c r="WTN723" s="300"/>
      <c r="WTO723" s="300"/>
      <c r="WTP723" s="300"/>
      <c r="WTQ723" s="300"/>
      <c r="WTR723" s="300"/>
      <c r="WTS723" s="300"/>
      <c r="WTT723" s="300"/>
      <c r="WTU723" s="300"/>
      <c r="WTV723" s="300"/>
      <c r="WTW723" s="300"/>
      <c r="WTX723" s="300"/>
      <c r="WTY723" s="300"/>
      <c r="WTZ723" s="300"/>
      <c r="WUA723" s="300"/>
      <c r="WUB723" s="300"/>
      <c r="WUC723" s="300"/>
      <c r="WUD723" s="300"/>
      <c r="WUE723" s="300"/>
      <c r="WUF723" s="300"/>
      <c r="WUG723" s="300"/>
      <c r="WUH723" s="300"/>
      <c r="WUI723" s="300"/>
      <c r="WUJ723" s="300"/>
      <c r="WUK723" s="300"/>
      <c r="WUL723" s="300"/>
      <c r="WUM723" s="300"/>
      <c r="WUN723" s="300"/>
      <c r="WUO723" s="300"/>
      <c r="WUP723" s="300"/>
      <c r="WUQ723" s="300"/>
      <c r="WUR723" s="300"/>
      <c r="WUS723" s="300"/>
      <c r="WUT723" s="300"/>
      <c r="WUU723" s="300"/>
      <c r="WUV723" s="300"/>
      <c r="WUW723" s="300"/>
      <c r="WUX723" s="300"/>
      <c r="WUY723" s="300"/>
      <c r="WUZ723" s="300"/>
      <c r="WVA723" s="300"/>
      <c r="WVB723" s="300"/>
      <c r="WVC723" s="300"/>
      <c r="WVD723" s="300"/>
      <c r="WVE723" s="300"/>
      <c r="WVF723" s="300"/>
      <c r="WVG723" s="300"/>
      <c r="WVH723" s="300"/>
      <c r="WVI723" s="300"/>
      <c r="WVJ723" s="300"/>
      <c r="WVK723" s="300"/>
      <c r="WVL723" s="300"/>
      <c r="WVM723" s="300"/>
      <c r="WVN723" s="300"/>
      <c r="WVO723" s="300"/>
      <c r="WVP723" s="300"/>
      <c r="WVQ723" s="300"/>
      <c r="WVR723" s="300"/>
      <c r="WVS723" s="300"/>
      <c r="WVT723" s="300"/>
      <c r="WVU723" s="300"/>
      <c r="WVV723" s="300"/>
      <c r="WVW723" s="300"/>
      <c r="WVX723" s="300"/>
      <c r="WVY723" s="300"/>
      <c r="WVZ723" s="300"/>
      <c r="WWA723" s="300"/>
      <c r="WWB723" s="300"/>
      <c r="WWC723" s="300"/>
      <c r="WWD723" s="300"/>
      <c r="WWE723" s="300"/>
      <c r="WWF723" s="300"/>
      <c r="WWG723" s="300"/>
      <c r="WWH723" s="300"/>
      <c r="WWI723" s="300"/>
      <c r="WWJ723" s="300"/>
      <c r="WWK723" s="300"/>
      <c r="WWL723" s="300"/>
      <c r="WWM723" s="300"/>
      <c r="WWN723" s="300"/>
      <c r="WWO723" s="300"/>
      <c r="WWP723" s="300"/>
      <c r="WWQ723" s="300"/>
      <c r="WWR723" s="300"/>
      <c r="WWS723" s="300"/>
      <c r="WWT723" s="300"/>
      <c r="WWU723" s="300"/>
      <c r="WWV723" s="300"/>
      <c r="WWW723" s="300"/>
      <c r="WWX723" s="300"/>
      <c r="WWY723" s="300"/>
      <c r="WWZ723" s="300"/>
      <c r="WXA723" s="300"/>
      <c r="WXB723" s="300"/>
      <c r="WXC723" s="300"/>
      <c r="WXD723" s="300"/>
      <c r="WXE723" s="300"/>
      <c r="WXF723" s="300"/>
      <c r="WXG723" s="300"/>
      <c r="WXH723" s="300"/>
      <c r="WXI723" s="300"/>
      <c r="WXJ723" s="300"/>
      <c r="WXK723" s="300"/>
      <c r="WXL723" s="300"/>
      <c r="WXM723" s="300"/>
      <c r="WXN723" s="300"/>
      <c r="WXO723" s="300"/>
      <c r="WXP723" s="300"/>
      <c r="WXQ723" s="300"/>
      <c r="WXR723" s="300"/>
      <c r="WXS723" s="300"/>
      <c r="WXT723" s="300"/>
      <c r="WXU723" s="300"/>
      <c r="WXV723" s="300"/>
      <c r="WXW723" s="300"/>
      <c r="WXX723" s="300"/>
      <c r="WXY723" s="300"/>
      <c r="WXZ723" s="300"/>
      <c r="WYA723" s="300"/>
      <c r="WYB723" s="300"/>
      <c r="WYC723" s="300"/>
      <c r="WYD723" s="300"/>
      <c r="WYE723" s="300"/>
      <c r="WYF723" s="300"/>
      <c r="WYG723" s="300"/>
      <c r="WYH723" s="300"/>
      <c r="WYI723" s="300"/>
      <c r="WYJ723" s="300"/>
      <c r="WYK723" s="300"/>
      <c r="WYL723" s="300"/>
      <c r="WYM723" s="300"/>
      <c r="WYN723" s="300"/>
      <c r="WYO723" s="300"/>
      <c r="WYP723" s="300"/>
      <c r="WYQ723" s="300"/>
      <c r="WYR723" s="300"/>
      <c r="WYS723" s="300"/>
      <c r="WYT723" s="300"/>
      <c r="WYU723" s="300"/>
      <c r="WYV723" s="300"/>
      <c r="WYW723" s="300"/>
      <c r="WYX723" s="300"/>
      <c r="WYY723" s="300"/>
      <c r="WYZ723" s="300"/>
      <c r="WZA723" s="300"/>
      <c r="WZB723" s="300"/>
      <c r="WZC723" s="300"/>
      <c r="WZD723" s="300"/>
      <c r="WZE723" s="300"/>
      <c r="WZF723" s="300"/>
      <c r="WZG723" s="300"/>
      <c r="WZH723" s="300"/>
      <c r="WZI723" s="300"/>
      <c r="WZJ723" s="300"/>
      <c r="WZK723" s="300"/>
      <c r="WZL723" s="300"/>
      <c r="WZM723" s="300"/>
      <c r="WZN723" s="300"/>
      <c r="WZO723" s="300"/>
      <c r="WZP723" s="300"/>
      <c r="WZQ723" s="300"/>
      <c r="WZR723" s="300"/>
      <c r="WZS723" s="300"/>
      <c r="WZT723" s="300"/>
      <c r="WZU723" s="300"/>
      <c r="WZV723" s="300"/>
      <c r="WZW723" s="300"/>
      <c r="WZX723" s="300"/>
      <c r="WZY723" s="300"/>
      <c r="WZZ723" s="300"/>
      <c r="XAA723" s="300"/>
      <c r="XAB723" s="300"/>
      <c r="XAC723" s="300"/>
      <c r="XAD723" s="300"/>
      <c r="XAE723" s="300"/>
      <c r="XAF723" s="300"/>
      <c r="XAG723" s="300"/>
      <c r="XAH723" s="300"/>
      <c r="XAI723" s="300"/>
      <c r="XAJ723" s="300"/>
      <c r="XAK723" s="300"/>
      <c r="XAL723" s="300"/>
      <c r="XAM723" s="300"/>
      <c r="XAN723" s="300"/>
      <c r="XAO723" s="300"/>
      <c r="XAP723" s="300"/>
      <c r="XAQ723" s="300"/>
      <c r="XAR723" s="300"/>
      <c r="XAS723" s="300"/>
      <c r="XAT723" s="300"/>
      <c r="XAU723" s="300"/>
      <c r="XAV723" s="300"/>
      <c r="XAW723" s="300"/>
      <c r="XAX723" s="300"/>
      <c r="XAY723" s="300"/>
      <c r="XAZ723" s="300"/>
      <c r="XBA723" s="300"/>
      <c r="XBB723" s="300"/>
      <c r="XBC723" s="300"/>
      <c r="XBD723" s="300"/>
      <c r="XBE723" s="300"/>
      <c r="XBF723" s="300"/>
      <c r="XBG723" s="300"/>
      <c r="XBH723" s="300"/>
      <c r="XBI723" s="300"/>
      <c r="XBJ723" s="300"/>
      <c r="XBK723" s="300"/>
      <c r="XBL723" s="300"/>
      <c r="XBM723" s="300"/>
      <c r="XBN723" s="300"/>
      <c r="XBO723" s="300"/>
      <c r="XBP723" s="300"/>
      <c r="XBQ723" s="300"/>
      <c r="XBR723" s="300"/>
      <c r="XBS723" s="300"/>
      <c r="XBT723" s="300"/>
      <c r="XBU723" s="300"/>
      <c r="XBV723" s="300"/>
      <c r="XBW723" s="300"/>
      <c r="XBX723" s="300"/>
      <c r="XBY723" s="300"/>
      <c r="XBZ723" s="300"/>
      <c r="XCA723" s="300"/>
      <c r="XCB723" s="300"/>
      <c r="XCC723" s="300"/>
      <c r="XCD723" s="300"/>
      <c r="XCE723" s="300"/>
      <c r="XCF723" s="300"/>
      <c r="XCG723" s="300"/>
      <c r="XCH723" s="300"/>
      <c r="XCI723" s="300"/>
      <c r="XCJ723" s="300"/>
      <c r="XCK723" s="300"/>
      <c r="XCL723" s="300"/>
      <c r="XCM723" s="300"/>
    </row>
    <row r="724" s="145" customFormat="1" ht="45" customHeight="1" spans="1:24">
      <c r="A724" s="206" t="s">
        <v>2213</v>
      </c>
      <c r="B724" s="160"/>
      <c r="C724" s="160"/>
      <c r="D724" s="160"/>
      <c r="E724" s="160"/>
      <c r="F724" s="160"/>
      <c r="G724" s="19"/>
      <c r="H724" s="286"/>
      <c r="I724" s="292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286"/>
      <c r="U724" s="160"/>
      <c r="V724" s="243"/>
      <c r="W724" s="286"/>
      <c r="X724" s="286"/>
    </row>
    <row r="725" s="145" customFormat="1" ht="45" customHeight="1" spans="1:24">
      <c r="A725" s="206" t="s">
        <v>2214</v>
      </c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="145" customFormat="1" ht="45" customHeight="1" spans="1:24">
      <c r="A726" s="206" t="s">
        <v>566</v>
      </c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="145" customFormat="1" ht="45" customHeight="1" spans="1:24">
      <c r="A727" s="206" t="s">
        <v>2215</v>
      </c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="145" customFormat="1" ht="45" customHeight="1" spans="1:24">
      <c r="A728" s="206" t="s">
        <v>2216</v>
      </c>
      <c r="B728" s="160"/>
      <c r="C728" s="160"/>
      <c r="D728" s="160"/>
      <c r="E728" s="160"/>
      <c r="F728" s="160"/>
      <c r="G728" s="160"/>
      <c r="H728" s="24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91"/>
      <c r="V728" s="160"/>
      <c r="W728" s="191"/>
      <c r="X728" s="160"/>
    </row>
    <row r="729" s="145" customFormat="1" ht="48" customHeight="1" spans="1:24">
      <c r="A729" s="206"/>
      <c r="B729" s="160" t="s">
        <v>2217</v>
      </c>
      <c r="C729" s="160" t="s">
        <v>35</v>
      </c>
      <c r="D729" s="160" t="s">
        <v>2218</v>
      </c>
      <c r="E729" s="160" t="s">
        <v>2219</v>
      </c>
      <c r="F729" s="160" t="s">
        <v>614</v>
      </c>
      <c r="G729" s="160" t="s">
        <v>56</v>
      </c>
      <c r="H729" s="24" t="s">
        <v>2220</v>
      </c>
      <c r="I729" s="160" t="s">
        <v>2221</v>
      </c>
      <c r="J729" s="160">
        <v>100</v>
      </c>
      <c r="K729" s="160">
        <v>100</v>
      </c>
      <c r="L729" s="160" t="s">
        <v>42</v>
      </c>
      <c r="M729" s="160" t="s">
        <v>42</v>
      </c>
      <c r="N729" s="160" t="s">
        <v>42</v>
      </c>
      <c r="O729" s="160" t="s">
        <v>42</v>
      </c>
      <c r="P729" s="160" t="s">
        <v>2222</v>
      </c>
      <c r="Q729" s="160" t="s">
        <v>2223</v>
      </c>
      <c r="R729" s="160" t="s">
        <v>2224</v>
      </c>
      <c r="S729" s="160" t="s">
        <v>2225</v>
      </c>
      <c r="T729" s="160" t="s">
        <v>2226</v>
      </c>
      <c r="U729" s="191" t="s">
        <v>2227</v>
      </c>
      <c r="V729" s="160" t="s">
        <v>2224</v>
      </c>
      <c r="W729" s="191" t="s">
        <v>2228</v>
      </c>
      <c r="X729" s="160"/>
    </row>
    <row r="730" s="148" customFormat="1" ht="48" customHeight="1" spans="1:16315">
      <c r="A730" s="225"/>
      <c r="B730" s="226" t="s">
        <v>2153</v>
      </c>
      <c r="C730" s="226"/>
      <c r="D730" s="226"/>
      <c r="E730" s="226"/>
      <c r="F730" s="226"/>
      <c r="G730" s="226"/>
      <c r="H730" s="283"/>
      <c r="I730" s="226"/>
      <c r="J730" s="226" t="s">
        <v>2229</v>
      </c>
      <c r="K730" s="226"/>
      <c r="L730" s="226"/>
      <c r="M730" s="226"/>
      <c r="N730" s="226"/>
      <c r="O730" s="226"/>
      <c r="P730" s="226"/>
      <c r="Q730" s="226"/>
      <c r="R730" s="226"/>
      <c r="S730" s="226"/>
      <c r="T730" s="226"/>
      <c r="U730" s="227"/>
      <c r="V730" s="226"/>
      <c r="W730" s="227"/>
      <c r="X730" s="226"/>
      <c r="Y730" s="300"/>
      <c r="Z730" s="300"/>
      <c r="AA730" s="300"/>
      <c r="AB730" s="300"/>
      <c r="AC730" s="300"/>
      <c r="AD730" s="300"/>
      <c r="AE730" s="300"/>
      <c r="AF730" s="300"/>
      <c r="AG730" s="300"/>
      <c r="AH730" s="300"/>
      <c r="AI730" s="300"/>
      <c r="AJ730" s="300"/>
      <c r="AK730" s="300"/>
      <c r="AL730" s="300"/>
      <c r="AM730" s="300"/>
      <c r="AN730" s="300"/>
      <c r="AO730" s="300"/>
      <c r="AP730" s="300"/>
      <c r="AQ730" s="300"/>
      <c r="AR730" s="300"/>
      <c r="AS730" s="300"/>
      <c r="AT730" s="300"/>
      <c r="AU730" s="300"/>
      <c r="AV730" s="300"/>
      <c r="AW730" s="300"/>
      <c r="AX730" s="300"/>
      <c r="AY730" s="300"/>
      <c r="AZ730" s="300"/>
      <c r="BA730" s="300"/>
      <c r="BB730" s="300"/>
      <c r="BC730" s="300"/>
      <c r="BD730" s="300"/>
      <c r="BE730" s="300"/>
      <c r="BF730" s="300"/>
      <c r="BG730" s="300"/>
      <c r="BH730" s="300"/>
      <c r="BI730" s="300"/>
      <c r="BJ730" s="300"/>
      <c r="BK730" s="300"/>
      <c r="BL730" s="300"/>
      <c r="BM730" s="300"/>
      <c r="BN730" s="300"/>
      <c r="BO730" s="300"/>
      <c r="BP730" s="300"/>
      <c r="BQ730" s="300"/>
      <c r="BR730" s="300"/>
      <c r="BS730" s="300"/>
      <c r="BT730" s="300"/>
      <c r="BU730" s="300"/>
      <c r="BV730" s="300"/>
      <c r="BW730" s="300"/>
      <c r="BX730" s="300"/>
      <c r="BY730" s="300"/>
      <c r="BZ730" s="300"/>
      <c r="CA730" s="300"/>
      <c r="CB730" s="300"/>
      <c r="CC730" s="300"/>
      <c r="CD730" s="300"/>
      <c r="CE730" s="300"/>
      <c r="CF730" s="300"/>
      <c r="CG730" s="300"/>
      <c r="CH730" s="300"/>
      <c r="CI730" s="300"/>
      <c r="CJ730" s="300"/>
      <c r="CK730" s="300"/>
      <c r="CL730" s="300"/>
      <c r="CM730" s="300"/>
      <c r="CN730" s="300"/>
      <c r="CO730" s="300"/>
      <c r="CP730" s="300"/>
      <c r="CQ730" s="300"/>
      <c r="CR730" s="300"/>
      <c r="CS730" s="300"/>
      <c r="CT730" s="300"/>
      <c r="CU730" s="300"/>
      <c r="CV730" s="300"/>
      <c r="CW730" s="300"/>
      <c r="CX730" s="300"/>
      <c r="CY730" s="300"/>
      <c r="CZ730" s="300"/>
      <c r="DA730" s="300"/>
      <c r="DB730" s="300"/>
      <c r="DC730" s="300"/>
      <c r="DD730" s="300"/>
      <c r="DE730" s="300"/>
      <c r="DF730" s="300"/>
      <c r="DG730" s="300"/>
      <c r="DH730" s="300"/>
      <c r="DI730" s="300"/>
      <c r="DJ730" s="300"/>
      <c r="DK730" s="300"/>
      <c r="DL730" s="300"/>
      <c r="DM730" s="300"/>
      <c r="DN730" s="300"/>
      <c r="DO730" s="300"/>
      <c r="DP730" s="300"/>
      <c r="DQ730" s="300"/>
      <c r="DR730" s="300"/>
      <c r="DS730" s="300"/>
      <c r="DT730" s="300"/>
      <c r="DU730" s="300"/>
      <c r="DV730" s="300"/>
      <c r="DW730" s="300"/>
      <c r="DX730" s="300"/>
      <c r="DY730" s="300"/>
      <c r="DZ730" s="300"/>
      <c r="EA730" s="300"/>
      <c r="EB730" s="300"/>
      <c r="EC730" s="300"/>
      <c r="ED730" s="300"/>
      <c r="EE730" s="300"/>
      <c r="EF730" s="300"/>
      <c r="EG730" s="300"/>
      <c r="EH730" s="300"/>
      <c r="EI730" s="300"/>
      <c r="EJ730" s="300"/>
      <c r="EK730" s="300"/>
      <c r="EL730" s="300"/>
      <c r="EM730" s="300"/>
      <c r="EN730" s="300"/>
      <c r="EO730" s="300"/>
      <c r="EP730" s="300"/>
      <c r="EQ730" s="300"/>
      <c r="ER730" s="300"/>
      <c r="ES730" s="300"/>
      <c r="ET730" s="300"/>
      <c r="EU730" s="300"/>
      <c r="EV730" s="300"/>
      <c r="EW730" s="300"/>
      <c r="EX730" s="300"/>
      <c r="EY730" s="300"/>
      <c r="EZ730" s="300"/>
      <c r="FA730" s="300"/>
      <c r="FB730" s="300"/>
      <c r="FC730" s="300"/>
      <c r="FD730" s="300"/>
      <c r="FE730" s="300"/>
      <c r="FF730" s="300"/>
      <c r="FG730" s="300"/>
      <c r="FH730" s="300"/>
      <c r="FI730" s="300"/>
      <c r="FJ730" s="300"/>
      <c r="FK730" s="300"/>
      <c r="FL730" s="300"/>
      <c r="FM730" s="300"/>
      <c r="FN730" s="300"/>
      <c r="FO730" s="300"/>
      <c r="FP730" s="300"/>
      <c r="FQ730" s="300"/>
      <c r="FR730" s="300"/>
      <c r="FS730" s="300"/>
      <c r="FT730" s="300"/>
      <c r="FU730" s="300"/>
      <c r="FV730" s="300"/>
      <c r="FW730" s="300"/>
      <c r="FX730" s="300"/>
      <c r="FY730" s="300"/>
      <c r="FZ730" s="300"/>
      <c r="GA730" s="300"/>
      <c r="GB730" s="300"/>
      <c r="GC730" s="300"/>
      <c r="GD730" s="300"/>
      <c r="GE730" s="300"/>
      <c r="GF730" s="300"/>
      <c r="GG730" s="300"/>
      <c r="GH730" s="300"/>
      <c r="GI730" s="300"/>
      <c r="GJ730" s="300"/>
      <c r="GK730" s="300"/>
      <c r="GL730" s="300"/>
      <c r="GM730" s="300"/>
      <c r="GN730" s="300"/>
      <c r="GO730" s="300"/>
      <c r="GP730" s="300"/>
      <c r="GQ730" s="300"/>
      <c r="GR730" s="300"/>
      <c r="GS730" s="300"/>
      <c r="GT730" s="300"/>
      <c r="GU730" s="300"/>
      <c r="GV730" s="300"/>
      <c r="GW730" s="300"/>
      <c r="GX730" s="300"/>
      <c r="GY730" s="300"/>
      <c r="GZ730" s="300"/>
      <c r="HA730" s="300"/>
      <c r="HB730" s="300"/>
      <c r="HC730" s="300"/>
      <c r="HD730" s="300"/>
      <c r="HE730" s="300"/>
      <c r="HF730" s="300"/>
      <c r="HG730" s="300"/>
      <c r="HH730" s="300"/>
      <c r="HI730" s="300"/>
      <c r="HJ730" s="300"/>
      <c r="HK730" s="300"/>
      <c r="HL730" s="300"/>
      <c r="HM730" s="300"/>
      <c r="HN730" s="300"/>
      <c r="HO730" s="300"/>
      <c r="HP730" s="300"/>
      <c r="HQ730" s="300"/>
      <c r="HR730" s="300"/>
      <c r="HS730" s="300"/>
      <c r="HT730" s="300"/>
      <c r="HU730" s="300"/>
      <c r="HV730" s="300"/>
      <c r="HW730" s="300"/>
      <c r="HX730" s="300"/>
      <c r="HY730" s="300"/>
      <c r="HZ730" s="300"/>
      <c r="IA730" s="300"/>
      <c r="IB730" s="300"/>
      <c r="IC730" s="300"/>
      <c r="ID730" s="300"/>
      <c r="IE730" s="300"/>
      <c r="IF730" s="300"/>
      <c r="IG730" s="300"/>
      <c r="IH730" s="300"/>
      <c r="II730" s="300"/>
      <c r="IJ730" s="300"/>
      <c r="IK730" s="300"/>
      <c r="IL730" s="300"/>
      <c r="IM730" s="300"/>
      <c r="IN730" s="300"/>
      <c r="IO730" s="300"/>
      <c r="IP730" s="300"/>
      <c r="IQ730" s="300"/>
      <c r="IR730" s="300"/>
      <c r="IS730" s="300"/>
      <c r="IT730" s="300"/>
      <c r="IU730" s="300"/>
      <c r="IV730" s="300"/>
      <c r="IW730" s="300"/>
      <c r="IX730" s="300"/>
      <c r="IY730" s="300"/>
      <c r="IZ730" s="300"/>
      <c r="JA730" s="300"/>
      <c r="JB730" s="300"/>
      <c r="JC730" s="300"/>
      <c r="JD730" s="300"/>
      <c r="JE730" s="300"/>
      <c r="JF730" s="300"/>
      <c r="JG730" s="300"/>
      <c r="JH730" s="300"/>
      <c r="JI730" s="300"/>
      <c r="JJ730" s="300"/>
      <c r="JK730" s="300"/>
      <c r="JL730" s="300"/>
      <c r="JM730" s="300"/>
      <c r="JN730" s="300"/>
      <c r="JO730" s="300"/>
      <c r="JP730" s="300"/>
      <c r="JQ730" s="300"/>
      <c r="JR730" s="300"/>
      <c r="JS730" s="300"/>
      <c r="JT730" s="300"/>
      <c r="JU730" s="300"/>
      <c r="JV730" s="300"/>
      <c r="JW730" s="300"/>
      <c r="JX730" s="300"/>
      <c r="JY730" s="300"/>
      <c r="JZ730" s="300"/>
      <c r="KA730" s="300"/>
      <c r="KB730" s="300"/>
      <c r="KC730" s="300"/>
      <c r="KD730" s="300"/>
      <c r="KE730" s="300"/>
      <c r="KF730" s="300"/>
      <c r="KG730" s="300"/>
      <c r="KH730" s="300"/>
      <c r="KI730" s="300"/>
      <c r="KJ730" s="300"/>
      <c r="KK730" s="300"/>
      <c r="KL730" s="300"/>
      <c r="KM730" s="300"/>
      <c r="KN730" s="300"/>
      <c r="KO730" s="300"/>
      <c r="KP730" s="300"/>
      <c r="KQ730" s="300"/>
      <c r="KR730" s="300"/>
      <c r="KS730" s="300"/>
      <c r="KT730" s="300"/>
      <c r="KU730" s="300"/>
      <c r="KV730" s="300"/>
      <c r="KW730" s="300"/>
      <c r="KX730" s="300"/>
      <c r="KY730" s="300"/>
      <c r="KZ730" s="300"/>
      <c r="LA730" s="300"/>
      <c r="LB730" s="300"/>
      <c r="LC730" s="300"/>
      <c r="LD730" s="300"/>
      <c r="LE730" s="300"/>
      <c r="LF730" s="300"/>
      <c r="LG730" s="300"/>
      <c r="LH730" s="300"/>
      <c r="LI730" s="300"/>
      <c r="LJ730" s="300"/>
      <c r="LK730" s="300"/>
      <c r="LL730" s="300"/>
      <c r="LM730" s="300"/>
      <c r="LN730" s="300"/>
      <c r="LO730" s="300"/>
      <c r="LP730" s="300"/>
      <c r="LQ730" s="300"/>
      <c r="LR730" s="300"/>
      <c r="LS730" s="300"/>
      <c r="LT730" s="300"/>
      <c r="LU730" s="300"/>
      <c r="LV730" s="300"/>
      <c r="LW730" s="300"/>
      <c r="LX730" s="300"/>
      <c r="LY730" s="300"/>
      <c r="LZ730" s="300"/>
      <c r="MA730" s="300"/>
      <c r="MB730" s="300"/>
      <c r="MC730" s="300"/>
      <c r="MD730" s="300"/>
      <c r="ME730" s="300"/>
      <c r="MF730" s="300"/>
      <c r="MG730" s="300"/>
      <c r="MH730" s="300"/>
      <c r="MI730" s="300"/>
      <c r="MJ730" s="300"/>
      <c r="MK730" s="300"/>
      <c r="ML730" s="300"/>
      <c r="MM730" s="300"/>
      <c r="MN730" s="300"/>
      <c r="MO730" s="300"/>
      <c r="MP730" s="300"/>
      <c r="MQ730" s="300"/>
      <c r="MR730" s="300"/>
      <c r="MS730" s="300"/>
      <c r="MT730" s="300"/>
      <c r="MU730" s="300"/>
      <c r="MV730" s="300"/>
      <c r="MW730" s="300"/>
      <c r="MX730" s="300"/>
      <c r="MY730" s="300"/>
      <c r="MZ730" s="300"/>
      <c r="NA730" s="300"/>
      <c r="NB730" s="300"/>
      <c r="NC730" s="300"/>
      <c r="ND730" s="300"/>
      <c r="NE730" s="300"/>
      <c r="NF730" s="300"/>
      <c r="NG730" s="300"/>
      <c r="NH730" s="300"/>
      <c r="NI730" s="300"/>
      <c r="NJ730" s="300"/>
      <c r="NK730" s="300"/>
      <c r="NL730" s="300"/>
      <c r="NM730" s="300"/>
      <c r="NN730" s="300"/>
      <c r="NO730" s="300"/>
      <c r="NP730" s="300"/>
      <c r="NQ730" s="300"/>
      <c r="NR730" s="300"/>
      <c r="NS730" s="300"/>
      <c r="NT730" s="300"/>
      <c r="NU730" s="300"/>
      <c r="NV730" s="300"/>
      <c r="NW730" s="300"/>
      <c r="NX730" s="300"/>
      <c r="NY730" s="300"/>
      <c r="NZ730" s="300"/>
      <c r="OA730" s="300"/>
      <c r="OB730" s="300"/>
      <c r="OC730" s="300"/>
      <c r="OD730" s="300"/>
      <c r="OE730" s="300"/>
      <c r="OF730" s="300"/>
      <c r="OG730" s="300"/>
      <c r="OH730" s="300"/>
      <c r="OI730" s="300"/>
      <c r="OJ730" s="300"/>
      <c r="OK730" s="300"/>
      <c r="OL730" s="300"/>
      <c r="OM730" s="300"/>
      <c r="ON730" s="300"/>
      <c r="OO730" s="300"/>
      <c r="OP730" s="300"/>
      <c r="OQ730" s="300"/>
      <c r="OR730" s="300"/>
      <c r="OS730" s="300"/>
      <c r="OT730" s="300"/>
      <c r="OU730" s="300"/>
      <c r="OV730" s="300"/>
      <c r="OW730" s="300"/>
      <c r="OX730" s="300"/>
      <c r="OY730" s="300"/>
      <c r="OZ730" s="300"/>
      <c r="PA730" s="300"/>
      <c r="PB730" s="300"/>
      <c r="PC730" s="300"/>
      <c r="PD730" s="300"/>
      <c r="PE730" s="300"/>
      <c r="PF730" s="300"/>
      <c r="PG730" s="300"/>
      <c r="PH730" s="300"/>
      <c r="PI730" s="300"/>
      <c r="PJ730" s="300"/>
      <c r="PK730" s="300"/>
      <c r="PL730" s="300"/>
      <c r="PM730" s="300"/>
      <c r="PN730" s="300"/>
      <c r="PO730" s="300"/>
      <c r="PP730" s="300"/>
      <c r="PQ730" s="300"/>
      <c r="PR730" s="300"/>
      <c r="PS730" s="300"/>
      <c r="PT730" s="300"/>
      <c r="PU730" s="300"/>
      <c r="PV730" s="300"/>
      <c r="PW730" s="300"/>
      <c r="PX730" s="300"/>
      <c r="PY730" s="300"/>
      <c r="PZ730" s="300"/>
      <c r="QA730" s="300"/>
      <c r="QB730" s="300"/>
      <c r="QC730" s="300"/>
      <c r="QD730" s="300"/>
      <c r="QE730" s="300"/>
      <c r="QF730" s="300"/>
      <c r="QG730" s="300"/>
      <c r="QH730" s="300"/>
      <c r="QI730" s="300"/>
      <c r="QJ730" s="300"/>
      <c r="QK730" s="300"/>
      <c r="QL730" s="300"/>
      <c r="QM730" s="300"/>
      <c r="QN730" s="300"/>
      <c r="QO730" s="300"/>
      <c r="QP730" s="300"/>
      <c r="QQ730" s="300"/>
      <c r="QR730" s="300"/>
      <c r="QS730" s="300"/>
      <c r="QT730" s="300"/>
      <c r="QU730" s="300"/>
      <c r="QV730" s="300"/>
      <c r="QW730" s="300"/>
      <c r="QX730" s="300"/>
      <c r="QY730" s="300"/>
      <c r="QZ730" s="300"/>
      <c r="RA730" s="300"/>
      <c r="RB730" s="300"/>
      <c r="RC730" s="300"/>
      <c r="RD730" s="300"/>
      <c r="RE730" s="300"/>
      <c r="RF730" s="300"/>
      <c r="RG730" s="300"/>
      <c r="RH730" s="300"/>
      <c r="RI730" s="300"/>
      <c r="RJ730" s="300"/>
      <c r="RK730" s="300"/>
      <c r="RL730" s="300"/>
      <c r="RM730" s="300"/>
      <c r="RN730" s="300"/>
      <c r="RO730" s="300"/>
      <c r="RP730" s="300"/>
      <c r="RQ730" s="300"/>
      <c r="RR730" s="300"/>
      <c r="RS730" s="300"/>
      <c r="RT730" s="300"/>
      <c r="RU730" s="300"/>
      <c r="RV730" s="300"/>
      <c r="RW730" s="300"/>
      <c r="RX730" s="300"/>
      <c r="RY730" s="300"/>
      <c r="RZ730" s="300"/>
      <c r="SA730" s="300"/>
      <c r="SB730" s="300"/>
      <c r="SC730" s="300"/>
      <c r="SD730" s="300"/>
      <c r="SE730" s="300"/>
      <c r="SF730" s="300"/>
      <c r="SG730" s="300"/>
      <c r="SH730" s="300"/>
      <c r="SI730" s="300"/>
      <c r="SJ730" s="300"/>
      <c r="SK730" s="300"/>
      <c r="SL730" s="300"/>
      <c r="SM730" s="300"/>
      <c r="SN730" s="300"/>
      <c r="SO730" s="300"/>
      <c r="SP730" s="300"/>
      <c r="SQ730" s="300"/>
      <c r="SR730" s="300"/>
      <c r="SS730" s="300"/>
      <c r="ST730" s="300"/>
      <c r="SU730" s="300"/>
      <c r="SV730" s="300"/>
      <c r="SW730" s="300"/>
      <c r="SX730" s="300"/>
      <c r="SY730" s="300"/>
      <c r="SZ730" s="300"/>
      <c r="TA730" s="300"/>
      <c r="TB730" s="300"/>
      <c r="TC730" s="300"/>
      <c r="TD730" s="300"/>
      <c r="TE730" s="300"/>
      <c r="TF730" s="300"/>
      <c r="TG730" s="300"/>
      <c r="TH730" s="300"/>
      <c r="TI730" s="300"/>
      <c r="TJ730" s="300"/>
      <c r="TK730" s="300"/>
      <c r="TL730" s="300"/>
      <c r="TM730" s="300"/>
      <c r="TN730" s="300"/>
      <c r="TO730" s="300"/>
      <c r="TP730" s="300"/>
      <c r="TQ730" s="300"/>
      <c r="TR730" s="300"/>
      <c r="TS730" s="300"/>
      <c r="TT730" s="300"/>
      <c r="TU730" s="300"/>
      <c r="TV730" s="300"/>
      <c r="TW730" s="300"/>
      <c r="TX730" s="300"/>
      <c r="TY730" s="300"/>
      <c r="TZ730" s="300"/>
      <c r="UA730" s="300"/>
      <c r="UB730" s="300"/>
      <c r="UC730" s="300"/>
      <c r="UD730" s="300"/>
      <c r="UE730" s="300"/>
      <c r="UF730" s="300"/>
      <c r="UG730" s="300"/>
      <c r="UH730" s="300"/>
      <c r="UI730" s="300"/>
      <c r="UJ730" s="300"/>
      <c r="UK730" s="300"/>
      <c r="UL730" s="300"/>
      <c r="UM730" s="300"/>
      <c r="UN730" s="300"/>
      <c r="UO730" s="300"/>
      <c r="UP730" s="300"/>
      <c r="UQ730" s="300"/>
      <c r="UR730" s="300"/>
      <c r="US730" s="300"/>
      <c r="UT730" s="300"/>
      <c r="UU730" s="300"/>
      <c r="UV730" s="300"/>
      <c r="UW730" s="300"/>
      <c r="UX730" s="300"/>
      <c r="UY730" s="300"/>
      <c r="UZ730" s="300"/>
      <c r="VA730" s="300"/>
      <c r="VB730" s="300"/>
      <c r="VC730" s="300"/>
      <c r="VD730" s="300"/>
      <c r="VE730" s="300"/>
      <c r="VF730" s="300"/>
      <c r="VG730" s="300"/>
      <c r="VH730" s="300"/>
      <c r="VI730" s="300"/>
      <c r="VJ730" s="300"/>
      <c r="VK730" s="300"/>
      <c r="VL730" s="300"/>
      <c r="VM730" s="300"/>
      <c r="VN730" s="300"/>
      <c r="VO730" s="300"/>
      <c r="VP730" s="300"/>
      <c r="VQ730" s="300"/>
      <c r="VR730" s="300"/>
      <c r="VS730" s="300"/>
      <c r="VT730" s="300"/>
      <c r="VU730" s="300"/>
      <c r="VV730" s="300"/>
      <c r="VW730" s="300"/>
      <c r="VX730" s="300"/>
      <c r="VY730" s="300"/>
      <c r="VZ730" s="300"/>
      <c r="WA730" s="300"/>
      <c r="WB730" s="300"/>
      <c r="WC730" s="300"/>
      <c r="WD730" s="300"/>
      <c r="WE730" s="300"/>
      <c r="WF730" s="300"/>
      <c r="WG730" s="300"/>
      <c r="WH730" s="300"/>
      <c r="WI730" s="300"/>
      <c r="WJ730" s="300"/>
      <c r="WK730" s="300"/>
      <c r="WL730" s="300"/>
      <c r="WM730" s="300"/>
      <c r="WN730" s="300"/>
      <c r="WO730" s="300"/>
      <c r="WP730" s="300"/>
      <c r="WQ730" s="300"/>
      <c r="WR730" s="300"/>
      <c r="WS730" s="300"/>
      <c r="WT730" s="300"/>
      <c r="WU730" s="300"/>
      <c r="WV730" s="300"/>
      <c r="WW730" s="300"/>
      <c r="WX730" s="300"/>
      <c r="WY730" s="300"/>
      <c r="WZ730" s="300"/>
      <c r="XA730" s="300"/>
      <c r="XB730" s="300"/>
      <c r="XC730" s="300"/>
      <c r="XD730" s="300"/>
      <c r="XE730" s="300"/>
      <c r="XF730" s="300"/>
      <c r="XG730" s="300"/>
      <c r="XH730" s="300"/>
      <c r="XI730" s="300"/>
      <c r="XJ730" s="300"/>
      <c r="XK730" s="300"/>
      <c r="XL730" s="300"/>
      <c r="XM730" s="300"/>
      <c r="XN730" s="300"/>
      <c r="XO730" s="300"/>
      <c r="XP730" s="300"/>
      <c r="XQ730" s="300"/>
      <c r="XR730" s="300"/>
      <c r="XS730" s="300"/>
      <c r="XT730" s="300"/>
      <c r="XU730" s="300"/>
      <c r="XV730" s="300"/>
      <c r="XW730" s="300"/>
      <c r="XX730" s="300"/>
      <c r="XY730" s="300"/>
      <c r="XZ730" s="300"/>
      <c r="YA730" s="300"/>
      <c r="YB730" s="300"/>
      <c r="YC730" s="300"/>
      <c r="YD730" s="300"/>
      <c r="YE730" s="300"/>
      <c r="YF730" s="300"/>
      <c r="YG730" s="300"/>
      <c r="YH730" s="300"/>
      <c r="YI730" s="300"/>
      <c r="YJ730" s="300"/>
      <c r="YK730" s="300"/>
      <c r="YL730" s="300"/>
      <c r="YM730" s="300"/>
      <c r="YN730" s="300"/>
      <c r="YO730" s="300"/>
      <c r="YP730" s="300"/>
      <c r="YQ730" s="300"/>
      <c r="YR730" s="300"/>
      <c r="YS730" s="300"/>
      <c r="YT730" s="300"/>
      <c r="YU730" s="300"/>
      <c r="YV730" s="300"/>
      <c r="YW730" s="300"/>
      <c r="YX730" s="300"/>
      <c r="YY730" s="300"/>
      <c r="YZ730" s="300"/>
      <c r="ZA730" s="300"/>
      <c r="ZB730" s="300"/>
      <c r="ZC730" s="300"/>
      <c r="ZD730" s="300"/>
      <c r="ZE730" s="300"/>
      <c r="ZF730" s="300"/>
      <c r="ZG730" s="300"/>
      <c r="ZH730" s="300"/>
      <c r="ZI730" s="300"/>
      <c r="ZJ730" s="300"/>
      <c r="ZK730" s="300"/>
      <c r="ZL730" s="300"/>
      <c r="ZM730" s="300"/>
      <c r="ZN730" s="300"/>
      <c r="ZO730" s="300"/>
      <c r="ZP730" s="300"/>
      <c r="ZQ730" s="300"/>
      <c r="ZR730" s="300"/>
      <c r="ZS730" s="300"/>
      <c r="ZT730" s="300"/>
      <c r="ZU730" s="300"/>
      <c r="ZV730" s="300"/>
      <c r="ZW730" s="300"/>
      <c r="ZX730" s="300"/>
      <c r="ZY730" s="300"/>
      <c r="ZZ730" s="300"/>
      <c r="AAA730" s="300"/>
      <c r="AAB730" s="300"/>
      <c r="AAC730" s="300"/>
      <c r="AAD730" s="300"/>
      <c r="AAE730" s="300"/>
      <c r="AAF730" s="300"/>
      <c r="AAG730" s="300"/>
      <c r="AAH730" s="300"/>
      <c r="AAI730" s="300"/>
      <c r="AAJ730" s="300"/>
      <c r="AAK730" s="300"/>
      <c r="AAL730" s="300"/>
      <c r="AAM730" s="300"/>
      <c r="AAN730" s="300"/>
      <c r="AAO730" s="300"/>
      <c r="AAP730" s="300"/>
      <c r="AAQ730" s="300"/>
      <c r="AAR730" s="300"/>
      <c r="AAS730" s="300"/>
      <c r="AAT730" s="300"/>
      <c r="AAU730" s="300"/>
      <c r="AAV730" s="300"/>
      <c r="AAW730" s="300"/>
      <c r="AAX730" s="300"/>
      <c r="AAY730" s="300"/>
      <c r="AAZ730" s="300"/>
      <c r="ABA730" s="300"/>
      <c r="ABB730" s="300"/>
      <c r="ABC730" s="300"/>
      <c r="ABD730" s="300"/>
      <c r="ABE730" s="300"/>
      <c r="ABF730" s="300"/>
      <c r="ABG730" s="300"/>
      <c r="ABH730" s="300"/>
      <c r="ABI730" s="300"/>
      <c r="ABJ730" s="300"/>
      <c r="ABK730" s="300"/>
      <c r="ABL730" s="300"/>
      <c r="ABM730" s="300"/>
      <c r="ABN730" s="300"/>
      <c r="ABO730" s="300"/>
      <c r="ABP730" s="300"/>
      <c r="ABQ730" s="300"/>
      <c r="ABR730" s="300"/>
      <c r="ABS730" s="300"/>
      <c r="ABT730" s="300"/>
      <c r="ABU730" s="300"/>
      <c r="ABV730" s="300"/>
      <c r="ABW730" s="300"/>
      <c r="ABX730" s="300"/>
      <c r="ABY730" s="300"/>
      <c r="ABZ730" s="300"/>
      <c r="ACA730" s="300"/>
      <c r="ACB730" s="300"/>
      <c r="ACC730" s="300"/>
      <c r="ACD730" s="300"/>
      <c r="ACE730" s="300"/>
      <c r="ACF730" s="300"/>
      <c r="ACG730" s="300"/>
      <c r="ACH730" s="300"/>
      <c r="ACI730" s="300"/>
      <c r="ACJ730" s="300"/>
      <c r="ACK730" s="300"/>
      <c r="ACL730" s="300"/>
      <c r="ACM730" s="300"/>
      <c r="ACN730" s="300"/>
      <c r="ACO730" s="300"/>
      <c r="ACP730" s="300"/>
      <c r="ACQ730" s="300"/>
      <c r="ACR730" s="300"/>
      <c r="ACS730" s="300"/>
      <c r="ACT730" s="300"/>
      <c r="ACU730" s="300"/>
      <c r="ACV730" s="300"/>
      <c r="ACW730" s="300"/>
      <c r="ACX730" s="300"/>
      <c r="ACY730" s="300"/>
      <c r="ACZ730" s="300"/>
      <c r="ADA730" s="300"/>
      <c r="ADB730" s="300"/>
      <c r="ADC730" s="300"/>
      <c r="ADD730" s="300"/>
      <c r="ADE730" s="300"/>
      <c r="ADF730" s="300"/>
      <c r="ADG730" s="300"/>
      <c r="ADH730" s="300"/>
      <c r="ADI730" s="300"/>
      <c r="ADJ730" s="300"/>
      <c r="ADK730" s="300"/>
      <c r="ADL730" s="300"/>
      <c r="ADM730" s="300"/>
      <c r="ADN730" s="300"/>
      <c r="ADO730" s="300"/>
      <c r="ADP730" s="300"/>
      <c r="ADQ730" s="300"/>
      <c r="ADR730" s="300"/>
      <c r="ADS730" s="300"/>
      <c r="ADT730" s="300"/>
      <c r="ADU730" s="300"/>
      <c r="ADV730" s="300"/>
      <c r="ADW730" s="300"/>
      <c r="ADX730" s="300"/>
      <c r="ADY730" s="300"/>
      <c r="ADZ730" s="300"/>
      <c r="AEA730" s="300"/>
      <c r="AEB730" s="300"/>
      <c r="AEC730" s="300"/>
      <c r="AED730" s="300"/>
      <c r="AEE730" s="300"/>
      <c r="AEF730" s="300"/>
      <c r="AEG730" s="300"/>
      <c r="AEH730" s="300"/>
      <c r="AEI730" s="300"/>
      <c r="AEJ730" s="300"/>
      <c r="AEK730" s="300"/>
      <c r="AEL730" s="300"/>
      <c r="AEM730" s="300"/>
      <c r="AEN730" s="300"/>
      <c r="AEO730" s="300"/>
      <c r="AEP730" s="300"/>
      <c r="AEQ730" s="300"/>
      <c r="AER730" s="300"/>
      <c r="AES730" s="300"/>
      <c r="AET730" s="300"/>
      <c r="AEU730" s="300"/>
      <c r="AEV730" s="300"/>
      <c r="AEW730" s="300"/>
      <c r="AEX730" s="300"/>
      <c r="AEY730" s="300"/>
      <c r="AEZ730" s="300"/>
      <c r="AFA730" s="300"/>
      <c r="AFB730" s="300"/>
      <c r="AFC730" s="300"/>
      <c r="AFD730" s="300"/>
      <c r="AFE730" s="300"/>
      <c r="AFF730" s="300"/>
      <c r="AFG730" s="300"/>
      <c r="AFH730" s="300"/>
      <c r="AFI730" s="300"/>
      <c r="AFJ730" s="300"/>
      <c r="AFK730" s="300"/>
      <c r="AFL730" s="300"/>
      <c r="AFM730" s="300"/>
      <c r="AFN730" s="300"/>
      <c r="AFO730" s="300"/>
      <c r="AFP730" s="300"/>
      <c r="AFQ730" s="300"/>
      <c r="AFR730" s="300"/>
      <c r="AFS730" s="300"/>
      <c r="AFT730" s="300"/>
      <c r="AFU730" s="300"/>
      <c r="AFV730" s="300"/>
      <c r="AFW730" s="300"/>
      <c r="AFX730" s="300"/>
      <c r="AFY730" s="300"/>
      <c r="AFZ730" s="300"/>
      <c r="AGA730" s="300"/>
      <c r="AGB730" s="300"/>
      <c r="AGC730" s="300"/>
      <c r="AGD730" s="300"/>
      <c r="AGE730" s="300"/>
      <c r="AGF730" s="300"/>
      <c r="AGG730" s="300"/>
      <c r="AGH730" s="300"/>
      <c r="AGI730" s="300"/>
      <c r="AGJ730" s="300"/>
      <c r="AGK730" s="300"/>
      <c r="AGL730" s="300"/>
      <c r="AGM730" s="300"/>
      <c r="AGN730" s="300"/>
      <c r="AGO730" s="300"/>
      <c r="AGP730" s="300"/>
      <c r="AGQ730" s="300"/>
      <c r="AGR730" s="300"/>
      <c r="AGS730" s="300"/>
      <c r="AGT730" s="300"/>
      <c r="AGU730" s="300"/>
      <c r="AGV730" s="300"/>
      <c r="AGW730" s="300"/>
      <c r="AGX730" s="300"/>
      <c r="AGY730" s="300"/>
      <c r="AGZ730" s="300"/>
      <c r="AHA730" s="300"/>
      <c r="AHB730" s="300"/>
      <c r="AHC730" s="300"/>
      <c r="AHD730" s="300"/>
      <c r="AHE730" s="300"/>
      <c r="AHF730" s="300"/>
      <c r="AHG730" s="300"/>
      <c r="AHH730" s="300"/>
      <c r="AHI730" s="300"/>
      <c r="AHJ730" s="300"/>
      <c r="AHK730" s="300"/>
      <c r="AHL730" s="300"/>
      <c r="AHM730" s="300"/>
      <c r="AHN730" s="300"/>
      <c r="AHO730" s="300"/>
      <c r="AHP730" s="300"/>
      <c r="AHQ730" s="300"/>
      <c r="AHR730" s="300"/>
      <c r="AHS730" s="300"/>
      <c r="AHT730" s="300"/>
      <c r="AHU730" s="300"/>
      <c r="AHV730" s="300"/>
      <c r="AHW730" s="300"/>
      <c r="AHX730" s="300"/>
      <c r="AHY730" s="300"/>
      <c r="AHZ730" s="300"/>
      <c r="AIA730" s="300"/>
      <c r="AIB730" s="300"/>
      <c r="AIC730" s="300"/>
      <c r="AID730" s="300"/>
      <c r="AIE730" s="300"/>
      <c r="AIF730" s="300"/>
      <c r="AIG730" s="300"/>
      <c r="AIH730" s="300"/>
      <c r="AII730" s="300"/>
      <c r="AIJ730" s="300"/>
      <c r="AIK730" s="300"/>
      <c r="AIL730" s="300"/>
      <c r="AIM730" s="300"/>
      <c r="AIN730" s="300"/>
      <c r="AIO730" s="300"/>
      <c r="AIP730" s="300"/>
      <c r="AIQ730" s="300"/>
      <c r="AIR730" s="300"/>
      <c r="AIS730" s="300"/>
      <c r="AIT730" s="300"/>
      <c r="AIU730" s="300"/>
      <c r="AIV730" s="300"/>
      <c r="AIW730" s="300"/>
      <c r="AIX730" s="300"/>
      <c r="AIY730" s="300"/>
      <c r="AIZ730" s="300"/>
      <c r="AJA730" s="300"/>
      <c r="AJB730" s="300"/>
      <c r="AJC730" s="300"/>
      <c r="AJD730" s="300"/>
      <c r="AJE730" s="300"/>
      <c r="AJF730" s="300"/>
      <c r="AJG730" s="300"/>
      <c r="AJH730" s="300"/>
      <c r="AJI730" s="300"/>
      <c r="AJJ730" s="300"/>
      <c r="AJK730" s="300"/>
      <c r="AJL730" s="300"/>
      <c r="AJM730" s="300"/>
      <c r="AJN730" s="300"/>
      <c r="AJO730" s="300"/>
      <c r="AJP730" s="300"/>
      <c r="AJQ730" s="300"/>
      <c r="AJR730" s="300"/>
      <c r="AJS730" s="300"/>
      <c r="AJT730" s="300"/>
      <c r="AJU730" s="300"/>
      <c r="AJV730" s="300"/>
      <c r="AJW730" s="300"/>
      <c r="AJX730" s="300"/>
      <c r="AJY730" s="300"/>
      <c r="AJZ730" s="300"/>
      <c r="AKA730" s="300"/>
      <c r="AKB730" s="300"/>
      <c r="AKC730" s="300"/>
      <c r="AKD730" s="300"/>
      <c r="AKE730" s="300"/>
      <c r="AKF730" s="300"/>
      <c r="AKG730" s="300"/>
      <c r="AKH730" s="300"/>
      <c r="AKI730" s="300"/>
      <c r="AKJ730" s="300"/>
      <c r="AKK730" s="300"/>
      <c r="AKL730" s="300"/>
      <c r="AKM730" s="300"/>
      <c r="AKN730" s="300"/>
      <c r="AKO730" s="300"/>
      <c r="AKP730" s="300"/>
      <c r="AKQ730" s="300"/>
      <c r="AKR730" s="300"/>
      <c r="AKS730" s="300"/>
      <c r="AKT730" s="300"/>
      <c r="AKU730" s="300"/>
      <c r="AKV730" s="300"/>
      <c r="AKW730" s="300"/>
      <c r="AKX730" s="300"/>
      <c r="AKY730" s="300"/>
      <c r="AKZ730" s="300"/>
      <c r="ALA730" s="300"/>
      <c r="ALB730" s="300"/>
      <c r="ALC730" s="300"/>
      <c r="ALD730" s="300"/>
      <c r="ALE730" s="300"/>
      <c r="ALF730" s="300"/>
      <c r="ALG730" s="300"/>
      <c r="ALH730" s="300"/>
      <c r="ALI730" s="300"/>
      <c r="ALJ730" s="300"/>
      <c r="ALK730" s="300"/>
      <c r="ALL730" s="300"/>
      <c r="ALM730" s="300"/>
      <c r="ALN730" s="300"/>
      <c r="ALO730" s="300"/>
      <c r="ALP730" s="300"/>
      <c r="ALQ730" s="300"/>
      <c r="ALR730" s="300"/>
      <c r="ALS730" s="300"/>
      <c r="ALT730" s="300"/>
      <c r="ALU730" s="300"/>
      <c r="ALV730" s="300"/>
      <c r="ALW730" s="300"/>
      <c r="ALX730" s="300"/>
      <c r="ALY730" s="300"/>
      <c r="ALZ730" s="300"/>
      <c r="AMA730" s="300"/>
      <c r="AMB730" s="300"/>
      <c r="AMC730" s="300"/>
      <c r="AMD730" s="300"/>
      <c r="AME730" s="300"/>
      <c r="AMF730" s="300"/>
      <c r="AMG730" s="300"/>
      <c r="AMH730" s="300"/>
      <c r="AMI730" s="300"/>
      <c r="AMJ730" s="300"/>
      <c r="AMK730" s="300"/>
      <c r="AML730" s="300"/>
      <c r="AMM730" s="300"/>
      <c r="AMN730" s="300"/>
      <c r="AMO730" s="300"/>
      <c r="AMP730" s="300"/>
      <c r="AMQ730" s="300"/>
      <c r="AMR730" s="300"/>
      <c r="AMS730" s="300"/>
      <c r="AMT730" s="300"/>
      <c r="AMU730" s="300"/>
      <c r="AMV730" s="300"/>
      <c r="AMW730" s="300"/>
      <c r="AMX730" s="300"/>
      <c r="AMY730" s="300"/>
      <c r="AMZ730" s="300"/>
      <c r="ANA730" s="300"/>
      <c r="ANB730" s="300"/>
      <c r="ANC730" s="300"/>
      <c r="AND730" s="300"/>
      <c r="ANE730" s="300"/>
      <c r="ANF730" s="300"/>
      <c r="ANG730" s="300"/>
      <c r="ANH730" s="300"/>
      <c r="ANI730" s="300"/>
      <c r="ANJ730" s="300"/>
      <c r="ANK730" s="300"/>
      <c r="ANL730" s="300"/>
      <c r="ANM730" s="300"/>
      <c r="ANN730" s="300"/>
      <c r="ANO730" s="300"/>
      <c r="ANP730" s="300"/>
      <c r="ANQ730" s="300"/>
      <c r="ANR730" s="300"/>
      <c r="ANS730" s="300"/>
      <c r="ANT730" s="300"/>
      <c r="ANU730" s="300"/>
      <c r="ANV730" s="300"/>
      <c r="ANW730" s="300"/>
      <c r="ANX730" s="300"/>
      <c r="ANY730" s="300"/>
      <c r="ANZ730" s="300"/>
      <c r="AOA730" s="300"/>
      <c r="AOB730" s="300"/>
      <c r="AOC730" s="300"/>
      <c r="AOD730" s="300"/>
      <c r="AOE730" s="300"/>
      <c r="AOF730" s="300"/>
      <c r="AOG730" s="300"/>
      <c r="AOH730" s="300"/>
      <c r="AOI730" s="300"/>
      <c r="AOJ730" s="300"/>
      <c r="AOK730" s="300"/>
      <c r="AOL730" s="300"/>
      <c r="AOM730" s="300"/>
      <c r="AON730" s="300"/>
      <c r="AOO730" s="300"/>
      <c r="AOP730" s="300"/>
      <c r="AOQ730" s="300"/>
      <c r="AOR730" s="300"/>
      <c r="AOS730" s="300"/>
      <c r="AOT730" s="300"/>
      <c r="AOU730" s="300"/>
      <c r="AOV730" s="300"/>
      <c r="AOW730" s="300"/>
      <c r="AOX730" s="300"/>
      <c r="AOY730" s="300"/>
      <c r="AOZ730" s="300"/>
      <c r="APA730" s="300"/>
      <c r="APB730" s="300"/>
      <c r="APC730" s="300"/>
      <c r="APD730" s="300"/>
      <c r="APE730" s="300"/>
      <c r="APF730" s="300"/>
      <c r="APG730" s="300"/>
      <c r="APH730" s="300"/>
      <c r="API730" s="300"/>
      <c r="APJ730" s="300"/>
      <c r="APK730" s="300"/>
      <c r="APL730" s="300"/>
      <c r="APM730" s="300"/>
      <c r="APN730" s="300"/>
      <c r="APO730" s="300"/>
      <c r="APP730" s="300"/>
      <c r="APQ730" s="300"/>
      <c r="APR730" s="300"/>
      <c r="APS730" s="300"/>
      <c r="APT730" s="300"/>
      <c r="APU730" s="300"/>
      <c r="APV730" s="300"/>
      <c r="APW730" s="300"/>
      <c r="APX730" s="300"/>
      <c r="APY730" s="300"/>
      <c r="APZ730" s="300"/>
      <c r="AQA730" s="300"/>
      <c r="AQB730" s="300"/>
      <c r="AQC730" s="300"/>
      <c r="AQD730" s="300"/>
      <c r="AQE730" s="300"/>
      <c r="AQF730" s="300"/>
      <c r="AQG730" s="300"/>
      <c r="AQH730" s="300"/>
      <c r="AQI730" s="300"/>
      <c r="AQJ730" s="300"/>
      <c r="AQK730" s="300"/>
      <c r="AQL730" s="300"/>
      <c r="AQM730" s="300"/>
      <c r="AQN730" s="300"/>
      <c r="AQO730" s="300"/>
      <c r="AQP730" s="300"/>
      <c r="AQQ730" s="300"/>
      <c r="AQR730" s="300"/>
      <c r="AQS730" s="300"/>
      <c r="AQT730" s="300"/>
      <c r="AQU730" s="300"/>
      <c r="AQV730" s="300"/>
      <c r="AQW730" s="300"/>
      <c r="AQX730" s="300"/>
      <c r="AQY730" s="300"/>
      <c r="AQZ730" s="300"/>
      <c r="ARA730" s="300"/>
      <c r="ARB730" s="300"/>
      <c r="ARC730" s="300"/>
      <c r="ARD730" s="300"/>
      <c r="ARE730" s="300"/>
      <c r="ARF730" s="300"/>
      <c r="ARG730" s="300"/>
      <c r="ARH730" s="300"/>
      <c r="ARI730" s="300"/>
      <c r="ARJ730" s="300"/>
      <c r="ARK730" s="300"/>
      <c r="ARL730" s="300"/>
      <c r="ARM730" s="300"/>
      <c r="ARN730" s="300"/>
      <c r="ARO730" s="300"/>
      <c r="ARP730" s="300"/>
      <c r="ARQ730" s="300"/>
      <c r="ARR730" s="300"/>
      <c r="ARS730" s="300"/>
      <c r="ART730" s="300"/>
      <c r="ARU730" s="300"/>
      <c r="ARV730" s="300"/>
      <c r="ARW730" s="300"/>
      <c r="ARX730" s="300"/>
      <c r="ARY730" s="300"/>
      <c r="ARZ730" s="300"/>
      <c r="ASA730" s="300"/>
      <c r="ASB730" s="300"/>
      <c r="ASC730" s="300"/>
      <c r="ASD730" s="300"/>
      <c r="ASE730" s="300"/>
      <c r="ASF730" s="300"/>
      <c r="ASG730" s="300"/>
      <c r="ASH730" s="300"/>
      <c r="ASI730" s="300"/>
      <c r="ASJ730" s="300"/>
      <c r="ASK730" s="300"/>
      <c r="ASL730" s="300"/>
      <c r="ASM730" s="300"/>
      <c r="ASN730" s="300"/>
      <c r="ASO730" s="300"/>
      <c r="ASP730" s="300"/>
      <c r="ASQ730" s="300"/>
      <c r="ASR730" s="300"/>
      <c r="ASS730" s="300"/>
      <c r="AST730" s="300"/>
      <c r="ASU730" s="300"/>
      <c r="ASV730" s="300"/>
      <c r="ASW730" s="300"/>
      <c r="ASX730" s="300"/>
      <c r="ASY730" s="300"/>
      <c r="ASZ730" s="300"/>
      <c r="ATA730" s="300"/>
      <c r="ATB730" s="300"/>
      <c r="ATC730" s="300"/>
      <c r="ATD730" s="300"/>
      <c r="ATE730" s="300"/>
      <c r="ATF730" s="300"/>
      <c r="ATG730" s="300"/>
      <c r="ATH730" s="300"/>
      <c r="ATI730" s="300"/>
      <c r="ATJ730" s="300"/>
      <c r="ATK730" s="300"/>
      <c r="ATL730" s="300"/>
      <c r="ATM730" s="300"/>
      <c r="ATN730" s="300"/>
      <c r="ATO730" s="300"/>
      <c r="ATP730" s="300"/>
      <c r="ATQ730" s="300"/>
      <c r="ATR730" s="300"/>
      <c r="ATS730" s="300"/>
      <c r="ATT730" s="300"/>
      <c r="ATU730" s="300"/>
      <c r="ATV730" s="300"/>
      <c r="ATW730" s="300"/>
      <c r="ATX730" s="300"/>
      <c r="ATY730" s="300"/>
      <c r="ATZ730" s="300"/>
      <c r="AUA730" s="300"/>
      <c r="AUB730" s="300"/>
      <c r="AUC730" s="300"/>
      <c r="AUD730" s="300"/>
      <c r="AUE730" s="300"/>
      <c r="AUF730" s="300"/>
      <c r="AUG730" s="300"/>
      <c r="AUH730" s="300"/>
      <c r="AUI730" s="300"/>
      <c r="AUJ730" s="300"/>
      <c r="AUK730" s="300"/>
      <c r="AUL730" s="300"/>
      <c r="AUM730" s="300"/>
      <c r="AUN730" s="300"/>
      <c r="AUO730" s="300"/>
      <c r="AUP730" s="300"/>
      <c r="AUQ730" s="300"/>
      <c r="AUR730" s="300"/>
      <c r="AUS730" s="300"/>
      <c r="AUT730" s="300"/>
      <c r="AUU730" s="300"/>
      <c r="AUV730" s="300"/>
      <c r="AUW730" s="300"/>
      <c r="AUX730" s="300"/>
      <c r="AUY730" s="300"/>
      <c r="AUZ730" s="300"/>
      <c r="AVA730" s="300"/>
      <c r="AVB730" s="300"/>
      <c r="AVC730" s="300"/>
      <c r="AVD730" s="300"/>
      <c r="AVE730" s="300"/>
      <c r="AVF730" s="300"/>
      <c r="AVG730" s="300"/>
      <c r="AVH730" s="300"/>
      <c r="AVI730" s="300"/>
      <c r="AVJ730" s="300"/>
      <c r="AVK730" s="300"/>
      <c r="AVL730" s="300"/>
      <c r="AVM730" s="300"/>
      <c r="AVN730" s="300"/>
      <c r="AVO730" s="300"/>
      <c r="AVP730" s="300"/>
      <c r="AVQ730" s="300"/>
      <c r="AVR730" s="300"/>
      <c r="AVS730" s="300"/>
      <c r="AVT730" s="300"/>
      <c r="AVU730" s="300"/>
      <c r="AVV730" s="300"/>
      <c r="AVW730" s="300"/>
      <c r="AVX730" s="300"/>
      <c r="AVY730" s="300"/>
      <c r="AVZ730" s="300"/>
      <c r="AWA730" s="300"/>
      <c r="AWB730" s="300"/>
      <c r="AWC730" s="300"/>
      <c r="AWD730" s="300"/>
      <c r="AWE730" s="300"/>
      <c r="AWF730" s="300"/>
      <c r="AWG730" s="300"/>
      <c r="AWH730" s="300"/>
      <c r="AWI730" s="300"/>
      <c r="AWJ730" s="300"/>
      <c r="AWK730" s="300"/>
      <c r="AWL730" s="300"/>
      <c r="AWM730" s="300"/>
      <c r="AWN730" s="300"/>
      <c r="AWO730" s="300"/>
      <c r="AWP730" s="300"/>
      <c r="AWQ730" s="300"/>
      <c r="AWR730" s="300"/>
      <c r="AWS730" s="300"/>
      <c r="AWT730" s="300"/>
      <c r="AWU730" s="300"/>
      <c r="AWV730" s="300"/>
      <c r="AWW730" s="300"/>
      <c r="AWX730" s="300"/>
      <c r="AWY730" s="300"/>
      <c r="AWZ730" s="300"/>
      <c r="AXA730" s="300"/>
      <c r="AXB730" s="300"/>
      <c r="AXC730" s="300"/>
      <c r="AXD730" s="300"/>
      <c r="AXE730" s="300"/>
      <c r="AXF730" s="300"/>
      <c r="AXG730" s="300"/>
      <c r="AXH730" s="300"/>
      <c r="AXI730" s="300"/>
      <c r="AXJ730" s="300"/>
      <c r="AXK730" s="300"/>
      <c r="AXL730" s="300"/>
      <c r="AXM730" s="300"/>
      <c r="AXN730" s="300"/>
      <c r="AXO730" s="300"/>
      <c r="AXP730" s="300"/>
      <c r="AXQ730" s="300"/>
      <c r="AXR730" s="300"/>
      <c r="AXS730" s="300"/>
      <c r="AXT730" s="300"/>
      <c r="AXU730" s="300"/>
      <c r="AXV730" s="300"/>
      <c r="AXW730" s="300"/>
      <c r="AXX730" s="300"/>
      <c r="AXY730" s="300"/>
      <c r="AXZ730" s="300"/>
      <c r="AYA730" s="300"/>
      <c r="AYB730" s="300"/>
      <c r="AYC730" s="300"/>
      <c r="AYD730" s="300"/>
      <c r="AYE730" s="300"/>
      <c r="AYF730" s="300"/>
      <c r="AYG730" s="300"/>
      <c r="AYH730" s="300"/>
      <c r="AYI730" s="300"/>
      <c r="AYJ730" s="300"/>
      <c r="AYK730" s="300"/>
      <c r="AYL730" s="300"/>
      <c r="AYM730" s="300"/>
      <c r="AYN730" s="300"/>
      <c r="AYO730" s="300"/>
      <c r="AYP730" s="300"/>
      <c r="AYQ730" s="300"/>
      <c r="AYR730" s="300"/>
      <c r="AYS730" s="300"/>
      <c r="AYT730" s="300"/>
      <c r="AYU730" s="300"/>
      <c r="AYV730" s="300"/>
      <c r="AYW730" s="300"/>
      <c r="AYX730" s="300"/>
      <c r="AYY730" s="300"/>
      <c r="AYZ730" s="300"/>
      <c r="AZA730" s="300"/>
      <c r="AZB730" s="300"/>
      <c r="AZC730" s="300"/>
      <c r="AZD730" s="300"/>
      <c r="AZE730" s="300"/>
      <c r="AZF730" s="300"/>
      <c r="AZG730" s="300"/>
      <c r="AZH730" s="300"/>
      <c r="AZI730" s="300"/>
      <c r="AZJ730" s="300"/>
      <c r="AZK730" s="300"/>
      <c r="AZL730" s="300"/>
      <c r="AZM730" s="300"/>
      <c r="AZN730" s="300"/>
      <c r="AZO730" s="300"/>
      <c r="AZP730" s="300"/>
      <c r="AZQ730" s="300"/>
      <c r="AZR730" s="300"/>
      <c r="AZS730" s="300"/>
      <c r="AZT730" s="300"/>
      <c r="AZU730" s="300"/>
      <c r="AZV730" s="300"/>
      <c r="AZW730" s="300"/>
      <c r="AZX730" s="300"/>
      <c r="AZY730" s="300"/>
      <c r="AZZ730" s="300"/>
      <c r="BAA730" s="300"/>
      <c r="BAB730" s="300"/>
      <c r="BAC730" s="300"/>
      <c r="BAD730" s="300"/>
      <c r="BAE730" s="300"/>
      <c r="BAF730" s="300"/>
      <c r="BAG730" s="300"/>
      <c r="BAH730" s="300"/>
      <c r="BAI730" s="300"/>
      <c r="BAJ730" s="300"/>
      <c r="BAK730" s="300"/>
      <c r="BAL730" s="300"/>
      <c r="BAM730" s="300"/>
      <c r="BAN730" s="300"/>
      <c r="BAO730" s="300"/>
      <c r="BAP730" s="300"/>
      <c r="BAQ730" s="300"/>
      <c r="BAR730" s="300"/>
      <c r="BAS730" s="300"/>
      <c r="BAT730" s="300"/>
      <c r="BAU730" s="300"/>
      <c r="BAV730" s="300"/>
      <c r="BAW730" s="300"/>
      <c r="BAX730" s="300"/>
      <c r="BAY730" s="300"/>
      <c r="BAZ730" s="300"/>
      <c r="BBA730" s="300"/>
      <c r="BBB730" s="300"/>
      <c r="BBC730" s="300"/>
      <c r="BBD730" s="300"/>
      <c r="BBE730" s="300"/>
      <c r="BBF730" s="300"/>
      <c r="BBG730" s="300"/>
      <c r="BBH730" s="300"/>
      <c r="BBI730" s="300"/>
      <c r="BBJ730" s="300"/>
      <c r="BBK730" s="300"/>
      <c r="BBL730" s="300"/>
      <c r="BBM730" s="300"/>
      <c r="BBN730" s="300"/>
      <c r="BBO730" s="300"/>
      <c r="BBP730" s="300"/>
      <c r="BBQ730" s="300"/>
      <c r="BBR730" s="300"/>
      <c r="BBS730" s="300"/>
      <c r="BBT730" s="300"/>
      <c r="BBU730" s="300"/>
      <c r="BBV730" s="300"/>
      <c r="BBW730" s="300"/>
      <c r="BBX730" s="300"/>
      <c r="BBY730" s="300"/>
      <c r="BBZ730" s="300"/>
      <c r="BCA730" s="300"/>
      <c r="BCB730" s="300"/>
      <c r="BCC730" s="300"/>
      <c r="BCD730" s="300"/>
      <c r="BCE730" s="300"/>
      <c r="BCF730" s="300"/>
      <c r="BCG730" s="300"/>
      <c r="BCH730" s="300"/>
      <c r="BCI730" s="300"/>
      <c r="BCJ730" s="300"/>
      <c r="BCK730" s="300"/>
      <c r="BCL730" s="300"/>
      <c r="BCM730" s="300"/>
      <c r="BCN730" s="300"/>
      <c r="BCO730" s="300"/>
      <c r="BCP730" s="300"/>
      <c r="BCQ730" s="300"/>
      <c r="BCR730" s="300"/>
      <c r="BCS730" s="300"/>
      <c r="BCT730" s="300"/>
      <c r="BCU730" s="300"/>
      <c r="BCV730" s="300"/>
      <c r="BCW730" s="300"/>
      <c r="BCX730" s="300"/>
      <c r="BCY730" s="300"/>
      <c r="BCZ730" s="300"/>
      <c r="BDA730" s="300"/>
      <c r="BDB730" s="300"/>
      <c r="BDC730" s="300"/>
      <c r="BDD730" s="300"/>
      <c r="BDE730" s="300"/>
      <c r="BDF730" s="300"/>
      <c r="BDG730" s="300"/>
      <c r="BDH730" s="300"/>
      <c r="BDI730" s="300"/>
      <c r="BDJ730" s="300"/>
      <c r="BDK730" s="300"/>
      <c r="BDL730" s="300"/>
      <c r="BDM730" s="300"/>
      <c r="BDN730" s="300"/>
      <c r="BDO730" s="300"/>
      <c r="BDP730" s="300"/>
      <c r="BDQ730" s="300"/>
      <c r="BDR730" s="300"/>
      <c r="BDS730" s="300"/>
      <c r="BDT730" s="300"/>
      <c r="BDU730" s="300"/>
      <c r="BDV730" s="300"/>
      <c r="BDW730" s="300"/>
      <c r="BDX730" s="300"/>
      <c r="BDY730" s="300"/>
      <c r="BDZ730" s="300"/>
      <c r="BEA730" s="300"/>
      <c r="BEB730" s="300"/>
      <c r="BEC730" s="300"/>
      <c r="BED730" s="300"/>
      <c r="BEE730" s="300"/>
      <c r="BEF730" s="300"/>
      <c r="BEG730" s="300"/>
      <c r="BEH730" s="300"/>
      <c r="BEI730" s="300"/>
      <c r="BEJ730" s="300"/>
      <c r="BEK730" s="300"/>
      <c r="BEL730" s="300"/>
      <c r="BEM730" s="300"/>
      <c r="BEN730" s="300"/>
      <c r="BEO730" s="300"/>
      <c r="BEP730" s="300"/>
      <c r="BEQ730" s="300"/>
      <c r="BER730" s="300"/>
      <c r="BES730" s="300"/>
      <c r="BET730" s="300"/>
      <c r="BEU730" s="300"/>
      <c r="BEV730" s="300"/>
      <c r="BEW730" s="300"/>
      <c r="BEX730" s="300"/>
      <c r="BEY730" s="300"/>
      <c r="BEZ730" s="300"/>
      <c r="BFA730" s="300"/>
      <c r="BFB730" s="300"/>
      <c r="BFC730" s="300"/>
      <c r="BFD730" s="300"/>
      <c r="BFE730" s="300"/>
      <c r="BFF730" s="300"/>
      <c r="BFG730" s="300"/>
      <c r="BFH730" s="300"/>
      <c r="BFI730" s="300"/>
      <c r="BFJ730" s="300"/>
      <c r="BFK730" s="300"/>
      <c r="BFL730" s="300"/>
      <c r="BFM730" s="300"/>
      <c r="BFN730" s="300"/>
      <c r="BFO730" s="300"/>
      <c r="BFP730" s="300"/>
      <c r="BFQ730" s="300"/>
      <c r="BFR730" s="300"/>
      <c r="BFS730" s="300"/>
      <c r="BFT730" s="300"/>
      <c r="BFU730" s="300"/>
      <c r="BFV730" s="300"/>
      <c r="BFW730" s="300"/>
      <c r="BFX730" s="300"/>
      <c r="BFY730" s="300"/>
      <c r="BFZ730" s="300"/>
      <c r="BGA730" s="300"/>
      <c r="BGB730" s="300"/>
      <c r="BGC730" s="300"/>
      <c r="BGD730" s="300"/>
      <c r="BGE730" s="300"/>
      <c r="BGF730" s="300"/>
      <c r="BGG730" s="300"/>
      <c r="BGH730" s="300"/>
      <c r="BGI730" s="300"/>
      <c r="BGJ730" s="300"/>
      <c r="BGK730" s="300"/>
      <c r="BGL730" s="300"/>
      <c r="BGM730" s="300"/>
      <c r="BGN730" s="300"/>
      <c r="BGO730" s="300"/>
      <c r="BGP730" s="300"/>
      <c r="BGQ730" s="300"/>
      <c r="BGR730" s="300"/>
      <c r="BGS730" s="300"/>
      <c r="BGT730" s="300"/>
      <c r="BGU730" s="300"/>
      <c r="BGV730" s="300"/>
      <c r="BGW730" s="300"/>
      <c r="BGX730" s="300"/>
      <c r="BGY730" s="300"/>
      <c r="BGZ730" s="300"/>
      <c r="BHA730" s="300"/>
      <c r="BHB730" s="300"/>
      <c r="BHC730" s="300"/>
      <c r="BHD730" s="300"/>
      <c r="BHE730" s="300"/>
      <c r="BHF730" s="300"/>
      <c r="BHG730" s="300"/>
      <c r="BHH730" s="300"/>
      <c r="BHI730" s="300"/>
      <c r="BHJ730" s="300"/>
      <c r="BHK730" s="300"/>
      <c r="BHL730" s="300"/>
      <c r="BHM730" s="300"/>
      <c r="BHN730" s="300"/>
      <c r="BHO730" s="300"/>
      <c r="BHP730" s="300"/>
      <c r="BHQ730" s="300"/>
      <c r="BHR730" s="300"/>
      <c r="BHS730" s="300"/>
      <c r="BHT730" s="300"/>
      <c r="BHU730" s="300"/>
      <c r="BHV730" s="300"/>
      <c r="BHW730" s="300"/>
      <c r="BHX730" s="300"/>
      <c r="BHY730" s="300"/>
      <c r="BHZ730" s="300"/>
      <c r="BIA730" s="300"/>
      <c r="BIB730" s="300"/>
      <c r="BIC730" s="300"/>
      <c r="BID730" s="300"/>
      <c r="BIE730" s="300"/>
      <c r="BIF730" s="300"/>
      <c r="BIG730" s="300"/>
      <c r="BIH730" s="300"/>
      <c r="BII730" s="300"/>
      <c r="BIJ730" s="300"/>
      <c r="BIK730" s="300"/>
      <c r="BIL730" s="300"/>
      <c r="BIM730" s="300"/>
      <c r="BIN730" s="300"/>
      <c r="BIO730" s="300"/>
      <c r="BIP730" s="300"/>
      <c r="BIQ730" s="300"/>
      <c r="BIR730" s="300"/>
      <c r="BIS730" s="300"/>
      <c r="BIT730" s="300"/>
      <c r="BIU730" s="300"/>
      <c r="BIV730" s="300"/>
      <c r="BIW730" s="300"/>
      <c r="BIX730" s="300"/>
      <c r="BIY730" s="300"/>
      <c r="BIZ730" s="300"/>
      <c r="BJA730" s="300"/>
      <c r="BJB730" s="300"/>
      <c r="BJC730" s="300"/>
      <c r="BJD730" s="300"/>
      <c r="BJE730" s="300"/>
      <c r="BJF730" s="300"/>
      <c r="BJG730" s="300"/>
      <c r="BJH730" s="300"/>
      <c r="BJI730" s="300"/>
      <c r="BJJ730" s="300"/>
      <c r="BJK730" s="300"/>
      <c r="BJL730" s="300"/>
      <c r="BJM730" s="300"/>
      <c r="BJN730" s="300"/>
      <c r="BJO730" s="300"/>
      <c r="BJP730" s="300"/>
      <c r="BJQ730" s="300"/>
      <c r="BJR730" s="300"/>
      <c r="BJS730" s="300"/>
      <c r="BJT730" s="300"/>
      <c r="BJU730" s="300"/>
      <c r="BJV730" s="300"/>
      <c r="BJW730" s="300"/>
      <c r="BJX730" s="300"/>
      <c r="BJY730" s="300"/>
      <c r="BJZ730" s="300"/>
      <c r="BKA730" s="300"/>
      <c r="BKB730" s="300"/>
      <c r="BKC730" s="300"/>
      <c r="BKD730" s="300"/>
      <c r="BKE730" s="300"/>
      <c r="BKF730" s="300"/>
      <c r="BKG730" s="300"/>
      <c r="BKH730" s="300"/>
      <c r="BKI730" s="300"/>
      <c r="BKJ730" s="300"/>
      <c r="BKK730" s="300"/>
      <c r="BKL730" s="300"/>
      <c r="BKM730" s="300"/>
      <c r="BKN730" s="300"/>
      <c r="BKO730" s="300"/>
      <c r="BKP730" s="300"/>
      <c r="BKQ730" s="300"/>
      <c r="BKR730" s="300"/>
      <c r="BKS730" s="300"/>
      <c r="BKT730" s="300"/>
      <c r="BKU730" s="300"/>
      <c r="BKV730" s="300"/>
      <c r="BKW730" s="300"/>
      <c r="BKX730" s="300"/>
      <c r="BKY730" s="300"/>
      <c r="BKZ730" s="300"/>
      <c r="BLA730" s="300"/>
      <c r="BLB730" s="300"/>
      <c r="BLC730" s="300"/>
      <c r="BLD730" s="300"/>
      <c r="BLE730" s="300"/>
      <c r="BLF730" s="300"/>
      <c r="BLG730" s="300"/>
      <c r="BLH730" s="300"/>
      <c r="BLI730" s="300"/>
      <c r="BLJ730" s="300"/>
      <c r="BLK730" s="300"/>
      <c r="BLL730" s="300"/>
      <c r="BLM730" s="300"/>
      <c r="BLN730" s="300"/>
      <c r="BLO730" s="300"/>
      <c r="BLP730" s="300"/>
      <c r="BLQ730" s="300"/>
      <c r="BLR730" s="300"/>
      <c r="BLS730" s="300"/>
      <c r="BLT730" s="300"/>
      <c r="BLU730" s="300"/>
      <c r="BLV730" s="300"/>
      <c r="BLW730" s="300"/>
      <c r="BLX730" s="300"/>
      <c r="BLY730" s="300"/>
      <c r="BLZ730" s="300"/>
      <c r="BMA730" s="300"/>
      <c r="BMB730" s="300"/>
      <c r="BMC730" s="300"/>
      <c r="BMD730" s="300"/>
      <c r="BME730" s="300"/>
      <c r="BMF730" s="300"/>
      <c r="BMG730" s="300"/>
      <c r="BMH730" s="300"/>
      <c r="BMI730" s="300"/>
      <c r="BMJ730" s="300"/>
      <c r="BMK730" s="300"/>
      <c r="BML730" s="300"/>
      <c r="BMM730" s="300"/>
      <c r="BMN730" s="300"/>
      <c r="BMO730" s="300"/>
      <c r="BMP730" s="300"/>
      <c r="BMQ730" s="300"/>
      <c r="BMR730" s="300"/>
      <c r="BMS730" s="300"/>
      <c r="BMT730" s="300"/>
      <c r="BMU730" s="300"/>
      <c r="BMV730" s="300"/>
      <c r="BMW730" s="300"/>
      <c r="BMX730" s="300"/>
      <c r="BMY730" s="300"/>
      <c r="BMZ730" s="300"/>
      <c r="BNA730" s="300"/>
      <c r="BNB730" s="300"/>
      <c r="BNC730" s="300"/>
      <c r="BND730" s="300"/>
      <c r="BNE730" s="300"/>
      <c r="BNF730" s="300"/>
      <c r="BNG730" s="300"/>
      <c r="BNH730" s="300"/>
      <c r="BNI730" s="300"/>
      <c r="BNJ730" s="300"/>
      <c r="BNK730" s="300"/>
      <c r="BNL730" s="300"/>
      <c r="BNM730" s="300"/>
      <c r="BNN730" s="300"/>
      <c r="BNO730" s="300"/>
      <c r="BNP730" s="300"/>
      <c r="BNQ730" s="300"/>
      <c r="BNR730" s="300"/>
      <c r="BNS730" s="300"/>
      <c r="BNT730" s="300"/>
      <c r="BNU730" s="300"/>
      <c r="BNV730" s="300"/>
      <c r="BNW730" s="300"/>
      <c r="BNX730" s="300"/>
      <c r="BNY730" s="300"/>
      <c r="BNZ730" s="300"/>
      <c r="BOA730" s="300"/>
      <c r="BOB730" s="300"/>
      <c r="BOC730" s="300"/>
      <c r="BOD730" s="300"/>
      <c r="BOE730" s="300"/>
      <c r="BOF730" s="300"/>
      <c r="BOG730" s="300"/>
      <c r="BOH730" s="300"/>
      <c r="BOI730" s="300"/>
      <c r="BOJ730" s="300"/>
      <c r="BOK730" s="300"/>
      <c r="BOL730" s="300"/>
      <c r="BOM730" s="300"/>
      <c r="BON730" s="300"/>
      <c r="BOO730" s="300"/>
      <c r="BOP730" s="300"/>
      <c r="BOQ730" s="300"/>
      <c r="BOR730" s="300"/>
      <c r="BOS730" s="300"/>
      <c r="BOT730" s="300"/>
      <c r="BOU730" s="300"/>
      <c r="BOV730" s="300"/>
      <c r="BOW730" s="300"/>
      <c r="BOX730" s="300"/>
      <c r="BOY730" s="300"/>
      <c r="BOZ730" s="300"/>
      <c r="BPA730" s="300"/>
      <c r="BPB730" s="300"/>
      <c r="BPC730" s="300"/>
      <c r="BPD730" s="300"/>
      <c r="BPE730" s="300"/>
      <c r="BPF730" s="300"/>
      <c r="BPG730" s="300"/>
      <c r="BPH730" s="300"/>
      <c r="BPI730" s="300"/>
      <c r="BPJ730" s="300"/>
      <c r="BPK730" s="300"/>
      <c r="BPL730" s="300"/>
      <c r="BPM730" s="300"/>
      <c r="BPN730" s="300"/>
      <c r="BPO730" s="300"/>
      <c r="BPP730" s="300"/>
      <c r="BPQ730" s="300"/>
      <c r="BPR730" s="300"/>
      <c r="BPS730" s="300"/>
      <c r="BPT730" s="300"/>
      <c r="BPU730" s="300"/>
      <c r="BPV730" s="300"/>
      <c r="BPW730" s="300"/>
      <c r="BPX730" s="300"/>
      <c r="BPY730" s="300"/>
      <c r="BPZ730" s="300"/>
      <c r="BQA730" s="300"/>
      <c r="BQB730" s="300"/>
      <c r="BQC730" s="300"/>
      <c r="BQD730" s="300"/>
      <c r="BQE730" s="300"/>
      <c r="BQF730" s="300"/>
      <c r="BQG730" s="300"/>
      <c r="BQH730" s="300"/>
      <c r="BQI730" s="300"/>
      <c r="BQJ730" s="300"/>
      <c r="BQK730" s="300"/>
      <c r="BQL730" s="300"/>
      <c r="BQM730" s="300"/>
      <c r="BQN730" s="300"/>
      <c r="BQO730" s="300"/>
      <c r="BQP730" s="300"/>
      <c r="BQQ730" s="300"/>
      <c r="BQR730" s="300"/>
      <c r="BQS730" s="300"/>
      <c r="BQT730" s="300"/>
      <c r="BQU730" s="300"/>
      <c r="BQV730" s="300"/>
      <c r="BQW730" s="300"/>
      <c r="BQX730" s="300"/>
      <c r="BQY730" s="300"/>
      <c r="BQZ730" s="300"/>
      <c r="BRA730" s="300"/>
      <c r="BRB730" s="300"/>
      <c r="BRC730" s="300"/>
      <c r="BRD730" s="300"/>
      <c r="BRE730" s="300"/>
      <c r="BRF730" s="300"/>
      <c r="BRG730" s="300"/>
      <c r="BRH730" s="300"/>
      <c r="BRI730" s="300"/>
      <c r="BRJ730" s="300"/>
      <c r="BRK730" s="300"/>
      <c r="BRL730" s="300"/>
      <c r="BRM730" s="300"/>
      <c r="BRN730" s="300"/>
      <c r="BRO730" s="300"/>
      <c r="BRP730" s="300"/>
      <c r="BRQ730" s="300"/>
      <c r="BRR730" s="300"/>
      <c r="BRS730" s="300"/>
      <c r="BRT730" s="300"/>
      <c r="BRU730" s="300"/>
      <c r="BRV730" s="300"/>
      <c r="BRW730" s="300"/>
      <c r="BRX730" s="300"/>
      <c r="BRY730" s="300"/>
      <c r="BRZ730" s="300"/>
      <c r="BSA730" s="300"/>
      <c r="BSB730" s="300"/>
      <c r="BSC730" s="300"/>
      <c r="BSD730" s="300"/>
      <c r="BSE730" s="300"/>
      <c r="BSF730" s="300"/>
      <c r="BSG730" s="300"/>
      <c r="BSH730" s="300"/>
      <c r="BSI730" s="300"/>
      <c r="BSJ730" s="300"/>
      <c r="BSK730" s="300"/>
      <c r="BSL730" s="300"/>
      <c r="BSM730" s="300"/>
      <c r="BSN730" s="300"/>
      <c r="BSO730" s="300"/>
      <c r="BSP730" s="300"/>
      <c r="BSQ730" s="300"/>
      <c r="BSR730" s="300"/>
      <c r="BSS730" s="300"/>
      <c r="BST730" s="300"/>
      <c r="BSU730" s="300"/>
      <c r="BSV730" s="300"/>
      <c r="BSW730" s="300"/>
      <c r="BSX730" s="300"/>
      <c r="BSY730" s="300"/>
      <c r="BSZ730" s="300"/>
      <c r="BTA730" s="300"/>
      <c r="BTB730" s="300"/>
      <c r="BTC730" s="300"/>
      <c r="BTD730" s="300"/>
      <c r="BTE730" s="300"/>
      <c r="BTF730" s="300"/>
      <c r="BTG730" s="300"/>
      <c r="BTH730" s="300"/>
      <c r="BTI730" s="300"/>
      <c r="BTJ730" s="300"/>
      <c r="BTK730" s="300"/>
      <c r="BTL730" s="300"/>
      <c r="BTM730" s="300"/>
      <c r="BTN730" s="300"/>
      <c r="BTO730" s="300"/>
      <c r="BTP730" s="300"/>
      <c r="BTQ730" s="300"/>
      <c r="BTR730" s="300"/>
      <c r="BTS730" s="300"/>
      <c r="BTT730" s="300"/>
      <c r="BTU730" s="300"/>
      <c r="BTV730" s="300"/>
      <c r="BTW730" s="300"/>
      <c r="BTX730" s="300"/>
      <c r="BTY730" s="300"/>
      <c r="BTZ730" s="300"/>
      <c r="BUA730" s="300"/>
      <c r="BUB730" s="300"/>
      <c r="BUC730" s="300"/>
      <c r="BUD730" s="300"/>
      <c r="BUE730" s="300"/>
      <c r="BUF730" s="300"/>
      <c r="BUG730" s="300"/>
      <c r="BUH730" s="300"/>
      <c r="BUI730" s="300"/>
      <c r="BUJ730" s="300"/>
      <c r="BUK730" s="300"/>
      <c r="BUL730" s="300"/>
      <c r="BUM730" s="300"/>
      <c r="BUN730" s="300"/>
      <c r="BUO730" s="300"/>
      <c r="BUP730" s="300"/>
      <c r="BUQ730" s="300"/>
      <c r="BUR730" s="300"/>
      <c r="BUS730" s="300"/>
      <c r="BUT730" s="300"/>
      <c r="BUU730" s="300"/>
      <c r="BUV730" s="300"/>
      <c r="BUW730" s="300"/>
      <c r="BUX730" s="300"/>
      <c r="BUY730" s="300"/>
      <c r="BUZ730" s="300"/>
      <c r="BVA730" s="300"/>
      <c r="BVB730" s="300"/>
      <c r="BVC730" s="300"/>
      <c r="BVD730" s="300"/>
      <c r="BVE730" s="300"/>
      <c r="BVF730" s="300"/>
      <c r="BVG730" s="300"/>
      <c r="BVH730" s="300"/>
      <c r="BVI730" s="300"/>
      <c r="BVJ730" s="300"/>
      <c r="BVK730" s="300"/>
      <c r="BVL730" s="300"/>
      <c r="BVM730" s="300"/>
      <c r="BVN730" s="300"/>
      <c r="BVO730" s="300"/>
      <c r="BVP730" s="300"/>
      <c r="BVQ730" s="300"/>
      <c r="BVR730" s="300"/>
      <c r="BVS730" s="300"/>
      <c r="BVT730" s="300"/>
      <c r="BVU730" s="300"/>
      <c r="BVV730" s="300"/>
      <c r="BVW730" s="300"/>
      <c r="BVX730" s="300"/>
      <c r="BVY730" s="300"/>
      <c r="BVZ730" s="300"/>
      <c r="BWA730" s="300"/>
      <c r="BWB730" s="300"/>
      <c r="BWC730" s="300"/>
      <c r="BWD730" s="300"/>
      <c r="BWE730" s="300"/>
      <c r="BWF730" s="300"/>
      <c r="BWG730" s="300"/>
      <c r="BWH730" s="300"/>
      <c r="BWI730" s="300"/>
      <c r="BWJ730" s="300"/>
      <c r="BWK730" s="300"/>
      <c r="BWL730" s="300"/>
      <c r="BWM730" s="300"/>
      <c r="BWN730" s="300"/>
      <c r="BWO730" s="300"/>
      <c r="BWP730" s="300"/>
      <c r="BWQ730" s="300"/>
      <c r="BWR730" s="300"/>
      <c r="BWS730" s="300"/>
      <c r="BWT730" s="300"/>
      <c r="BWU730" s="300"/>
      <c r="BWV730" s="300"/>
      <c r="BWW730" s="300"/>
      <c r="BWX730" s="300"/>
      <c r="BWY730" s="300"/>
      <c r="BWZ730" s="300"/>
      <c r="BXA730" s="300"/>
      <c r="BXB730" s="300"/>
      <c r="BXC730" s="300"/>
      <c r="BXD730" s="300"/>
      <c r="BXE730" s="300"/>
      <c r="BXF730" s="300"/>
      <c r="BXG730" s="300"/>
      <c r="BXH730" s="300"/>
      <c r="BXI730" s="300"/>
      <c r="BXJ730" s="300"/>
      <c r="BXK730" s="300"/>
      <c r="BXL730" s="300"/>
      <c r="BXM730" s="300"/>
      <c r="BXN730" s="300"/>
      <c r="BXO730" s="300"/>
      <c r="BXP730" s="300"/>
      <c r="BXQ730" s="300"/>
      <c r="BXR730" s="300"/>
      <c r="BXS730" s="300"/>
      <c r="BXT730" s="300"/>
      <c r="BXU730" s="300"/>
      <c r="BXV730" s="300"/>
      <c r="BXW730" s="300"/>
      <c r="BXX730" s="300"/>
      <c r="BXY730" s="300"/>
      <c r="BXZ730" s="300"/>
      <c r="BYA730" s="300"/>
      <c r="BYB730" s="300"/>
      <c r="BYC730" s="300"/>
      <c r="BYD730" s="300"/>
      <c r="BYE730" s="300"/>
      <c r="BYF730" s="300"/>
      <c r="BYG730" s="300"/>
      <c r="BYH730" s="300"/>
      <c r="BYI730" s="300"/>
      <c r="BYJ730" s="300"/>
      <c r="BYK730" s="300"/>
      <c r="BYL730" s="300"/>
      <c r="BYM730" s="300"/>
      <c r="BYN730" s="300"/>
      <c r="BYO730" s="300"/>
      <c r="BYP730" s="300"/>
      <c r="BYQ730" s="300"/>
      <c r="BYR730" s="300"/>
      <c r="BYS730" s="300"/>
      <c r="BYT730" s="300"/>
      <c r="BYU730" s="300"/>
      <c r="BYV730" s="300"/>
      <c r="BYW730" s="300"/>
      <c r="BYX730" s="300"/>
      <c r="BYY730" s="300"/>
      <c r="BYZ730" s="300"/>
      <c r="BZA730" s="300"/>
      <c r="BZB730" s="300"/>
      <c r="BZC730" s="300"/>
      <c r="BZD730" s="300"/>
      <c r="BZE730" s="300"/>
      <c r="BZF730" s="300"/>
      <c r="BZG730" s="300"/>
      <c r="BZH730" s="300"/>
      <c r="BZI730" s="300"/>
      <c r="BZJ730" s="300"/>
      <c r="BZK730" s="300"/>
      <c r="BZL730" s="300"/>
      <c r="BZM730" s="300"/>
      <c r="BZN730" s="300"/>
      <c r="BZO730" s="300"/>
      <c r="BZP730" s="300"/>
      <c r="BZQ730" s="300"/>
      <c r="BZR730" s="300"/>
      <c r="BZS730" s="300"/>
      <c r="BZT730" s="300"/>
      <c r="BZU730" s="300"/>
      <c r="BZV730" s="300"/>
      <c r="BZW730" s="300"/>
      <c r="BZX730" s="300"/>
      <c r="BZY730" s="300"/>
      <c r="BZZ730" s="300"/>
      <c r="CAA730" s="300"/>
      <c r="CAB730" s="300"/>
      <c r="CAC730" s="300"/>
      <c r="CAD730" s="300"/>
      <c r="CAE730" s="300"/>
      <c r="CAF730" s="300"/>
      <c r="CAG730" s="300"/>
      <c r="CAH730" s="300"/>
      <c r="CAI730" s="300"/>
      <c r="CAJ730" s="300"/>
      <c r="CAK730" s="300"/>
      <c r="CAL730" s="300"/>
      <c r="CAM730" s="300"/>
      <c r="CAN730" s="300"/>
      <c r="CAO730" s="300"/>
      <c r="CAP730" s="300"/>
      <c r="CAQ730" s="300"/>
      <c r="CAR730" s="300"/>
      <c r="CAS730" s="300"/>
      <c r="CAT730" s="300"/>
      <c r="CAU730" s="300"/>
      <c r="CAV730" s="300"/>
      <c r="CAW730" s="300"/>
      <c r="CAX730" s="300"/>
      <c r="CAY730" s="300"/>
      <c r="CAZ730" s="300"/>
      <c r="CBA730" s="300"/>
      <c r="CBB730" s="300"/>
      <c r="CBC730" s="300"/>
      <c r="CBD730" s="300"/>
      <c r="CBE730" s="300"/>
      <c r="CBF730" s="300"/>
      <c r="CBG730" s="300"/>
      <c r="CBH730" s="300"/>
      <c r="CBI730" s="300"/>
      <c r="CBJ730" s="300"/>
      <c r="CBK730" s="300"/>
      <c r="CBL730" s="300"/>
      <c r="CBM730" s="300"/>
      <c r="CBN730" s="300"/>
      <c r="CBO730" s="300"/>
      <c r="CBP730" s="300"/>
      <c r="CBQ730" s="300"/>
      <c r="CBR730" s="300"/>
      <c r="CBS730" s="300"/>
      <c r="CBT730" s="300"/>
      <c r="CBU730" s="300"/>
      <c r="CBV730" s="300"/>
      <c r="CBW730" s="300"/>
      <c r="CBX730" s="300"/>
      <c r="CBY730" s="300"/>
      <c r="CBZ730" s="300"/>
      <c r="CCA730" s="300"/>
      <c r="CCB730" s="300"/>
      <c r="CCC730" s="300"/>
      <c r="CCD730" s="300"/>
      <c r="CCE730" s="300"/>
      <c r="CCF730" s="300"/>
      <c r="CCG730" s="300"/>
      <c r="CCH730" s="300"/>
      <c r="CCI730" s="300"/>
      <c r="CCJ730" s="300"/>
      <c r="CCK730" s="300"/>
      <c r="CCL730" s="300"/>
      <c r="CCM730" s="300"/>
      <c r="CCN730" s="300"/>
      <c r="CCO730" s="300"/>
      <c r="CCP730" s="300"/>
      <c r="CCQ730" s="300"/>
      <c r="CCR730" s="300"/>
      <c r="CCS730" s="300"/>
      <c r="CCT730" s="300"/>
      <c r="CCU730" s="300"/>
      <c r="CCV730" s="300"/>
      <c r="CCW730" s="300"/>
      <c r="CCX730" s="300"/>
      <c r="CCY730" s="300"/>
      <c r="CCZ730" s="300"/>
      <c r="CDA730" s="300"/>
      <c r="CDB730" s="300"/>
      <c r="CDC730" s="300"/>
      <c r="CDD730" s="300"/>
      <c r="CDE730" s="300"/>
      <c r="CDF730" s="300"/>
      <c r="CDG730" s="300"/>
      <c r="CDH730" s="300"/>
      <c r="CDI730" s="300"/>
      <c r="CDJ730" s="300"/>
      <c r="CDK730" s="300"/>
      <c r="CDL730" s="300"/>
      <c r="CDM730" s="300"/>
      <c r="CDN730" s="300"/>
      <c r="CDO730" s="300"/>
      <c r="CDP730" s="300"/>
      <c r="CDQ730" s="300"/>
      <c r="CDR730" s="300"/>
      <c r="CDS730" s="300"/>
      <c r="CDT730" s="300"/>
      <c r="CDU730" s="300"/>
      <c r="CDV730" s="300"/>
      <c r="CDW730" s="300"/>
      <c r="CDX730" s="300"/>
      <c r="CDY730" s="300"/>
      <c r="CDZ730" s="300"/>
      <c r="CEA730" s="300"/>
      <c r="CEB730" s="300"/>
      <c r="CEC730" s="300"/>
      <c r="CED730" s="300"/>
      <c r="CEE730" s="300"/>
      <c r="CEF730" s="300"/>
      <c r="CEG730" s="300"/>
      <c r="CEH730" s="300"/>
      <c r="CEI730" s="300"/>
      <c r="CEJ730" s="300"/>
      <c r="CEK730" s="300"/>
      <c r="CEL730" s="300"/>
      <c r="CEM730" s="300"/>
      <c r="CEN730" s="300"/>
      <c r="CEO730" s="300"/>
      <c r="CEP730" s="300"/>
      <c r="CEQ730" s="300"/>
      <c r="CER730" s="300"/>
      <c r="CES730" s="300"/>
      <c r="CET730" s="300"/>
      <c r="CEU730" s="300"/>
      <c r="CEV730" s="300"/>
      <c r="CEW730" s="300"/>
      <c r="CEX730" s="300"/>
      <c r="CEY730" s="300"/>
      <c r="CEZ730" s="300"/>
      <c r="CFA730" s="300"/>
      <c r="CFB730" s="300"/>
      <c r="CFC730" s="300"/>
      <c r="CFD730" s="300"/>
      <c r="CFE730" s="300"/>
      <c r="CFF730" s="300"/>
      <c r="CFG730" s="300"/>
      <c r="CFH730" s="300"/>
      <c r="CFI730" s="300"/>
      <c r="CFJ730" s="300"/>
      <c r="CFK730" s="300"/>
      <c r="CFL730" s="300"/>
      <c r="CFM730" s="300"/>
      <c r="CFN730" s="300"/>
      <c r="CFO730" s="300"/>
      <c r="CFP730" s="300"/>
      <c r="CFQ730" s="300"/>
      <c r="CFR730" s="300"/>
      <c r="CFS730" s="300"/>
      <c r="CFT730" s="300"/>
      <c r="CFU730" s="300"/>
      <c r="CFV730" s="300"/>
      <c r="CFW730" s="300"/>
      <c r="CFX730" s="300"/>
      <c r="CFY730" s="300"/>
      <c r="CFZ730" s="300"/>
      <c r="CGA730" s="300"/>
      <c r="CGB730" s="300"/>
      <c r="CGC730" s="300"/>
      <c r="CGD730" s="300"/>
      <c r="CGE730" s="300"/>
      <c r="CGF730" s="300"/>
      <c r="CGG730" s="300"/>
      <c r="CGH730" s="300"/>
      <c r="CGI730" s="300"/>
      <c r="CGJ730" s="300"/>
      <c r="CGK730" s="300"/>
      <c r="CGL730" s="300"/>
      <c r="CGM730" s="300"/>
      <c r="CGN730" s="300"/>
      <c r="CGO730" s="300"/>
      <c r="CGP730" s="300"/>
      <c r="CGQ730" s="300"/>
      <c r="CGR730" s="300"/>
      <c r="CGS730" s="300"/>
      <c r="CGT730" s="300"/>
      <c r="CGU730" s="300"/>
      <c r="CGV730" s="300"/>
      <c r="CGW730" s="300"/>
      <c r="CGX730" s="300"/>
      <c r="CGY730" s="300"/>
      <c r="CGZ730" s="300"/>
      <c r="CHA730" s="300"/>
      <c r="CHB730" s="300"/>
      <c r="CHC730" s="300"/>
      <c r="CHD730" s="300"/>
      <c r="CHE730" s="300"/>
      <c r="CHF730" s="300"/>
      <c r="CHG730" s="300"/>
      <c r="CHH730" s="300"/>
      <c r="CHI730" s="300"/>
      <c r="CHJ730" s="300"/>
      <c r="CHK730" s="300"/>
      <c r="CHL730" s="300"/>
      <c r="CHM730" s="300"/>
      <c r="CHN730" s="300"/>
      <c r="CHO730" s="300"/>
      <c r="CHP730" s="300"/>
      <c r="CHQ730" s="300"/>
      <c r="CHR730" s="300"/>
      <c r="CHS730" s="300"/>
      <c r="CHT730" s="300"/>
      <c r="CHU730" s="300"/>
      <c r="CHV730" s="300"/>
      <c r="CHW730" s="300"/>
      <c r="CHX730" s="300"/>
      <c r="CHY730" s="300"/>
      <c r="CHZ730" s="300"/>
      <c r="CIA730" s="300"/>
      <c r="CIB730" s="300"/>
      <c r="CIC730" s="300"/>
      <c r="CID730" s="300"/>
      <c r="CIE730" s="300"/>
      <c r="CIF730" s="300"/>
      <c r="CIG730" s="300"/>
      <c r="CIH730" s="300"/>
      <c r="CII730" s="300"/>
      <c r="CIJ730" s="300"/>
      <c r="CIK730" s="300"/>
      <c r="CIL730" s="300"/>
      <c r="CIM730" s="300"/>
      <c r="CIN730" s="300"/>
      <c r="CIO730" s="300"/>
      <c r="CIP730" s="300"/>
      <c r="CIQ730" s="300"/>
      <c r="CIR730" s="300"/>
      <c r="CIS730" s="300"/>
      <c r="CIT730" s="300"/>
      <c r="CIU730" s="300"/>
      <c r="CIV730" s="300"/>
      <c r="CIW730" s="300"/>
      <c r="CIX730" s="300"/>
      <c r="CIY730" s="300"/>
      <c r="CIZ730" s="300"/>
      <c r="CJA730" s="300"/>
      <c r="CJB730" s="300"/>
      <c r="CJC730" s="300"/>
      <c r="CJD730" s="300"/>
      <c r="CJE730" s="300"/>
      <c r="CJF730" s="300"/>
      <c r="CJG730" s="300"/>
      <c r="CJH730" s="300"/>
      <c r="CJI730" s="300"/>
      <c r="CJJ730" s="300"/>
      <c r="CJK730" s="300"/>
      <c r="CJL730" s="300"/>
      <c r="CJM730" s="300"/>
      <c r="CJN730" s="300"/>
      <c r="CJO730" s="300"/>
      <c r="CJP730" s="300"/>
      <c r="CJQ730" s="300"/>
      <c r="CJR730" s="300"/>
      <c r="CJS730" s="300"/>
      <c r="CJT730" s="300"/>
      <c r="CJU730" s="300"/>
      <c r="CJV730" s="300"/>
      <c r="CJW730" s="300"/>
      <c r="CJX730" s="300"/>
      <c r="CJY730" s="300"/>
      <c r="CJZ730" s="300"/>
      <c r="CKA730" s="300"/>
      <c r="CKB730" s="300"/>
      <c r="CKC730" s="300"/>
      <c r="CKD730" s="300"/>
      <c r="CKE730" s="300"/>
      <c r="CKF730" s="300"/>
      <c r="CKG730" s="300"/>
      <c r="CKH730" s="300"/>
      <c r="CKI730" s="300"/>
      <c r="CKJ730" s="300"/>
      <c r="CKK730" s="300"/>
      <c r="CKL730" s="300"/>
      <c r="CKM730" s="300"/>
      <c r="CKN730" s="300"/>
      <c r="CKO730" s="300"/>
      <c r="CKP730" s="300"/>
      <c r="CKQ730" s="300"/>
      <c r="CKR730" s="300"/>
      <c r="CKS730" s="300"/>
      <c r="CKT730" s="300"/>
      <c r="CKU730" s="300"/>
      <c r="CKV730" s="300"/>
      <c r="CKW730" s="300"/>
      <c r="CKX730" s="300"/>
      <c r="CKY730" s="300"/>
      <c r="CKZ730" s="300"/>
      <c r="CLA730" s="300"/>
      <c r="CLB730" s="300"/>
      <c r="CLC730" s="300"/>
      <c r="CLD730" s="300"/>
      <c r="CLE730" s="300"/>
      <c r="CLF730" s="300"/>
      <c r="CLG730" s="300"/>
      <c r="CLH730" s="300"/>
      <c r="CLI730" s="300"/>
      <c r="CLJ730" s="300"/>
      <c r="CLK730" s="300"/>
      <c r="CLL730" s="300"/>
      <c r="CLM730" s="300"/>
      <c r="CLN730" s="300"/>
      <c r="CLO730" s="300"/>
      <c r="CLP730" s="300"/>
      <c r="CLQ730" s="300"/>
      <c r="CLR730" s="300"/>
      <c r="CLS730" s="300"/>
      <c r="CLT730" s="300"/>
      <c r="CLU730" s="300"/>
      <c r="CLV730" s="300"/>
      <c r="CLW730" s="300"/>
      <c r="CLX730" s="300"/>
      <c r="CLY730" s="300"/>
      <c r="CLZ730" s="300"/>
      <c r="CMA730" s="300"/>
      <c r="CMB730" s="300"/>
      <c r="CMC730" s="300"/>
      <c r="CMD730" s="300"/>
      <c r="CME730" s="300"/>
      <c r="CMF730" s="300"/>
      <c r="CMG730" s="300"/>
      <c r="CMH730" s="300"/>
      <c r="CMI730" s="300"/>
      <c r="CMJ730" s="300"/>
      <c r="CMK730" s="300"/>
      <c r="CML730" s="300"/>
      <c r="CMM730" s="300"/>
      <c r="CMN730" s="300"/>
      <c r="CMO730" s="300"/>
      <c r="CMP730" s="300"/>
      <c r="CMQ730" s="300"/>
      <c r="CMR730" s="300"/>
      <c r="CMS730" s="300"/>
      <c r="CMT730" s="300"/>
      <c r="CMU730" s="300"/>
      <c r="CMV730" s="300"/>
      <c r="CMW730" s="300"/>
      <c r="CMX730" s="300"/>
      <c r="CMY730" s="300"/>
      <c r="CMZ730" s="300"/>
      <c r="CNA730" s="300"/>
      <c r="CNB730" s="300"/>
      <c r="CNC730" s="300"/>
      <c r="CND730" s="300"/>
      <c r="CNE730" s="300"/>
      <c r="CNF730" s="300"/>
      <c r="CNG730" s="300"/>
      <c r="CNH730" s="300"/>
      <c r="CNI730" s="300"/>
      <c r="CNJ730" s="300"/>
      <c r="CNK730" s="300"/>
      <c r="CNL730" s="300"/>
      <c r="CNM730" s="300"/>
      <c r="CNN730" s="300"/>
      <c r="CNO730" s="300"/>
      <c r="CNP730" s="300"/>
      <c r="CNQ730" s="300"/>
      <c r="CNR730" s="300"/>
      <c r="CNS730" s="300"/>
      <c r="CNT730" s="300"/>
      <c r="CNU730" s="300"/>
      <c r="CNV730" s="300"/>
      <c r="CNW730" s="300"/>
      <c r="CNX730" s="300"/>
      <c r="CNY730" s="300"/>
      <c r="CNZ730" s="300"/>
      <c r="COA730" s="300"/>
      <c r="COB730" s="300"/>
      <c r="COC730" s="300"/>
      <c r="COD730" s="300"/>
      <c r="COE730" s="300"/>
      <c r="COF730" s="300"/>
      <c r="COG730" s="300"/>
      <c r="COH730" s="300"/>
      <c r="COI730" s="300"/>
      <c r="COJ730" s="300"/>
      <c r="COK730" s="300"/>
      <c r="COL730" s="300"/>
      <c r="COM730" s="300"/>
      <c r="CON730" s="300"/>
      <c r="COO730" s="300"/>
      <c r="COP730" s="300"/>
      <c r="COQ730" s="300"/>
      <c r="COR730" s="300"/>
      <c r="COS730" s="300"/>
      <c r="COT730" s="300"/>
      <c r="COU730" s="300"/>
      <c r="COV730" s="300"/>
      <c r="COW730" s="300"/>
      <c r="COX730" s="300"/>
      <c r="COY730" s="300"/>
      <c r="COZ730" s="300"/>
      <c r="CPA730" s="300"/>
      <c r="CPB730" s="300"/>
      <c r="CPC730" s="300"/>
      <c r="CPD730" s="300"/>
      <c r="CPE730" s="300"/>
      <c r="CPF730" s="300"/>
      <c r="CPG730" s="300"/>
      <c r="CPH730" s="300"/>
      <c r="CPI730" s="300"/>
      <c r="CPJ730" s="300"/>
      <c r="CPK730" s="300"/>
      <c r="CPL730" s="300"/>
      <c r="CPM730" s="300"/>
      <c r="CPN730" s="300"/>
      <c r="CPO730" s="300"/>
      <c r="CPP730" s="300"/>
      <c r="CPQ730" s="300"/>
      <c r="CPR730" s="300"/>
      <c r="CPS730" s="300"/>
      <c r="CPT730" s="300"/>
      <c r="CPU730" s="300"/>
      <c r="CPV730" s="300"/>
      <c r="CPW730" s="300"/>
      <c r="CPX730" s="300"/>
      <c r="CPY730" s="300"/>
      <c r="CPZ730" s="300"/>
      <c r="CQA730" s="300"/>
      <c r="CQB730" s="300"/>
      <c r="CQC730" s="300"/>
      <c r="CQD730" s="300"/>
      <c r="CQE730" s="300"/>
      <c r="CQF730" s="300"/>
      <c r="CQG730" s="300"/>
      <c r="CQH730" s="300"/>
      <c r="CQI730" s="300"/>
      <c r="CQJ730" s="300"/>
      <c r="CQK730" s="300"/>
      <c r="CQL730" s="300"/>
      <c r="CQM730" s="300"/>
      <c r="CQN730" s="300"/>
      <c r="CQO730" s="300"/>
      <c r="CQP730" s="300"/>
      <c r="CQQ730" s="300"/>
      <c r="CQR730" s="300"/>
      <c r="CQS730" s="300"/>
      <c r="CQT730" s="300"/>
      <c r="CQU730" s="300"/>
      <c r="CQV730" s="300"/>
      <c r="CQW730" s="300"/>
      <c r="CQX730" s="300"/>
      <c r="CQY730" s="300"/>
      <c r="CQZ730" s="300"/>
      <c r="CRA730" s="300"/>
      <c r="CRB730" s="300"/>
      <c r="CRC730" s="300"/>
      <c r="CRD730" s="300"/>
      <c r="CRE730" s="300"/>
      <c r="CRF730" s="300"/>
      <c r="CRG730" s="300"/>
      <c r="CRH730" s="300"/>
      <c r="CRI730" s="300"/>
      <c r="CRJ730" s="300"/>
      <c r="CRK730" s="300"/>
      <c r="CRL730" s="300"/>
      <c r="CRM730" s="300"/>
      <c r="CRN730" s="300"/>
      <c r="CRO730" s="300"/>
      <c r="CRP730" s="300"/>
      <c r="CRQ730" s="300"/>
      <c r="CRR730" s="300"/>
      <c r="CRS730" s="300"/>
      <c r="CRT730" s="300"/>
      <c r="CRU730" s="300"/>
      <c r="CRV730" s="300"/>
      <c r="CRW730" s="300"/>
      <c r="CRX730" s="300"/>
      <c r="CRY730" s="300"/>
      <c r="CRZ730" s="300"/>
      <c r="CSA730" s="300"/>
      <c r="CSB730" s="300"/>
      <c r="CSC730" s="300"/>
      <c r="CSD730" s="300"/>
      <c r="CSE730" s="300"/>
      <c r="CSF730" s="300"/>
      <c r="CSG730" s="300"/>
      <c r="CSH730" s="300"/>
      <c r="CSI730" s="300"/>
      <c r="CSJ730" s="300"/>
      <c r="CSK730" s="300"/>
      <c r="CSL730" s="300"/>
      <c r="CSM730" s="300"/>
      <c r="CSN730" s="300"/>
      <c r="CSO730" s="300"/>
      <c r="CSP730" s="300"/>
      <c r="CSQ730" s="300"/>
      <c r="CSR730" s="300"/>
      <c r="CSS730" s="300"/>
      <c r="CST730" s="300"/>
      <c r="CSU730" s="300"/>
      <c r="CSV730" s="300"/>
      <c r="CSW730" s="300"/>
      <c r="CSX730" s="300"/>
      <c r="CSY730" s="300"/>
      <c r="CSZ730" s="300"/>
      <c r="CTA730" s="300"/>
      <c r="CTB730" s="300"/>
      <c r="CTC730" s="300"/>
      <c r="CTD730" s="300"/>
      <c r="CTE730" s="300"/>
      <c r="CTF730" s="300"/>
      <c r="CTG730" s="300"/>
      <c r="CTH730" s="300"/>
      <c r="CTI730" s="300"/>
      <c r="CTJ730" s="300"/>
      <c r="CTK730" s="300"/>
      <c r="CTL730" s="300"/>
      <c r="CTM730" s="300"/>
      <c r="CTN730" s="300"/>
      <c r="CTO730" s="300"/>
      <c r="CTP730" s="300"/>
      <c r="CTQ730" s="300"/>
      <c r="CTR730" s="300"/>
      <c r="CTS730" s="300"/>
      <c r="CTT730" s="300"/>
      <c r="CTU730" s="300"/>
      <c r="CTV730" s="300"/>
      <c r="CTW730" s="300"/>
      <c r="CTX730" s="300"/>
      <c r="CTY730" s="300"/>
      <c r="CTZ730" s="300"/>
      <c r="CUA730" s="300"/>
      <c r="CUB730" s="300"/>
      <c r="CUC730" s="300"/>
      <c r="CUD730" s="300"/>
      <c r="CUE730" s="300"/>
      <c r="CUF730" s="300"/>
      <c r="CUG730" s="300"/>
      <c r="CUH730" s="300"/>
      <c r="CUI730" s="300"/>
      <c r="CUJ730" s="300"/>
      <c r="CUK730" s="300"/>
      <c r="CUL730" s="300"/>
      <c r="CUM730" s="300"/>
      <c r="CUN730" s="300"/>
      <c r="CUO730" s="300"/>
      <c r="CUP730" s="300"/>
      <c r="CUQ730" s="300"/>
      <c r="CUR730" s="300"/>
      <c r="CUS730" s="300"/>
      <c r="CUT730" s="300"/>
      <c r="CUU730" s="300"/>
      <c r="CUV730" s="300"/>
      <c r="CUW730" s="300"/>
      <c r="CUX730" s="300"/>
      <c r="CUY730" s="300"/>
      <c r="CUZ730" s="300"/>
      <c r="CVA730" s="300"/>
      <c r="CVB730" s="300"/>
      <c r="CVC730" s="300"/>
      <c r="CVD730" s="300"/>
      <c r="CVE730" s="300"/>
      <c r="CVF730" s="300"/>
      <c r="CVG730" s="300"/>
      <c r="CVH730" s="300"/>
      <c r="CVI730" s="300"/>
      <c r="CVJ730" s="300"/>
      <c r="CVK730" s="300"/>
      <c r="CVL730" s="300"/>
      <c r="CVM730" s="300"/>
      <c r="CVN730" s="300"/>
      <c r="CVO730" s="300"/>
      <c r="CVP730" s="300"/>
      <c r="CVQ730" s="300"/>
      <c r="CVR730" s="300"/>
      <c r="CVS730" s="300"/>
      <c r="CVT730" s="300"/>
      <c r="CVU730" s="300"/>
      <c r="CVV730" s="300"/>
      <c r="CVW730" s="300"/>
      <c r="CVX730" s="300"/>
      <c r="CVY730" s="300"/>
      <c r="CVZ730" s="300"/>
      <c r="CWA730" s="300"/>
      <c r="CWB730" s="300"/>
      <c r="CWC730" s="300"/>
      <c r="CWD730" s="300"/>
      <c r="CWE730" s="300"/>
      <c r="CWF730" s="300"/>
      <c r="CWG730" s="300"/>
      <c r="CWH730" s="300"/>
      <c r="CWI730" s="300"/>
      <c r="CWJ730" s="300"/>
      <c r="CWK730" s="300"/>
      <c r="CWL730" s="300"/>
      <c r="CWM730" s="300"/>
      <c r="CWN730" s="300"/>
      <c r="CWO730" s="300"/>
      <c r="CWP730" s="300"/>
      <c r="CWQ730" s="300"/>
      <c r="CWR730" s="300"/>
      <c r="CWS730" s="300"/>
      <c r="CWT730" s="300"/>
      <c r="CWU730" s="300"/>
      <c r="CWV730" s="300"/>
      <c r="CWW730" s="300"/>
      <c r="CWX730" s="300"/>
      <c r="CWY730" s="300"/>
      <c r="CWZ730" s="300"/>
      <c r="CXA730" s="300"/>
      <c r="CXB730" s="300"/>
      <c r="CXC730" s="300"/>
      <c r="CXD730" s="300"/>
      <c r="CXE730" s="300"/>
      <c r="CXF730" s="300"/>
      <c r="CXG730" s="300"/>
      <c r="CXH730" s="300"/>
      <c r="CXI730" s="300"/>
      <c r="CXJ730" s="300"/>
      <c r="CXK730" s="300"/>
      <c r="CXL730" s="300"/>
      <c r="CXM730" s="300"/>
      <c r="CXN730" s="300"/>
      <c r="CXO730" s="300"/>
      <c r="CXP730" s="300"/>
      <c r="CXQ730" s="300"/>
      <c r="CXR730" s="300"/>
      <c r="CXS730" s="300"/>
      <c r="CXT730" s="300"/>
      <c r="CXU730" s="300"/>
      <c r="CXV730" s="300"/>
      <c r="CXW730" s="300"/>
      <c r="CXX730" s="300"/>
      <c r="CXY730" s="300"/>
      <c r="CXZ730" s="300"/>
      <c r="CYA730" s="300"/>
      <c r="CYB730" s="300"/>
      <c r="CYC730" s="300"/>
      <c r="CYD730" s="300"/>
      <c r="CYE730" s="300"/>
      <c r="CYF730" s="300"/>
      <c r="CYG730" s="300"/>
      <c r="CYH730" s="300"/>
      <c r="CYI730" s="300"/>
      <c r="CYJ730" s="300"/>
      <c r="CYK730" s="300"/>
      <c r="CYL730" s="300"/>
      <c r="CYM730" s="300"/>
      <c r="CYN730" s="300"/>
      <c r="CYO730" s="300"/>
      <c r="CYP730" s="300"/>
      <c r="CYQ730" s="300"/>
      <c r="CYR730" s="300"/>
      <c r="CYS730" s="300"/>
      <c r="CYT730" s="300"/>
      <c r="CYU730" s="300"/>
      <c r="CYV730" s="300"/>
      <c r="CYW730" s="300"/>
      <c r="CYX730" s="300"/>
      <c r="CYY730" s="300"/>
      <c r="CYZ730" s="300"/>
      <c r="CZA730" s="300"/>
      <c r="CZB730" s="300"/>
      <c r="CZC730" s="300"/>
      <c r="CZD730" s="300"/>
      <c r="CZE730" s="300"/>
      <c r="CZF730" s="300"/>
      <c r="CZG730" s="300"/>
      <c r="CZH730" s="300"/>
      <c r="CZI730" s="300"/>
      <c r="CZJ730" s="300"/>
      <c r="CZK730" s="300"/>
      <c r="CZL730" s="300"/>
      <c r="CZM730" s="300"/>
      <c r="CZN730" s="300"/>
      <c r="CZO730" s="300"/>
      <c r="CZP730" s="300"/>
      <c r="CZQ730" s="300"/>
      <c r="CZR730" s="300"/>
      <c r="CZS730" s="300"/>
      <c r="CZT730" s="300"/>
      <c r="CZU730" s="300"/>
      <c r="CZV730" s="300"/>
      <c r="CZW730" s="300"/>
      <c r="CZX730" s="300"/>
      <c r="CZY730" s="300"/>
      <c r="CZZ730" s="300"/>
      <c r="DAA730" s="300"/>
      <c r="DAB730" s="300"/>
      <c r="DAC730" s="300"/>
      <c r="DAD730" s="300"/>
      <c r="DAE730" s="300"/>
      <c r="DAF730" s="300"/>
      <c r="DAG730" s="300"/>
      <c r="DAH730" s="300"/>
      <c r="DAI730" s="300"/>
      <c r="DAJ730" s="300"/>
      <c r="DAK730" s="300"/>
      <c r="DAL730" s="300"/>
      <c r="DAM730" s="300"/>
      <c r="DAN730" s="300"/>
      <c r="DAO730" s="300"/>
      <c r="DAP730" s="300"/>
      <c r="DAQ730" s="300"/>
      <c r="DAR730" s="300"/>
      <c r="DAS730" s="300"/>
      <c r="DAT730" s="300"/>
      <c r="DAU730" s="300"/>
      <c r="DAV730" s="300"/>
      <c r="DAW730" s="300"/>
      <c r="DAX730" s="300"/>
      <c r="DAY730" s="300"/>
      <c r="DAZ730" s="300"/>
      <c r="DBA730" s="300"/>
      <c r="DBB730" s="300"/>
      <c r="DBC730" s="300"/>
      <c r="DBD730" s="300"/>
      <c r="DBE730" s="300"/>
      <c r="DBF730" s="300"/>
      <c r="DBG730" s="300"/>
      <c r="DBH730" s="300"/>
      <c r="DBI730" s="300"/>
      <c r="DBJ730" s="300"/>
      <c r="DBK730" s="300"/>
      <c r="DBL730" s="300"/>
      <c r="DBM730" s="300"/>
      <c r="DBN730" s="300"/>
      <c r="DBO730" s="300"/>
      <c r="DBP730" s="300"/>
      <c r="DBQ730" s="300"/>
      <c r="DBR730" s="300"/>
      <c r="DBS730" s="300"/>
      <c r="DBT730" s="300"/>
      <c r="DBU730" s="300"/>
      <c r="DBV730" s="300"/>
      <c r="DBW730" s="300"/>
      <c r="DBX730" s="300"/>
      <c r="DBY730" s="300"/>
      <c r="DBZ730" s="300"/>
      <c r="DCA730" s="300"/>
      <c r="DCB730" s="300"/>
      <c r="DCC730" s="300"/>
      <c r="DCD730" s="300"/>
      <c r="DCE730" s="300"/>
      <c r="DCF730" s="300"/>
      <c r="DCG730" s="300"/>
      <c r="DCH730" s="300"/>
      <c r="DCI730" s="300"/>
      <c r="DCJ730" s="300"/>
      <c r="DCK730" s="300"/>
      <c r="DCL730" s="300"/>
      <c r="DCM730" s="300"/>
      <c r="DCN730" s="300"/>
      <c r="DCO730" s="300"/>
      <c r="DCP730" s="300"/>
      <c r="DCQ730" s="300"/>
      <c r="DCR730" s="300"/>
      <c r="DCS730" s="300"/>
      <c r="DCT730" s="300"/>
      <c r="DCU730" s="300"/>
      <c r="DCV730" s="300"/>
      <c r="DCW730" s="300"/>
      <c r="DCX730" s="300"/>
      <c r="DCY730" s="300"/>
      <c r="DCZ730" s="300"/>
      <c r="DDA730" s="300"/>
      <c r="DDB730" s="300"/>
      <c r="DDC730" s="300"/>
      <c r="DDD730" s="300"/>
      <c r="DDE730" s="300"/>
      <c r="DDF730" s="300"/>
      <c r="DDG730" s="300"/>
      <c r="DDH730" s="300"/>
      <c r="DDI730" s="300"/>
      <c r="DDJ730" s="300"/>
      <c r="DDK730" s="300"/>
      <c r="DDL730" s="300"/>
      <c r="DDM730" s="300"/>
      <c r="DDN730" s="300"/>
      <c r="DDO730" s="300"/>
      <c r="DDP730" s="300"/>
      <c r="DDQ730" s="300"/>
      <c r="DDR730" s="300"/>
      <c r="DDS730" s="300"/>
      <c r="DDT730" s="300"/>
      <c r="DDU730" s="300"/>
      <c r="DDV730" s="300"/>
      <c r="DDW730" s="300"/>
      <c r="DDX730" s="300"/>
      <c r="DDY730" s="300"/>
      <c r="DDZ730" s="300"/>
      <c r="DEA730" s="300"/>
      <c r="DEB730" s="300"/>
      <c r="DEC730" s="300"/>
      <c r="DED730" s="300"/>
      <c r="DEE730" s="300"/>
      <c r="DEF730" s="300"/>
      <c r="DEG730" s="300"/>
      <c r="DEH730" s="300"/>
      <c r="DEI730" s="300"/>
      <c r="DEJ730" s="300"/>
      <c r="DEK730" s="300"/>
      <c r="DEL730" s="300"/>
      <c r="DEM730" s="300"/>
      <c r="DEN730" s="300"/>
      <c r="DEO730" s="300"/>
      <c r="DEP730" s="300"/>
      <c r="DEQ730" s="300"/>
      <c r="DER730" s="300"/>
      <c r="DES730" s="300"/>
      <c r="DET730" s="300"/>
      <c r="DEU730" s="300"/>
      <c r="DEV730" s="300"/>
      <c r="DEW730" s="300"/>
      <c r="DEX730" s="300"/>
      <c r="DEY730" s="300"/>
      <c r="DEZ730" s="300"/>
      <c r="DFA730" s="300"/>
      <c r="DFB730" s="300"/>
      <c r="DFC730" s="300"/>
      <c r="DFD730" s="300"/>
      <c r="DFE730" s="300"/>
      <c r="DFF730" s="300"/>
      <c r="DFG730" s="300"/>
      <c r="DFH730" s="300"/>
      <c r="DFI730" s="300"/>
      <c r="DFJ730" s="300"/>
      <c r="DFK730" s="300"/>
      <c r="DFL730" s="300"/>
      <c r="DFM730" s="300"/>
      <c r="DFN730" s="300"/>
      <c r="DFO730" s="300"/>
      <c r="DFP730" s="300"/>
      <c r="DFQ730" s="300"/>
      <c r="DFR730" s="300"/>
      <c r="DFS730" s="300"/>
      <c r="DFT730" s="300"/>
      <c r="DFU730" s="300"/>
      <c r="DFV730" s="300"/>
      <c r="DFW730" s="300"/>
      <c r="DFX730" s="300"/>
      <c r="DFY730" s="300"/>
      <c r="DFZ730" s="300"/>
      <c r="DGA730" s="300"/>
      <c r="DGB730" s="300"/>
      <c r="DGC730" s="300"/>
      <c r="DGD730" s="300"/>
      <c r="DGE730" s="300"/>
      <c r="DGF730" s="300"/>
      <c r="DGG730" s="300"/>
      <c r="DGH730" s="300"/>
      <c r="DGI730" s="300"/>
      <c r="DGJ730" s="300"/>
      <c r="DGK730" s="300"/>
      <c r="DGL730" s="300"/>
      <c r="DGM730" s="300"/>
      <c r="DGN730" s="300"/>
      <c r="DGO730" s="300"/>
      <c r="DGP730" s="300"/>
      <c r="DGQ730" s="300"/>
      <c r="DGR730" s="300"/>
      <c r="DGS730" s="300"/>
      <c r="DGT730" s="300"/>
      <c r="DGU730" s="300"/>
      <c r="DGV730" s="300"/>
      <c r="DGW730" s="300"/>
      <c r="DGX730" s="300"/>
      <c r="DGY730" s="300"/>
      <c r="DGZ730" s="300"/>
      <c r="DHA730" s="300"/>
      <c r="DHB730" s="300"/>
      <c r="DHC730" s="300"/>
      <c r="DHD730" s="300"/>
      <c r="DHE730" s="300"/>
      <c r="DHF730" s="300"/>
      <c r="DHG730" s="300"/>
      <c r="DHH730" s="300"/>
      <c r="DHI730" s="300"/>
      <c r="DHJ730" s="300"/>
      <c r="DHK730" s="300"/>
      <c r="DHL730" s="300"/>
      <c r="DHM730" s="300"/>
      <c r="DHN730" s="300"/>
      <c r="DHO730" s="300"/>
      <c r="DHP730" s="300"/>
      <c r="DHQ730" s="300"/>
      <c r="DHR730" s="300"/>
      <c r="DHS730" s="300"/>
      <c r="DHT730" s="300"/>
      <c r="DHU730" s="300"/>
      <c r="DHV730" s="300"/>
      <c r="DHW730" s="300"/>
      <c r="DHX730" s="300"/>
      <c r="DHY730" s="300"/>
      <c r="DHZ730" s="300"/>
      <c r="DIA730" s="300"/>
      <c r="DIB730" s="300"/>
      <c r="DIC730" s="300"/>
      <c r="DID730" s="300"/>
      <c r="DIE730" s="300"/>
      <c r="DIF730" s="300"/>
      <c r="DIG730" s="300"/>
      <c r="DIH730" s="300"/>
      <c r="DII730" s="300"/>
      <c r="DIJ730" s="300"/>
      <c r="DIK730" s="300"/>
      <c r="DIL730" s="300"/>
      <c r="DIM730" s="300"/>
      <c r="DIN730" s="300"/>
      <c r="DIO730" s="300"/>
      <c r="DIP730" s="300"/>
      <c r="DIQ730" s="300"/>
      <c r="DIR730" s="300"/>
      <c r="DIS730" s="300"/>
      <c r="DIT730" s="300"/>
      <c r="DIU730" s="300"/>
      <c r="DIV730" s="300"/>
      <c r="DIW730" s="300"/>
      <c r="DIX730" s="300"/>
      <c r="DIY730" s="300"/>
      <c r="DIZ730" s="300"/>
      <c r="DJA730" s="300"/>
      <c r="DJB730" s="300"/>
      <c r="DJC730" s="300"/>
      <c r="DJD730" s="300"/>
      <c r="DJE730" s="300"/>
      <c r="DJF730" s="300"/>
      <c r="DJG730" s="300"/>
      <c r="DJH730" s="300"/>
      <c r="DJI730" s="300"/>
      <c r="DJJ730" s="300"/>
      <c r="DJK730" s="300"/>
      <c r="DJL730" s="300"/>
      <c r="DJM730" s="300"/>
      <c r="DJN730" s="300"/>
      <c r="DJO730" s="300"/>
      <c r="DJP730" s="300"/>
      <c r="DJQ730" s="300"/>
      <c r="DJR730" s="300"/>
      <c r="DJS730" s="300"/>
      <c r="DJT730" s="300"/>
      <c r="DJU730" s="300"/>
      <c r="DJV730" s="300"/>
      <c r="DJW730" s="300"/>
      <c r="DJX730" s="300"/>
      <c r="DJY730" s="300"/>
      <c r="DJZ730" s="300"/>
      <c r="DKA730" s="300"/>
      <c r="DKB730" s="300"/>
      <c r="DKC730" s="300"/>
      <c r="DKD730" s="300"/>
      <c r="DKE730" s="300"/>
      <c r="DKF730" s="300"/>
      <c r="DKG730" s="300"/>
      <c r="DKH730" s="300"/>
      <c r="DKI730" s="300"/>
      <c r="DKJ730" s="300"/>
      <c r="DKK730" s="300"/>
      <c r="DKL730" s="300"/>
      <c r="DKM730" s="300"/>
      <c r="DKN730" s="300"/>
      <c r="DKO730" s="300"/>
      <c r="DKP730" s="300"/>
      <c r="DKQ730" s="300"/>
      <c r="DKR730" s="300"/>
      <c r="DKS730" s="300"/>
      <c r="DKT730" s="300"/>
      <c r="DKU730" s="300"/>
      <c r="DKV730" s="300"/>
      <c r="DKW730" s="300"/>
      <c r="DKX730" s="300"/>
      <c r="DKY730" s="300"/>
      <c r="DKZ730" s="300"/>
      <c r="DLA730" s="300"/>
      <c r="DLB730" s="300"/>
      <c r="DLC730" s="300"/>
      <c r="DLD730" s="300"/>
      <c r="DLE730" s="300"/>
      <c r="DLF730" s="300"/>
      <c r="DLG730" s="300"/>
      <c r="DLH730" s="300"/>
      <c r="DLI730" s="300"/>
      <c r="DLJ730" s="300"/>
      <c r="DLK730" s="300"/>
      <c r="DLL730" s="300"/>
      <c r="DLM730" s="300"/>
      <c r="DLN730" s="300"/>
      <c r="DLO730" s="300"/>
      <c r="DLP730" s="300"/>
      <c r="DLQ730" s="300"/>
      <c r="DLR730" s="300"/>
      <c r="DLS730" s="300"/>
      <c r="DLT730" s="300"/>
      <c r="DLU730" s="300"/>
      <c r="DLV730" s="300"/>
      <c r="DLW730" s="300"/>
      <c r="DLX730" s="300"/>
      <c r="DLY730" s="300"/>
      <c r="DLZ730" s="300"/>
      <c r="DMA730" s="300"/>
      <c r="DMB730" s="300"/>
      <c r="DMC730" s="300"/>
      <c r="DMD730" s="300"/>
      <c r="DME730" s="300"/>
      <c r="DMF730" s="300"/>
      <c r="DMG730" s="300"/>
      <c r="DMH730" s="300"/>
      <c r="DMI730" s="300"/>
      <c r="DMJ730" s="300"/>
      <c r="DMK730" s="300"/>
      <c r="DML730" s="300"/>
      <c r="DMM730" s="300"/>
      <c r="DMN730" s="300"/>
      <c r="DMO730" s="300"/>
      <c r="DMP730" s="300"/>
      <c r="DMQ730" s="300"/>
      <c r="DMR730" s="300"/>
      <c r="DMS730" s="300"/>
      <c r="DMT730" s="300"/>
      <c r="DMU730" s="300"/>
      <c r="DMV730" s="300"/>
      <c r="DMW730" s="300"/>
      <c r="DMX730" s="300"/>
      <c r="DMY730" s="300"/>
      <c r="DMZ730" s="300"/>
      <c r="DNA730" s="300"/>
      <c r="DNB730" s="300"/>
      <c r="DNC730" s="300"/>
      <c r="DND730" s="300"/>
      <c r="DNE730" s="300"/>
      <c r="DNF730" s="300"/>
      <c r="DNG730" s="300"/>
      <c r="DNH730" s="300"/>
      <c r="DNI730" s="300"/>
      <c r="DNJ730" s="300"/>
      <c r="DNK730" s="300"/>
      <c r="DNL730" s="300"/>
      <c r="DNM730" s="300"/>
      <c r="DNN730" s="300"/>
      <c r="DNO730" s="300"/>
      <c r="DNP730" s="300"/>
      <c r="DNQ730" s="300"/>
      <c r="DNR730" s="300"/>
      <c r="DNS730" s="300"/>
      <c r="DNT730" s="300"/>
      <c r="DNU730" s="300"/>
      <c r="DNV730" s="300"/>
      <c r="DNW730" s="300"/>
      <c r="DNX730" s="300"/>
      <c r="DNY730" s="300"/>
      <c r="DNZ730" s="300"/>
      <c r="DOA730" s="300"/>
      <c r="DOB730" s="300"/>
      <c r="DOC730" s="300"/>
      <c r="DOD730" s="300"/>
      <c r="DOE730" s="300"/>
      <c r="DOF730" s="300"/>
      <c r="DOG730" s="300"/>
      <c r="DOH730" s="300"/>
      <c r="DOI730" s="300"/>
      <c r="DOJ730" s="300"/>
      <c r="DOK730" s="300"/>
      <c r="DOL730" s="300"/>
      <c r="DOM730" s="300"/>
      <c r="DON730" s="300"/>
      <c r="DOO730" s="300"/>
      <c r="DOP730" s="300"/>
      <c r="DOQ730" s="300"/>
      <c r="DOR730" s="300"/>
      <c r="DOS730" s="300"/>
      <c r="DOT730" s="300"/>
      <c r="DOU730" s="300"/>
      <c r="DOV730" s="300"/>
      <c r="DOW730" s="300"/>
      <c r="DOX730" s="300"/>
      <c r="DOY730" s="300"/>
      <c r="DOZ730" s="300"/>
      <c r="DPA730" s="300"/>
      <c r="DPB730" s="300"/>
      <c r="DPC730" s="300"/>
      <c r="DPD730" s="300"/>
      <c r="DPE730" s="300"/>
      <c r="DPF730" s="300"/>
      <c r="DPG730" s="300"/>
      <c r="DPH730" s="300"/>
      <c r="DPI730" s="300"/>
      <c r="DPJ730" s="300"/>
      <c r="DPK730" s="300"/>
      <c r="DPL730" s="300"/>
      <c r="DPM730" s="300"/>
      <c r="DPN730" s="300"/>
      <c r="DPO730" s="300"/>
      <c r="DPP730" s="300"/>
      <c r="DPQ730" s="300"/>
      <c r="DPR730" s="300"/>
      <c r="DPS730" s="300"/>
      <c r="DPT730" s="300"/>
      <c r="DPU730" s="300"/>
      <c r="DPV730" s="300"/>
      <c r="DPW730" s="300"/>
      <c r="DPX730" s="300"/>
      <c r="DPY730" s="300"/>
      <c r="DPZ730" s="300"/>
      <c r="DQA730" s="300"/>
      <c r="DQB730" s="300"/>
      <c r="DQC730" s="300"/>
      <c r="DQD730" s="300"/>
      <c r="DQE730" s="300"/>
      <c r="DQF730" s="300"/>
      <c r="DQG730" s="300"/>
      <c r="DQH730" s="300"/>
      <c r="DQI730" s="300"/>
      <c r="DQJ730" s="300"/>
      <c r="DQK730" s="300"/>
      <c r="DQL730" s="300"/>
      <c r="DQM730" s="300"/>
      <c r="DQN730" s="300"/>
      <c r="DQO730" s="300"/>
      <c r="DQP730" s="300"/>
      <c r="DQQ730" s="300"/>
      <c r="DQR730" s="300"/>
      <c r="DQS730" s="300"/>
      <c r="DQT730" s="300"/>
      <c r="DQU730" s="300"/>
      <c r="DQV730" s="300"/>
      <c r="DQW730" s="300"/>
      <c r="DQX730" s="300"/>
      <c r="DQY730" s="300"/>
      <c r="DQZ730" s="300"/>
      <c r="DRA730" s="300"/>
      <c r="DRB730" s="300"/>
      <c r="DRC730" s="300"/>
      <c r="DRD730" s="300"/>
      <c r="DRE730" s="300"/>
      <c r="DRF730" s="300"/>
      <c r="DRG730" s="300"/>
      <c r="DRH730" s="300"/>
      <c r="DRI730" s="300"/>
      <c r="DRJ730" s="300"/>
      <c r="DRK730" s="300"/>
      <c r="DRL730" s="300"/>
      <c r="DRM730" s="300"/>
      <c r="DRN730" s="300"/>
      <c r="DRO730" s="300"/>
      <c r="DRP730" s="300"/>
      <c r="DRQ730" s="300"/>
      <c r="DRR730" s="300"/>
      <c r="DRS730" s="300"/>
      <c r="DRT730" s="300"/>
      <c r="DRU730" s="300"/>
      <c r="DRV730" s="300"/>
      <c r="DRW730" s="300"/>
      <c r="DRX730" s="300"/>
      <c r="DRY730" s="300"/>
      <c r="DRZ730" s="300"/>
      <c r="DSA730" s="300"/>
      <c r="DSB730" s="300"/>
      <c r="DSC730" s="300"/>
      <c r="DSD730" s="300"/>
      <c r="DSE730" s="300"/>
      <c r="DSF730" s="300"/>
      <c r="DSG730" s="300"/>
      <c r="DSH730" s="300"/>
      <c r="DSI730" s="300"/>
      <c r="DSJ730" s="300"/>
      <c r="DSK730" s="300"/>
      <c r="DSL730" s="300"/>
      <c r="DSM730" s="300"/>
      <c r="DSN730" s="300"/>
      <c r="DSO730" s="300"/>
      <c r="DSP730" s="300"/>
      <c r="DSQ730" s="300"/>
      <c r="DSR730" s="300"/>
      <c r="DSS730" s="300"/>
      <c r="DST730" s="300"/>
      <c r="DSU730" s="300"/>
      <c r="DSV730" s="300"/>
      <c r="DSW730" s="300"/>
      <c r="DSX730" s="300"/>
      <c r="DSY730" s="300"/>
      <c r="DSZ730" s="300"/>
      <c r="DTA730" s="300"/>
      <c r="DTB730" s="300"/>
      <c r="DTC730" s="300"/>
      <c r="DTD730" s="300"/>
      <c r="DTE730" s="300"/>
      <c r="DTF730" s="300"/>
      <c r="DTG730" s="300"/>
      <c r="DTH730" s="300"/>
      <c r="DTI730" s="300"/>
      <c r="DTJ730" s="300"/>
      <c r="DTK730" s="300"/>
      <c r="DTL730" s="300"/>
      <c r="DTM730" s="300"/>
      <c r="DTN730" s="300"/>
      <c r="DTO730" s="300"/>
      <c r="DTP730" s="300"/>
      <c r="DTQ730" s="300"/>
      <c r="DTR730" s="300"/>
      <c r="DTS730" s="300"/>
      <c r="DTT730" s="300"/>
      <c r="DTU730" s="300"/>
      <c r="DTV730" s="300"/>
      <c r="DTW730" s="300"/>
      <c r="DTX730" s="300"/>
      <c r="DTY730" s="300"/>
      <c r="DTZ730" s="300"/>
      <c r="DUA730" s="300"/>
      <c r="DUB730" s="300"/>
      <c r="DUC730" s="300"/>
      <c r="DUD730" s="300"/>
      <c r="DUE730" s="300"/>
      <c r="DUF730" s="300"/>
      <c r="DUG730" s="300"/>
      <c r="DUH730" s="300"/>
      <c r="DUI730" s="300"/>
      <c r="DUJ730" s="300"/>
      <c r="DUK730" s="300"/>
      <c r="DUL730" s="300"/>
      <c r="DUM730" s="300"/>
      <c r="DUN730" s="300"/>
      <c r="DUO730" s="300"/>
      <c r="DUP730" s="300"/>
      <c r="DUQ730" s="300"/>
      <c r="DUR730" s="300"/>
      <c r="DUS730" s="300"/>
      <c r="DUT730" s="300"/>
      <c r="DUU730" s="300"/>
      <c r="DUV730" s="300"/>
      <c r="DUW730" s="300"/>
      <c r="DUX730" s="300"/>
      <c r="DUY730" s="300"/>
      <c r="DUZ730" s="300"/>
      <c r="DVA730" s="300"/>
      <c r="DVB730" s="300"/>
      <c r="DVC730" s="300"/>
      <c r="DVD730" s="300"/>
      <c r="DVE730" s="300"/>
      <c r="DVF730" s="300"/>
      <c r="DVG730" s="300"/>
      <c r="DVH730" s="300"/>
      <c r="DVI730" s="300"/>
      <c r="DVJ730" s="300"/>
      <c r="DVK730" s="300"/>
      <c r="DVL730" s="300"/>
      <c r="DVM730" s="300"/>
      <c r="DVN730" s="300"/>
      <c r="DVO730" s="300"/>
      <c r="DVP730" s="300"/>
      <c r="DVQ730" s="300"/>
      <c r="DVR730" s="300"/>
      <c r="DVS730" s="300"/>
      <c r="DVT730" s="300"/>
      <c r="DVU730" s="300"/>
      <c r="DVV730" s="300"/>
      <c r="DVW730" s="300"/>
      <c r="DVX730" s="300"/>
      <c r="DVY730" s="300"/>
      <c r="DVZ730" s="300"/>
      <c r="DWA730" s="300"/>
      <c r="DWB730" s="300"/>
      <c r="DWC730" s="300"/>
      <c r="DWD730" s="300"/>
      <c r="DWE730" s="300"/>
      <c r="DWF730" s="300"/>
      <c r="DWG730" s="300"/>
      <c r="DWH730" s="300"/>
      <c r="DWI730" s="300"/>
      <c r="DWJ730" s="300"/>
      <c r="DWK730" s="300"/>
      <c r="DWL730" s="300"/>
      <c r="DWM730" s="300"/>
      <c r="DWN730" s="300"/>
      <c r="DWO730" s="300"/>
      <c r="DWP730" s="300"/>
      <c r="DWQ730" s="300"/>
      <c r="DWR730" s="300"/>
      <c r="DWS730" s="300"/>
      <c r="DWT730" s="300"/>
      <c r="DWU730" s="300"/>
      <c r="DWV730" s="300"/>
      <c r="DWW730" s="300"/>
      <c r="DWX730" s="300"/>
      <c r="DWY730" s="300"/>
      <c r="DWZ730" s="300"/>
      <c r="DXA730" s="300"/>
      <c r="DXB730" s="300"/>
      <c r="DXC730" s="300"/>
      <c r="DXD730" s="300"/>
      <c r="DXE730" s="300"/>
      <c r="DXF730" s="300"/>
      <c r="DXG730" s="300"/>
      <c r="DXH730" s="300"/>
      <c r="DXI730" s="300"/>
      <c r="DXJ730" s="300"/>
      <c r="DXK730" s="300"/>
      <c r="DXL730" s="300"/>
      <c r="DXM730" s="300"/>
      <c r="DXN730" s="300"/>
      <c r="DXO730" s="300"/>
      <c r="DXP730" s="300"/>
      <c r="DXQ730" s="300"/>
      <c r="DXR730" s="300"/>
      <c r="DXS730" s="300"/>
      <c r="DXT730" s="300"/>
      <c r="DXU730" s="300"/>
      <c r="DXV730" s="300"/>
      <c r="DXW730" s="300"/>
      <c r="DXX730" s="300"/>
      <c r="DXY730" s="300"/>
      <c r="DXZ730" s="300"/>
      <c r="DYA730" s="300"/>
      <c r="DYB730" s="300"/>
      <c r="DYC730" s="300"/>
      <c r="DYD730" s="300"/>
      <c r="DYE730" s="300"/>
      <c r="DYF730" s="300"/>
      <c r="DYG730" s="300"/>
      <c r="DYH730" s="300"/>
      <c r="DYI730" s="300"/>
      <c r="DYJ730" s="300"/>
      <c r="DYK730" s="300"/>
      <c r="DYL730" s="300"/>
      <c r="DYM730" s="300"/>
      <c r="DYN730" s="300"/>
      <c r="DYO730" s="300"/>
      <c r="DYP730" s="300"/>
      <c r="DYQ730" s="300"/>
      <c r="DYR730" s="300"/>
      <c r="DYS730" s="300"/>
      <c r="DYT730" s="300"/>
      <c r="DYU730" s="300"/>
      <c r="DYV730" s="300"/>
      <c r="DYW730" s="300"/>
      <c r="DYX730" s="300"/>
      <c r="DYY730" s="300"/>
      <c r="DYZ730" s="300"/>
      <c r="DZA730" s="300"/>
      <c r="DZB730" s="300"/>
      <c r="DZC730" s="300"/>
      <c r="DZD730" s="300"/>
      <c r="DZE730" s="300"/>
      <c r="DZF730" s="300"/>
      <c r="DZG730" s="300"/>
      <c r="DZH730" s="300"/>
      <c r="DZI730" s="300"/>
      <c r="DZJ730" s="300"/>
      <c r="DZK730" s="300"/>
      <c r="DZL730" s="300"/>
      <c r="DZM730" s="300"/>
      <c r="DZN730" s="300"/>
      <c r="DZO730" s="300"/>
      <c r="DZP730" s="300"/>
      <c r="DZQ730" s="300"/>
      <c r="DZR730" s="300"/>
      <c r="DZS730" s="300"/>
      <c r="DZT730" s="300"/>
      <c r="DZU730" s="300"/>
      <c r="DZV730" s="300"/>
      <c r="DZW730" s="300"/>
      <c r="DZX730" s="300"/>
      <c r="DZY730" s="300"/>
      <c r="DZZ730" s="300"/>
      <c r="EAA730" s="300"/>
      <c r="EAB730" s="300"/>
      <c r="EAC730" s="300"/>
      <c r="EAD730" s="300"/>
      <c r="EAE730" s="300"/>
      <c r="EAF730" s="300"/>
      <c r="EAG730" s="300"/>
      <c r="EAH730" s="300"/>
      <c r="EAI730" s="300"/>
      <c r="EAJ730" s="300"/>
      <c r="EAK730" s="300"/>
      <c r="EAL730" s="300"/>
      <c r="EAM730" s="300"/>
      <c r="EAN730" s="300"/>
      <c r="EAO730" s="300"/>
      <c r="EAP730" s="300"/>
      <c r="EAQ730" s="300"/>
      <c r="EAR730" s="300"/>
      <c r="EAS730" s="300"/>
      <c r="EAT730" s="300"/>
      <c r="EAU730" s="300"/>
      <c r="EAV730" s="300"/>
      <c r="EAW730" s="300"/>
      <c r="EAX730" s="300"/>
      <c r="EAY730" s="300"/>
      <c r="EAZ730" s="300"/>
      <c r="EBA730" s="300"/>
      <c r="EBB730" s="300"/>
      <c r="EBC730" s="300"/>
      <c r="EBD730" s="300"/>
      <c r="EBE730" s="300"/>
      <c r="EBF730" s="300"/>
      <c r="EBG730" s="300"/>
      <c r="EBH730" s="300"/>
      <c r="EBI730" s="300"/>
      <c r="EBJ730" s="300"/>
      <c r="EBK730" s="300"/>
      <c r="EBL730" s="300"/>
      <c r="EBM730" s="300"/>
      <c r="EBN730" s="300"/>
      <c r="EBO730" s="300"/>
      <c r="EBP730" s="300"/>
      <c r="EBQ730" s="300"/>
      <c r="EBR730" s="300"/>
      <c r="EBS730" s="300"/>
      <c r="EBT730" s="300"/>
      <c r="EBU730" s="300"/>
      <c r="EBV730" s="300"/>
      <c r="EBW730" s="300"/>
      <c r="EBX730" s="300"/>
      <c r="EBY730" s="300"/>
      <c r="EBZ730" s="300"/>
      <c r="ECA730" s="300"/>
      <c r="ECB730" s="300"/>
      <c r="ECC730" s="300"/>
      <c r="ECD730" s="300"/>
      <c r="ECE730" s="300"/>
      <c r="ECF730" s="300"/>
      <c r="ECG730" s="300"/>
      <c r="ECH730" s="300"/>
      <c r="ECI730" s="300"/>
      <c r="ECJ730" s="300"/>
      <c r="ECK730" s="300"/>
      <c r="ECL730" s="300"/>
      <c r="ECM730" s="300"/>
      <c r="ECN730" s="300"/>
      <c r="ECO730" s="300"/>
      <c r="ECP730" s="300"/>
      <c r="ECQ730" s="300"/>
      <c r="ECR730" s="300"/>
      <c r="ECS730" s="300"/>
      <c r="ECT730" s="300"/>
      <c r="ECU730" s="300"/>
      <c r="ECV730" s="300"/>
      <c r="ECW730" s="300"/>
      <c r="ECX730" s="300"/>
      <c r="ECY730" s="300"/>
      <c r="ECZ730" s="300"/>
      <c r="EDA730" s="300"/>
      <c r="EDB730" s="300"/>
      <c r="EDC730" s="300"/>
      <c r="EDD730" s="300"/>
      <c r="EDE730" s="300"/>
      <c r="EDF730" s="300"/>
      <c r="EDG730" s="300"/>
      <c r="EDH730" s="300"/>
      <c r="EDI730" s="300"/>
      <c r="EDJ730" s="300"/>
      <c r="EDK730" s="300"/>
      <c r="EDL730" s="300"/>
      <c r="EDM730" s="300"/>
      <c r="EDN730" s="300"/>
      <c r="EDO730" s="300"/>
      <c r="EDP730" s="300"/>
      <c r="EDQ730" s="300"/>
      <c r="EDR730" s="300"/>
      <c r="EDS730" s="300"/>
      <c r="EDT730" s="300"/>
      <c r="EDU730" s="300"/>
      <c r="EDV730" s="300"/>
      <c r="EDW730" s="300"/>
      <c r="EDX730" s="300"/>
      <c r="EDY730" s="300"/>
      <c r="EDZ730" s="300"/>
      <c r="EEA730" s="300"/>
      <c r="EEB730" s="300"/>
      <c r="EEC730" s="300"/>
      <c r="EED730" s="300"/>
      <c r="EEE730" s="300"/>
      <c r="EEF730" s="300"/>
      <c r="EEG730" s="300"/>
      <c r="EEH730" s="300"/>
      <c r="EEI730" s="300"/>
      <c r="EEJ730" s="300"/>
      <c r="EEK730" s="300"/>
      <c r="EEL730" s="300"/>
      <c r="EEM730" s="300"/>
      <c r="EEN730" s="300"/>
      <c r="EEO730" s="300"/>
      <c r="EEP730" s="300"/>
      <c r="EEQ730" s="300"/>
      <c r="EER730" s="300"/>
      <c r="EES730" s="300"/>
      <c r="EET730" s="300"/>
      <c r="EEU730" s="300"/>
      <c r="EEV730" s="300"/>
      <c r="EEW730" s="300"/>
      <c r="EEX730" s="300"/>
      <c r="EEY730" s="300"/>
      <c r="EEZ730" s="300"/>
      <c r="EFA730" s="300"/>
      <c r="EFB730" s="300"/>
      <c r="EFC730" s="300"/>
      <c r="EFD730" s="300"/>
      <c r="EFE730" s="300"/>
      <c r="EFF730" s="300"/>
      <c r="EFG730" s="300"/>
      <c r="EFH730" s="300"/>
      <c r="EFI730" s="300"/>
      <c r="EFJ730" s="300"/>
      <c r="EFK730" s="300"/>
      <c r="EFL730" s="300"/>
      <c r="EFM730" s="300"/>
      <c r="EFN730" s="300"/>
      <c r="EFO730" s="300"/>
      <c r="EFP730" s="300"/>
      <c r="EFQ730" s="300"/>
      <c r="EFR730" s="300"/>
      <c r="EFS730" s="300"/>
      <c r="EFT730" s="300"/>
      <c r="EFU730" s="300"/>
      <c r="EFV730" s="300"/>
      <c r="EFW730" s="300"/>
      <c r="EFX730" s="300"/>
      <c r="EFY730" s="300"/>
      <c r="EFZ730" s="300"/>
      <c r="EGA730" s="300"/>
      <c r="EGB730" s="300"/>
      <c r="EGC730" s="300"/>
      <c r="EGD730" s="300"/>
      <c r="EGE730" s="300"/>
      <c r="EGF730" s="300"/>
      <c r="EGG730" s="300"/>
      <c r="EGH730" s="300"/>
      <c r="EGI730" s="300"/>
      <c r="EGJ730" s="300"/>
      <c r="EGK730" s="300"/>
      <c r="EGL730" s="300"/>
      <c r="EGM730" s="300"/>
      <c r="EGN730" s="300"/>
      <c r="EGO730" s="300"/>
      <c r="EGP730" s="300"/>
      <c r="EGQ730" s="300"/>
      <c r="EGR730" s="300"/>
      <c r="EGS730" s="300"/>
      <c r="EGT730" s="300"/>
      <c r="EGU730" s="300"/>
      <c r="EGV730" s="300"/>
      <c r="EGW730" s="300"/>
      <c r="EGX730" s="300"/>
      <c r="EGY730" s="300"/>
      <c r="EGZ730" s="300"/>
      <c r="EHA730" s="300"/>
      <c r="EHB730" s="300"/>
      <c r="EHC730" s="300"/>
      <c r="EHD730" s="300"/>
      <c r="EHE730" s="300"/>
      <c r="EHF730" s="300"/>
      <c r="EHG730" s="300"/>
      <c r="EHH730" s="300"/>
      <c r="EHI730" s="300"/>
      <c r="EHJ730" s="300"/>
      <c r="EHK730" s="300"/>
      <c r="EHL730" s="300"/>
      <c r="EHM730" s="300"/>
      <c r="EHN730" s="300"/>
      <c r="EHO730" s="300"/>
      <c r="EHP730" s="300"/>
      <c r="EHQ730" s="300"/>
      <c r="EHR730" s="300"/>
      <c r="EHS730" s="300"/>
      <c r="EHT730" s="300"/>
      <c r="EHU730" s="300"/>
      <c r="EHV730" s="300"/>
      <c r="EHW730" s="300"/>
      <c r="EHX730" s="300"/>
      <c r="EHY730" s="300"/>
      <c r="EHZ730" s="300"/>
      <c r="EIA730" s="300"/>
      <c r="EIB730" s="300"/>
      <c r="EIC730" s="300"/>
      <c r="EID730" s="300"/>
      <c r="EIE730" s="300"/>
      <c r="EIF730" s="300"/>
      <c r="EIG730" s="300"/>
      <c r="EIH730" s="300"/>
      <c r="EII730" s="300"/>
      <c r="EIJ730" s="300"/>
      <c r="EIK730" s="300"/>
      <c r="EIL730" s="300"/>
      <c r="EIM730" s="300"/>
      <c r="EIN730" s="300"/>
      <c r="EIO730" s="300"/>
      <c r="EIP730" s="300"/>
      <c r="EIQ730" s="300"/>
      <c r="EIR730" s="300"/>
      <c r="EIS730" s="300"/>
      <c r="EIT730" s="300"/>
      <c r="EIU730" s="300"/>
      <c r="EIV730" s="300"/>
      <c r="EIW730" s="300"/>
      <c r="EIX730" s="300"/>
      <c r="EIY730" s="300"/>
      <c r="EIZ730" s="300"/>
      <c r="EJA730" s="300"/>
      <c r="EJB730" s="300"/>
      <c r="EJC730" s="300"/>
      <c r="EJD730" s="300"/>
      <c r="EJE730" s="300"/>
      <c r="EJF730" s="300"/>
      <c r="EJG730" s="300"/>
      <c r="EJH730" s="300"/>
      <c r="EJI730" s="300"/>
      <c r="EJJ730" s="300"/>
      <c r="EJK730" s="300"/>
      <c r="EJL730" s="300"/>
      <c r="EJM730" s="300"/>
      <c r="EJN730" s="300"/>
      <c r="EJO730" s="300"/>
      <c r="EJP730" s="300"/>
      <c r="EJQ730" s="300"/>
      <c r="EJR730" s="300"/>
      <c r="EJS730" s="300"/>
      <c r="EJT730" s="300"/>
      <c r="EJU730" s="300"/>
      <c r="EJV730" s="300"/>
      <c r="EJW730" s="300"/>
      <c r="EJX730" s="300"/>
      <c r="EJY730" s="300"/>
      <c r="EJZ730" s="300"/>
      <c r="EKA730" s="300"/>
      <c r="EKB730" s="300"/>
      <c r="EKC730" s="300"/>
      <c r="EKD730" s="300"/>
      <c r="EKE730" s="300"/>
      <c r="EKF730" s="300"/>
      <c r="EKG730" s="300"/>
      <c r="EKH730" s="300"/>
      <c r="EKI730" s="300"/>
      <c r="EKJ730" s="300"/>
      <c r="EKK730" s="300"/>
      <c r="EKL730" s="300"/>
      <c r="EKM730" s="300"/>
      <c r="EKN730" s="300"/>
      <c r="EKO730" s="300"/>
      <c r="EKP730" s="300"/>
      <c r="EKQ730" s="300"/>
      <c r="EKR730" s="300"/>
      <c r="EKS730" s="300"/>
      <c r="EKT730" s="300"/>
      <c r="EKU730" s="300"/>
      <c r="EKV730" s="300"/>
      <c r="EKW730" s="300"/>
      <c r="EKX730" s="300"/>
      <c r="EKY730" s="300"/>
      <c r="EKZ730" s="300"/>
      <c r="ELA730" s="300"/>
      <c r="ELB730" s="300"/>
      <c r="ELC730" s="300"/>
      <c r="ELD730" s="300"/>
      <c r="ELE730" s="300"/>
      <c r="ELF730" s="300"/>
      <c r="ELG730" s="300"/>
      <c r="ELH730" s="300"/>
      <c r="ELI730" s="300"/>
      <c r="ELJ730" s="300"/>
      <c r="ELK730" s="300"/>
      <c r="ELL730" s="300"/>
      <c r="ELM730" s="300"/>
      <c r="ELN730" s="300"/>
      <c r="ELO730" s="300"/>
      <c r="ELP730" s="300"/>
      <c r="ELQ730" s="300"/>
      <c r="ELR730" s="300"/>
      <c r="ELS730" s="300"/>
      <c r="ELT730" s="300"/>
      <c r="ELU730" s="300"/>
      <c r="ELV730" s="300"/>
      <c r="ELW730" s="300"/>
      <c r="ELX730" s="300"/>
      <c r="ELY730" s="300"/>
      <c r="ELZ730" s="300"/>
      <c r="EMA730" s="300"/>
      <c r="EMB730" s="300"/>
      <c r="EMC730" s="300"/>
      <c r="EMD730" s="300"/>
      <c r="EME730" s="300"/>
      <c r="EMF730" s="300"/>
      <c r="EMG730" s="300"/>
      <c r="EMH730" s="300"/>
      <c r="EMI730" s="300"/>
      <c r="EMJ730" s="300"/>
      <c r="EMK730" s="300"/>
      <c r="EML730" s="300"/>
      <c r="EMM730" s="300"/>
      <c r="EMN730" s="300"/>
      <c r="EMO730" s="300"/>
      <c r="EMP730" s="300"/>
      <c r="EMQ730" s="300"/>
      <c r="EMR730" s="300"/>
      <c r="EMS730" s="300"/>
      <c r="EMT730" s="300"/>
      <c r="EMU730" s="300"/>
      <c r="EMV730" s="300"/>
      <c r="EMW730" s="300"/>
      <c r="EMX730" s="300"/>
      <c r="EMY730" s="300"/>
      <c r="EMZ730" s="300"/>
      <c r="ENA730" s="300"/>
      <c r="ENB730" s="300"/>
      <c r="ENC730" s="300"/>
      <c r="END730" s="300"/>
      <c r="ENE730" s="300"/>
      <c r="ENF730" s="300"/>
      <c r="ENG730" s="300"/>
      <c r="ENH730" s="300"/>
      <c r="ENI730" s="300"/>
      <c r="ENJ730" s="300"/>
      <c r="ENK730" s="300"/>
      <c r="ENL730" s="300"/>
      <c r="ENM730" s="300"/>
      <c r="ENN730" s="300"/>
      <c r="ENO730" s="300"/>
      <c r="ENP730" s="300"/>
      <c r="ENQ730" s="300"/>
      <c r="ENR730" s="300"/>
      <c r="ENS730" s="300"/>
      <c r="ENT730" s="300"/>
      <c r="ENU730" s="300"/>
      <c r="ENV730" s="300"/>
      <c r="ENW730" s="300"/>
      <c r="ENX730" s="300"/>
      <c r="ENY730" s="300"/>
      <c r="ENZ730" s="300"/>
      <c r="EOA730" s="300"/>
      <c r="EOB730" s="300"/>
      <c r="EOC730" s="300"/>
      <c r="EOD730" s="300"/>
      <c r="EOE730" s="300"/>
      <c r="EOF730" s="300"/>
      <c r="EOG730" s="300"/>
      <c r="EOH730" s="300"/>
      <c r="EOI730" s="300"/>
      <c r="EOJ730" s="300"/>
      <c r="EOK730" s="300"/>
      <c r="EOL730" s="300"/>
      <c r="EOM730" s="300"/>
      <c r="EON730" s="300"/>
      <c r="EOO730" s="300"/>
      <c r="EOP730" s="300"/>
      <c r="EOQ730" s="300"/>
      <c r="EOR730" s="300"/>
      <c r="EOS730" s="300"/>
      <c r="EOT730" s="300"/>
      <c r="EOU730" s="300"/>
      <c r="EOV730" s="300"/>
      <c r="EOW730" s="300"/>
      <c r="EOX730" s="300"/>
      <c r="EOY730" s="300"/>
      <c r="EOZ730" s="300"/>
      <c r="EPA730" s="300"/>
      <c r="EPB730" s="300"/>
      <c r="EPC730" s="300"/>
      <c r="EPD730" s="300"/>
      <c r="EPE730" s="300"/>
      <c r="EPF730" s="300"/>
      <c r="EPG730" s="300"/>
      <c r="EPH730" s="300"/>
      <c r="EPI730" s="300"/>
      <c r="EPJ730" s="300"/>
      <c r="EPK730" s="300"/>
      <c r="EPL730" s="300"/>
      <c r="EPM730" s="300"/>
      <c r="EPN730" s="300"/>
      <c r="EPO730" s="300"/>
      <c r="EPP730" s="300"/>
      <c r="EPQ730" s="300"/>
      <c r="EPR730" s="300"/>
      <c r="EPS730" s="300"/>
      <c r="EPT730" s="300"/>
      <c r="EPU730" s="300"/>
      <c r="EPV730" s="300"/>
      <c r="EPW730" s="300"/>
      <c r="EPX730" s="300"/>
      <c r="EPY730" s="300"/>
      <c r="EPZ730" s="300"/>
      <c r="EQA730" s="300"/>
      <c r="EQB730" s="300"/>
      <c r="EQC730" s="300"/>
      <c r="EQD730" s="300"/>
      <c r="EQE730" s="300"/>
      <c r="EQF730" s="300"/>
      <c r="EQG730" s="300"/>
      <c r="EQH730" s="300"/>
      <c r="EQI730" s="300"/>
      <c r="EQJ730" s="300"/>
      <c r="EQK730" s="300"/>
      <c r="EQL730" s="300"/>
      <c r="EQM730" s="300"/>
      <c r="EQN730" s="300"/>
      <c r="EQO730" s="300"/>
      <c r="EQP730" s="300"/>
      <c r="EQQ730" s="300"/>
      <c r="EQR730" s="300"/>
      <c r="EQS730" s="300"/>
      <c r="EQT730" s="300"/>
      <c r="EQU730" s="300"/>
      <c r="EQV730" s="300"/>
      <c r="EQW730" s="300"/>
      <c r="EQX730" s="300"/>
      <c r="EQY730" s="300"/>
      <c r="EQZ730" s="300"/>
      <c r="ERA730" s="300"/>
      <c r="ERB730" s="300"/>
      <c r="ERC730" s="300"/>
      <c r="ERD730" s="300"/>
      <c r="ERE730" s="300"/>
      <c r="ERF730" s="300"/>
      <c r="ERG730" s="300"/>
      <c r="ERH730" s="300"/>
      <c r="ERI730" s="300"/>
      <c r="ERJ730" s="300"/>
      <c r="ERK730" s="300"/>
      <c r="ERL730" s="300"/>
      <c r="ERM730" s="300"/>
      <c r="ERN730" s="300"/>
      <c r="ERO730" s="300"/>
      <c r="ERP730" s="300"/>
      <c r="ERQ730" s="300"/>
      <c r="ERR730" s="300"/>
      <c r="ERS730" s="300"/>
      <c r="ERT730" s="300"/>
      <c r="ERU730" s="300"/>
      <c r="ERV730" s="300"/>
      <c r="ERW730" s="300"/>
      <c r="ERX730" s="300"/>
      <c r="ERY730" s="300"/>
      <c r="ERZ730" s="300"/>
      <c r="ESA730" s="300"/>
      <c r="ESB730" s="300"/>
      <c r="ESC730" s="300"/>
      <c r="ESD730" s="300"/>
      <c r="ESE730" s="300"/>
      <c r="ESF730" s="300"/>
      <c r="ESG730" s="300"/>
      <c r="ESH730" s="300"/>
      <c r="ESI730" s="300"/>
      <c r="ESJ730" s="300"/>
      <c r="ESK730" s="300"/>
      <c r="ESL730" s="300"/>
      <c r="ESM730" s="300"/>
      <c r="ESN730" s="300"/>
      <c r="ESO730" s="300"/>
      <c r="ESP730" s="300"/>
      <c r="ESQ730" s="300"/>
      <c r="ESR730" s="300"/>
      <c r="ESS730" s="300"/>
      <c r="EST730" s="300"/>
      <c r="ESU730" s="300"/>
      <c r="ESV730" s="300"/>
      <c r="ESW730" s="300"/>
      <c r="ESX730" s="300"/>
      <c r="ESY730" s="300"/>
      <c r="ESZ730" s="300"/>
      <c r="ETA730" s="300"/>
      <c r="ETB730" s="300"/>
      <c r="ETC730" s="300"/>
      <c r="ETD730" s="300"/>
      <c r="ETE730" s="300"/>
      <c r="ETF730" s="300"/>
      <c r="ETG730" s="300"/>
      <c r="ETH730" s="300"/>
      <c r="ETI730" s="300"/>
      <c r="ETJ730" s="300"/>
      <c r="ETK730" s="300"/>
      <c r="ETL730" s="300"/>
      <c r="ETM730" s="300"/>
      <c r="ETN730" s="300"/>
      <c r="ETO730" s="300"/>
      <c r="ETP730" s="300"/>
      <c r="ETQ730" s="300"/>
      <c r="ETR730" s="300"/>
      <c r="ETS730" s="300"/>
      <c r="ETT730" s="300"/>
      <c r="ETU730" s="300"/>
      <c r="ETV730" s="300"/>
      <c r="ETW730" s="300"/>
      <c r="ETX730" s="300"/>
      <c r="ETY730" s="300"/>
      <c r="ETZ730" s="300"/>
      <c r="EUA730" s="300"/>
      <c r="EUB730" s="300"/>
      <c r="EUC730" s="300"/>
      <c r="EUD730" s="300"/>
      <c r="EUE730" s="300"/>
      <c r="EUF730" s="300"/>
      <c r="EUG730" s="300"/>
      <c r="EUH730" s="300"/>
      <c r="EUI730" s="300"/>
      <c r="EUJ730" s="300"/>
      <c r="EUK730" s="300"/>
      <c r="EUL730" s="300"/>
      <c r="EUM730" s="300"/>
      <c r="EUN730" s="300"/>
      <c r="EUO730" s="300"/>
      <c r="EUP730" s="300"/>
      <c r="EUQ730" s="300"/>
      <c r="EUR730" s="300"/>
      <c r="EUS730" s="300"/>
      <c r="EUT730" s="300"/>
      <c r="EUU730" s="300"/>
      <c r="EUV730" s="300"/>
      <c r="EUW730" s="300"/>
      <c r="EUX730" s="300"/>
      <c r="EUY730" s="300"/>
      <c r="EUZ730" s="300"/>
      <c r="EVA730" s="300"/>
      <c r="EVB730" s="300"/>
      <c r="EVC730" s="300"/>
      <c r="EVD730" s="300"/>
      <c r="EVE730" s="300"/>
      <c r="EVF730" s="300"/>
      <c r="EVG730" s="300"/>
      <c r="EVH730" s="300"/>
      <c r="EVI730" s="300"/>
      <c r="EVJ730" s="300"/>
      <c r="EVK730" s="300"/>
      <c r="EVL730" s="300"/>
      <c r="EVM730" s="300"/>
      <c r="EVN730" s="300"/>
      <c r="EVO730" s="300"/>
      <c r="EVP730" s="300"/>
      <c r="EVQ730" s="300"/>
      <c r="EVR730" s="300"/>
      <c r="EVS730" s="300"/>
      <c r="EVT730" s="300"/>
      <c r="EVU730" s="300"/>
      <c r="EVV730" s="300"/>
      <c r="EVW730" s="300"/>
      <c r="EVX730" s="300"/>
      <c r="EVY730" s="300"/>
      <c r="EVZ730" s="300"/>
      <c r="EWA730" s="300"/>
      <c r="EWB730" s="300"/>
      <c r="EWC730" s="300"/>
      <c r="EWD730" s="300"/>
      <c r="EWE730" s="300"/>
      <c r="EWF730" s="300"/>
      <c r="EWG730" s="300"/>
      <c r="EWH730" s="300"/>
      <c r="EWI730" s="300"/>
      <c r="EWJ730" s="300"/>
      <c r="EWK730" s="300"/>
      <c r="EWL730" s="300"/>
      <c r="EWM730" s="300"/>
      <c r="EWN730" s="300"/>
      <c r="EWO730" s="300"/>
      <c r="EWP730" s="300"/>
      <c r="EWQ730" s="300"/>
      <c r="EWR730" s="300"/>
      <c r="EWS730" s="300"/>
      <c r="EWT730" s="300"/>
      <c r="EWU730" s="300"/>
      <c r="EWV730" s="300"/>
      <c r="EWW730" s="300"/>
      <c r="EWX730" s="300"/>
      <c r="EWY730" s="300"/>
      <c r="EWZ730" s="300"/>
      <c r="EXA730" s="300"/>
      <c r="EXB730" s="300"/>
      <c r="EXC730" s="300"/>
      <c r="EXD730" s="300"/>
      <c r="EXE730" s="300"/>
      <c r="EXF730" s="300"/>
      <c r="EXG730" s="300"/>
      <c r="EXH730" s="300"/>
      <c r="EXI730" s="300"/>
      <c r="EXJ730" s="300"/>
      <c r="EXK730" s="300"/>
      <c r="EXL730" s="300"/>
      <c r="EXM730" s="300"/>
      <c r="EXN730" s="300"/>
      <c r="EXO730" s="300"/>
      <c r="EXP730" s="300"/>
      <c r="EXQ730" s="300"/>
      <c r="EXR730" s="300"/>
      <c r="EXS730" s="300"/>
      <c r="EXT730" s="300"/>
      <c r="EXU730" s="300"/>
      <c r="EXV730" s="300"/>
      <c r="EXW730" s="300"/>
      <c r="EXX730" s="300"/>
      <c r="EXY730" s="300"/>
      <c r="EXZ730" s="300"/>
      <c r="EYA730" s="300"/>
      <c r="EYB730" s="300"/>
      <c r="EYC730" s="300"/>
      <c r="EYD730" s="300"/>
      <c r="EYE730" s="300"/>
      <c r="EYF730" s="300"/>
      <c r="EYG730" s="300"/>
      <c r="EYH730" s="300"/>
      <c r="EYI730" s="300"/>
      <c r="EYJ730" s="300"/>
      <c r="EYK730" s="300"/>
      <c r="EYL730" s="300"/>
      <c r="EYM730" s="300"/>
      <c r="EYN730" s="300"/>
      <c r="EYO730" s="300"/>
      <c r="EYP730" s="300"/>
      <c r="EYQ730" s="300"/>
      <c r="EYR730" s="300"/>
      <c r="EYS730" s="300"/>
      <c r="EYT730" s="300"/>
      <c r="EYU730" s="300"/>
      <c r="EYV730" s="300"/>
      <c r="EYW730" s="300"/>
      <c r="EYX730" s="300"/>
      <c r="EYY730" s="300"/>
      <c r="EYZ730" s="300"/>
      <c r="EZA730" s="300"/>
      <c r="EZB730" s="300"/>
      <c r="EZC730" s="300"/>
      <c r="EZD730" s="300"/>
      <c r="EZE730" s="300"/>
      <c r="EZF730" s="300"/>
      <c r="EZG730" s="300"/>
      <c r="EZH730" s="300"/>
      <c r="EZI730" s="300"/>
      <c r="EZJ730" s="300"/>
      <c r="EZK730" s="300"/>
      <c r="EZL730" s="300"/>
      <c r="EZM730" s="300"/>
      <c r="EZN730" s="300"/>
      <c r="EZO730" s="300"/>
      <c r="EZP730" s="300"/>
      <c r="EZQ730" s="300"/>
      <c r="EZR730" s="300"/>
      <c r="EZS730" s="300"/>
      <c r="EZT730" s="300"/>
      <c r="EZU730" s="300"/>
      <c r="EZV730" s="300"/>
      <c r="EZW730" s="300"/>
      <c r="EZX730" s="300"/>
      <c r="EZY730" s="300"/>
      <c r="EZZ730" s="300"/>
      <c r="FAA730" s="300"/>
      <c r="FAB730" s="300"/>
      <c r="FAC730" s="300"/>
      <c r="FAD730" s="300"/>
      <c r="FAE730" s="300"/>
      <c r="FAF730" s="300"/>
      <c r="FAG730" s="300"/>
      <c r="FAH730" s="300"/>
      <c r="FAI730" s="300"/>
      <c r="FAJ730" s="300"/>
      <c r="FAK730" s="300"/>
      <c r="FAL730" s="300"/>
      <c r="FAM730" s="300"/>
      <c r="FAN730" s="300"/>
      <c r="FAO730" s="300"/>
      <c r="FAP730" s="300"/>
      <c r="FAQ730" s="300"/>
      <c r="FAR730" s="300"/>
      <c r="FAS730" s="300"/>
      <c r="FAT730" s="300"/>
      <c r="FAU730" s="300"/>
      <c r="FAV730" s="300"/>
      <c r="FAW730" s="300"/>
      <c r="FAX730" s="300"/>
      <c r="FAY730" s="300"/>
      <c r="FAZ730" s="300"/>
      <c r="FBA730" s="300"/>
      <c r="FBB730" s="300"/>
      <c r="FBC730" s="300"/>
      <c r="FBD730" s="300"/>
      <c r="FBE730" s="300"/>
      <c r="FBF730" s="300"/>
      <c r="FBG730" s="300"/>
      <c r="FBH730" s="300"/>
      <c r="FBI730" s="300"/>
      <c r="FBJ730" s="300"/>
      <c r="FBK730" s="300"/>
      <c r="FBL730" s="300"/>
      <c r="FBM730" s="300"/>
      <c r="FBN730" s="300"/>
      <c r="FBO730" s="300"/>
      <c r="FBP730" s="300"/>
      <c r="FBQ730" s="300"/>
      <c r="FBR730" s="300"/>
      <c r="FBS730" s="300"/>
      <c r="FBT730" s="300"/>
      <c r="FBU730" s="300"/>
      <c r="FBV730" s="300"/>
      <c r="FBW730" s="300"/>
      <c r="FBX730" s="300"/>
      <c r="FBY730" s="300"/>
      <c r="FBZ730" s="300"/>
      <c r="FCA730" s="300"/>
      <c r="FCB730" s="300"/>
      <c r="FCC730" s="300"/>
      <c r="FCD730" s="300"/>
      <c r="FCE730" s="300"/>
      <c r="FCF730" s="300"/>
      <c r="FCG730" s="300"/>
      <c r="FCH730" s="300"/>
      <c r="FCI730" s="300"/>
      <c r="FCJ730" s="300"/>
      <c r="FCK730" s="300"/>
      <c r="FCL730" s="300"/>
      <c r="FCM730" s="300"/>
      <c r="FCN730" s="300"/>
      <c r="FCO730" s="300"/>
      <c r="FCP730" s="300"/>
      <c r="FCQ730" s="300"/>
      <c r="FCR730" s="300"/>
      <c r="FCS730" s="300"/>
      <c r="FCT730" s="300"/>
      <c r="FCU730" s="300"/>
      <c r="FCV730" s="300"/>
      <c r="FCW730" s="300"/>
      <c r="FCX730" s="300"/>
      <c r="FCY730" s="300"/>
      <c r="FCZ730" s="300"/>
      <c r="FDA730" s="300"/>
      <c r="FDB730" s="300"/>
      <c r="FDC730" s="300"/>
      <c r="FDD730" s="300"/>
      <c r="FDE730" s="300"/>
      <c r="FDF730" s="300"/>
      <c r="FDG730" s="300"/>
      <c r="FDH730" s="300"/>
      <c r="FDI730" s="300"/>
      <c r="FDJ730" s="300"/>
      <c r="FDK730" s="300"/>
      <c r="FDL730" s="300"/>
      <c r="FDM730" s="300"/>
      <c r="FDN730" s="300"/>
      <c r="FDO730" s="300"/>
      <c r="FDP730" s="300"/>
      <c r="FDQ730" s="300"/>
      <c r="FDR730" s="300"/>
      <c r="FDS730" s="300"/>
      <c r="FDT730" s="300"/>
      <c r="FDU730" s="300"/>
      <c r="FDV730" s="300"/>
      <c r="FDW730" s="300"/>
      <c r="FDX730" s="300"/>
      <c r="FDY730" s="300"/>
      <c r="FDZ730" s="300"/>
      <c r="FEA730" s="300"/>
      <c r="FEB730" s="300"/>
      <c r="FEC730" s="300"/>
      <c r="FED730" s="300"/>
      <c r="FEE730" s="300"/>
      <c r="FEF730" s="300"/>
      <c r="FEG730" s="300"/>
      <c r="FEH730" s="300"/>
      <c r="FEI730" s="300"/>
      <c r="FEJ730" s="300"/>
      <c r="FEK730" s="300"/>
      <c r="FEL730" s="300"/>
      <c r="FEM730" s="300"/>
      <c r="FEN730" s="300"/>
      <c r="FEO730" s="300"/>
      <c r="FEP730" s="300"/>
      <c r="FEQ730" s="300"/>
      <c r="FER730" s="300"/>
      <c r="FES730" s="300"/>
      <c r="FET730" s="300"/>
      <c r="FEU730" s="300"/>
      <c r="FEV730" s="300"/>
      <c r="FEW730" s="300"/>
      <c r="FEX730" s="300"/>
      <c r="FEY730" s="300"/>
      <c r="FEZ730" s="300"/>
      <c r="FFA730" s="300"/>
      <c r="FFB730" s="300"/>
      <c r="FFC730" s="300"/>
      <c r="FFD730" s="300"/>
      <c r="FFE730" s="300"/>
      <c r="FFF730" s="300"/>
      <c r="FFG730" s="300"/>
      <c r="FFH730" s="300"/>
      <c r="FFI730" s="300"/>
      <c r="FFJ730" s="300"/>
      <c r="FFK730" s="300"/>
      <c r="FFL730" s="300"/>
      <c r="FFM730" s="300"/>
      <c r="FFN730" s="300"/>
      <c r="FFO730" s="300"/>
      <c r="FFP730" s="300"/>
      <c r="FFQ730" s="300"/>
      <c r="FFR730" s="300"/>
      <c r="FFS730" s="300"/>
      <c r="FFT730" s="300"/>
      <c r="FFU730" s="300"/>
      <c r="FFV730" s="300"/>
      <c r="FFW730" s="300"/>
      <c r="FFX730" s="300"/>
      <c r="FFY730" s="300"/>
      <c r="FFZ730" s="300"/>
      <c r="FGA730" s="300"/>
      <c r="FGB730" s="300"/>
      <c r="FGC730" s="300"/>
      <c r="FGD730" s="300"/>
      <c r="FGE730" s="300"/>
      <c r="FGF730" s="300"/>
      <c r="FGG730" s="300"/>
      <c r="FGH730" s="300"/>
      <c r="FGI730" s="300"/>
      <c r="FGJ730" s="300"/>
      <c r="FGK730" s="300"/>
      <c r="FGL730" s="300"/>
      <c r="FGM730" s="300"/>
      <c r="FGN730" s="300"/>
      <c r="FGO730" s="300"/>
      <c r="FGP730" s="300"/>
      <c r="FGQ730" s="300"/>
      <c r="FGR730" s="300"/>
      <c r="FGS730" s="300"/>
      <c r="FGT730" s="300"/>
      <c r="FGU730" s="300"/>
      <c r="FGV730" s="300"/>
      <c r="FGW730" s="300"/>
      <c r="FGX730" s="300"/>
      <c r="FGY730" s="300"/>
      <c r="FGZ730" s="300"/>
      <c r="FHA730" s="300"/>
      <c r="FHB730" s="300"/>
      <c r="FHC730" s="300"/>
      <c r="FHD730" s="300"/>
      <c r="FHE730" s="300"/>
      <c r="FHF730" s="300"/>
      <c r="FHG730" s="300"/>
      <c r="FHH730" s="300"/>
      <c r="FHI730" s="300"/>
      <c r="FHJ730" s="300"/>
      <c r="FHK730" s="300"/>
      <c r="FHL730" s="300"/>
      <c r="FHM730" s="300"/>
      <c r="FHN730" s="300"/>
      <c r="FHO730" s="300"/>
      <c r="FHP730" s="300"/>
      <c r="FHQ730" s="300"/>
      <c r="FHR730" s="300"/>
      <c r="FHS730" s="300"/>
      <c r="FHT730" s="300"/>
      <c r="FHU730" s="300"/>
      <c r="FHV730" s="300"/>
      <c r="FHW730" s="300"/>
      <c r="FHX730" s="300"/>
      <c r="FHY730" s="300"/>
      <c r="FHZ730" s="300"/>
      <c r="FIA730" s="300"/>
      <c r="FIB730" s="300"/>
      <c r="FIC730" s="300"/>
      <c r="FID730" s="300"/>
      <c r="FIE730" s="300"/>
      <c r="FIF730" s="300"/>
      <c r="FIG730" s="300"/>
      <c r="FIH730" s="300"/>
      <c r="FII730" s="300"/>
      <c r="FIJ730" s="300"/>
      <c r="FIK730" s="300"/>
      <c r="FIL730" s="300"/>
      <c r="FIM730" s="300"/>
      <c r="FIN730" s="300"/>
      <c r="FIO730" s="300"/>
      <c r="FIP730" s="300"/>
      <c r="FIQ730" s="300"/>
      <c r="FIR730" s="300"/>
      <c r="FIS730" s="300"/>
      <c r="FIT730" s="300"/>
      <c r="FIU730" s="300"/>
      <c r="FIV730" s="300"/>
      <c r="FIW730" s="300"/>
      <c r="FIX730" s="300"/>
      <c r="FIY730" s="300"/>
      <c r="FIZ730" s="300"/>
      <c r="FJA730" s="300"/>
      <c r="FJB730" s="300"/>
      <c r="FJC730" s="300"/>
      <c r="FJD730" s="300"/>
      <c r="FJE730" s="300"/>
      <c r="FJF730" s="300"/>
      <c r="FJG730" s="300"/>
      <c r="FJH730" s="300"/>
      <c r="FJI730" s="300"/>
      <c r="FJJ730" s="300"/>
      <c r="FJK730" s="300"/>
      <c r="FJL730" s="300"/>
      <c r="FJM730" s="300"/>
      <c r="FJN730" s="300"/>
      <c r="FJO730" s="300"/>
      <c r="FJP730" s="300"/>
      <c r="FJQ730" s="300"/>
      <c r="FJR730" s="300"/>
      <c r="FJS730" s="300"/>
      <c r="FJT730" s="300"/>
      <c r="FJU730" s="300"/>
      <c r="FJV730" s="300"/>
      <c r="FJW730" s="300"/>
      <c r="FJX730" s="300"/>
      <c r="FJY730" s="300"/>
      <c r="FJZ730" s="300"/>
      <c r="FKA730" s="300"/>
      <c r="FKB730" s="300"/>
      <c r="FKC730" s="300"/>
      <c r="FKD730" s="300"/>
      <c r="FKE730" s="300"/>
      <c r="FKF730" s="300"/>
      <c r="FKG730" s="300"/>
      <c r="FKH730" s="300"/>
      <c r="FKI730" s="300"/>
      <c r="FKJ730" s="300"/>
      <c r="FKK730" s="300"/>
      <c r="FKL730" s="300"/>
      <c r="FKM730" s="300"/>
      <c r="FKN730" s="300"/>
      <c r="FKO730" s="300"/>
      <c r="FKP730" s="300"/>
      <c r="FKQ730" s="300"/>
      <c r="FKR730" s="300"/>
      <c r="FKS730" s="300"/>
      <c r="FKT730" s="300"/>
      <c r="FKU730" s="300"/>
      <c r="FKV730" s="300"/>
      <c r="FKW730" s="300"/>
      <c r="FKX730" s="300"/>
      <c r="FKY730" s="300"/>
      <c r="FKZ730" s="300"/>
      <c r="FLA730" s="300"/>
      <c r="FLB730" s="300"/>
      <c r="FLC730" s="300"/>
      <c r="FLD730" s="300"/>
      <c r="FLE730" s="300"/>
      <c r="FLF730" s="300"/>
      <c r="FLG730" s="300"/>
      <c r="FLH730" s="300"/>
      <c r="FLI730" s="300"/>
      <c r="FLJ730" s="300"/>
      <c r="FLK730" s="300"/>
      <c r="FLL730" s="300"/>
      <c r="FLM730" s="300"/>
      <c r="FLN730" s="300"/>
      <c r="FLO730" s="300"/>
      <c r="FLP730" s="300"/>
      <c r="FLQ730" s="300"/>
      <c r="FLR730" s="300"/>
      <c r="FLS730" s="300"/>
      <c r="FLT730" s="300"/>
      <c r="FLU730" s="300"/>
      <c r="FLV730" s="300"/>
      <c r="FLW730" s="300"/>
      <c r="FLX730" s="300"/>
      <c r="FLY730" s="300"/>
      <c r="FLZ730" s="300"/>
      <c r="FMA730" s="300"/>
      <c r="FMB730" s="300"/>
      <c r="FMC730" s="300"/>
      <c r="FMD730" s="300"/>
      <c r="FME730" s="300"/>
      <c r="FMF730" s="300"/>
      <c r="FMG730" s="300"/>
      <c r="FMH730" s="300"/>
      <c r="FMI730" s="300"/>
      <c r="FMJ730" s="300"/>
      <c r="FMK730" s="300"/>
      <c r="FML730" s="300"/>
      <c r="FMM730" s="300"/>
      <c r="FMN730" s="300"/>
      <c r="FMO730" s="300"/>
      <c r="FMP730" s="300"/>
      <c r="FMQ730" s="300"/>
      <c r="FMR730" s="300"/>
      <c r="FMS730" s="300"/>
      <c r="FMT730" s="300"/>
      <c r="FMU730" s="300"/>
      <c r="FMV730" s="300"/>
      <c r="FMW730" s="300"/>
      <c r="FMX730" s="300"/>
      <c r="FMY730" s="300"/>
      <c r="FMZ730" s="300"/>
      <c r="FNA730" s="300"/>
      <c r="FNB730" s="300"/>
      <c r="FNC730" s="300"/>
      <c r="FND730" s="300"/>
      <c r="FNE730" s="300"/>
      <c r="FNF730" s="300"/>
      <c r="FNG730" s="300"/>
      <c r="FNH730" s="300"/>
      <c r="FNI730" s="300"/>
      <c r="FNJ730" s="300"/>
      <c r="FNK730" s="300"/>
      <c r="FNL730" s="300"/>
      <c r="FNM730" s="300"/>
      <c r="FNN730" s="300"/>
      <c r="FNO730" s="300"/>
      <c r="FNP730" s="300"/>
      <c r="FNQ730" s="300"/>
      <c r="FNR730" s="300"/>
      <c r="FNS730" s="300"/>
      <c r="FNT730" s="300"/>
      <c r="FNU730" s="300"/>
      <c r="FNV730" s="300"/>
      <c r="FNW730" s="300"/>
      <c r="FNX730" s="300"/>
      <c r="FNY730" s="300"/>
      <c r="FNZ730" s="300"/>
      <c r="FOA730" s="300"/>
      <c r="FOB730" s="300"/>
      <c r="FOC730" s="300"/>
      <c r="FOD730" s="300"/>
      <c r="FOE730" s="300"/>
      <c r="FOF730" s="300"/>
      <c r="FOG730" s="300"/>
      <c r="FOH730" s="300"/>
      <c r="FOI730" s="300"/>
      <c r="FOJ730" s="300"/>
      <c r="FOK730" s="300"/>
      <c r="FOL730" s="300"/>
      <c r="FOM730" s="300"/>
      <c r="FON730" s="300"/>
      <c r="FOO730" s="300"/>
      <c r="FOP730" s="300"/>
      <c r="FOQ730" s="300"/>
      <c r="FOR730" s="300"/>
      <c r="FOS730" s="300"/>
      <c r="FOT730" s="300"/>
      <c r="FOU730" s="300"/>
      <c r="FOV730" s="300"/>
      <c r="FOW730" s="300"/>
      <c r="FOX730" s="300"/>
      <c r="FOY730" s="300"/>
      <c r="FOZ730" s="300"/>
      <c r="FPA730" s="300"/>
      <c r="FPB730" s="300"/>
      <c r="FPC730" s="300"/>
      <c r="FPD730" s="300"/>
      <c r="FPE730" s="300"/>
      <c r="FPF730" s="300"/>
      <c r="FPG730" s="300"/>
      <c r="FPH730" s="300"/>
      <c r="FPI730" s="300"/>
      <c r="FPJ730" s="300"/>
      <c r="FPK730" s="300"/>
      <c r="FPL730" s="300"/>
      <c r="FPM730" s="300"/>
      <c r="FPN730" s="300"/>
      <c r="FPO730" s="300"/>
      <c r="FPP730" s="300"/>
      <c r="FPQ730" s="300"/>
      <c r="FPR730" s="300"/>
      <c r="FPS730" s="300"/>
      <c r="FPT730" s="300"/>
      <c r="FPU730" s="300"/>
      <c r="FPV730" s="300"/>
      <c r="FPW730" s="300"/>
      <c r="FPX730" s="300"/>
      <c r="FPY730" s="300"/>
      <c r="FPZ730" s="300"/>
      <c r="FQA730" s="300"/>
      <c r="FQB730" s="300"/>
      <c r="FQC730" s="300"/>
      <c r="FQD730" s="300"/>
      <c r="FQE730" s="300"/>
      <c r="FQF730" s="300"/>
      <c r="FQG730" s="300"/>
      <c r="FQH730" s="300"/>
      <c r="FQI730" s="300"/>
      <c r="FQJ730" s="300"/>
      <c r="FQK730" s="300"/>
      <c r="FQL730" s="300"/>
      <c r="FQM730" s="300"/>
      <c r="FQN730" s="300"/>
      <c r="FQO730" s="300"/>
      <c r="FQP730" s="300"/>
      <c r="FQQ730" s="300"/>
      <c r="FQR730" s="300"/>
      <c r="FQS730" s="300"/>
      <c r="FQT730" s="300"/>
      <c r="FQU730" s="300"/>
      <c r="FQV730" s="300"/>
      <c r="FQW730" s="300"/>
      <c r="FQX730" s="300"/>
      <c r="FQY730" s="300"/>
      <c r="FQZ730" s="300"/>
      <c r="FRA730" s="300"/>
      <c r="FRB730" s="300"/>
      <c r="FRC730" s="300"/>
      <c r="FRD730" s="300"/>
      <c r="FRE730" s="300"/>
      <c r="FRF730" s="300"/>
      <c r="FRG730" s="300"/>
      <c r="FRH730" s="300"/>
      <c r="FRI730" s="300"/>
      <c r="FRJ730" s="300"/>
      <c r="FRK730" s="300"/>
      <c r="FRL730" s="300"/>
      <c r="FRM730" s="300"/>
      <c r="FRN730" s="300"/>
      <c r="FRO730" s="300"/>
      <c r="FRP730" s="300"/>
      <c r="FRQ730" s="300"/>
      <c r="FRR730" s="300"/>
      <c r="FRS730" s="300"/>
      <c r="FRT730" s="300"/>
      <c r="FRU730" s="300"/>
      <c r="FRV730" s="300"/>
      <c r="FRW730" s="300"/>
      <c r="FRX730" s="300"/>
      <c r="FRY730" s="300"/>
      <c r="FRZ730" s="300"/>
      <c r="FSA730" s="300"/>
      <c r="FSB730" s="300"/>
      <c r="FSC730" s="300"/>
      <c r="FSD730" s="300"/>
      <c r="FSE730" s="300"/>
      <c r="FSF730" s="300"/>
      <c r="FSG730" s="300"/>
      <c r="FSH730" s="300"/>
      <c r="FSI730" s="300"/>
      <c r="FSJ730" s="300"/>
      <c r="FSK730" s="300"/>
      <c r="FSL730" s="300"/>
      <c r="FSM730" s="300"/>
      <c r="FSN730" s="300"/>
      <c r="FSO730" s="300"/>
      <c r="FSP730" s="300"/>
      <c r="FSQ730" s="300"/>
      <c r="FSR730" s="300"/>
      <c r="FSS730" s="300"/>
      <c r="FST730" s="300"/>
      <c r="FSU730" s="300"/>
      <c r="FSV730" s="300"/>
      <c r="FSW730" s="300"/>
      <c r="FSX730" s="300"/>
      <c r="FSY730" s="300"/>
      <c r="FSZ730" s="300"/>
      <c r="FTA730" s="300"/>
      <c r="FTB730" s="300"/>
      <c r="FTC730" s="300"/>
      <c r="FTD730" s="300"/>
      <c r="FTE730" s="300"/>
      <c r="FTF730" s="300"/>
      <c r="FTG730" s="300"/>
      <c r="FTH730" s="300"/>
      <c r="FTI730" s="300"/>
      <c r="FTJ730" s="300"/>
      <c r="FTK730" s="300"/>
      <c r="FTL730" s="300"/>
      <c r="FTM730" s="300"/>
      <c r="FTN730" s="300"/>
      <c r="FTO730" s="300"/>
      <c r="FTP730" s="300"/>
      <c r="FTQ730" s="300"/>
      <c r="FTR730" s="300"/>
      <c r="FTS730" s="300"/>
      <c r="FTT730" s="300"/>
      <c r="FTU730" s="300"/>
      <c r="FTV730" s="300"/>
      <c r="FTW730" s="300"/>
      <c r="FTX730" s="300"/>
      <c r="FTY730" s="300"/>
      <c r="FTZ730" s="300"/>
      <c r="FUA730" s="300"/>
      <c r="FUB730" s="300"/>
      <c r="FUC730" s="300"/>
      <c r="FUD730" s="300"/>
      <c r="FUE730" s="300"/>
      <c r="FUF730" s="300"/>
      <c r="FUG730" s="300"/>
      <c r="FUH730" s="300"/>
      <c r="FUI730" s="300"/>
      <c r="FUJ730" s="300"/>
      <c r="FUK730" s="300"/>
      <c r="FUL730" s="300"/>
      <c r="FUM730" s="300"/>
      <c r="FUN730" s="300"/>
      <c r="FUO730" s="300"/>
      <c r="FUP730" s="300"/>
      <c r="FUQ730" s="300"/>
      <c r="FUR730" s="300"/>
      <c r="FUS730" s="300"/>
      <c r="FUT730" s="300"/>
      <c r="FUU730" s="300"/>
      <c r="FUV730" s="300"/>
      <c r="FUW730" s="300"/>
      <c r="FUX730" s="300"/>
      <c r="FUY730" s="300"/>
      <c r="FUZ730" s="300"/>
      <c r="FVA730" s="300"/>
      <c r="FVB730" s="300"/>
      <c r="FVC730" s="300"/>
      <c r="FVD730" s="300"/>
      <c r="FVE730" s="300"/>
      <c r="FVF730" s="300"/>
      <c r="FVG730" s="300"/>
      <c r="FVH730" s="300"/>
      <c r="FVI730" s="300"/>
      <c r="FVJ730" s="300"/>
      <c r="FVK730" s="300"/>
      <c r="FVL730" s="300"/>
      <c r="FVM730" s="300"/>
      <c r="FVN730" s="300"/>
      <c r="FVO730" s="300"/>
      <c r="FVP730" s="300"/>
      <c r="FVQ730" s="300"/>
      <c r="FVR730" s="300"/>
      <c r="FVS730" s="300"/>
      <c r="FVT730" s="300"/>
      <c r="FVU730" s="300"/>
      <c r="FVV730" s="300"/>
      <c r="FVW730" s="300"/>
      <c r="FVX730" s="300"/>
      <c r="FVY730" s="300"/>
      <c r="FVZ730" s="300"/>
      <c r="FWA730" s="300"/>
      <c r="FWB730" s="300"/>
      <c r="FWC730" s="300"/>
      <c r="FWD730" s="300"/>
      <c r="FWE730" s="300"/>
      <c r="FWF730" s="300"/>
      <c r="FWG730" s="300"/>
      <c r="FWH730" s="300"/>
      <c r="FWI730" s="300"/>
      <c r="FWJ730" s="300"/>
      <c r="FWK730" s="300"/>
      <c r="FWL730" s="300"/>
      <c r="FWM730" s="300"/>
      <c r="FWN730" s="300"/>
      <c r="FWO730" s="300"/>
      <c r="FWP730" s="300"/>
      <c r="FWQ730" s="300"/>
      <c r="FWR730" s="300"/>
      <c r="FWS730" s="300"/>
      <c r="FWT730" s="300"/>
      <c r="FWU730" s="300"/>
      <c r="FWV730" s="300"/>
      <c r="FWW730" s="300"/>
      <c r="FWX730" s="300"/>
      <c r="FWY730" s="300"/>
      <c r="FWZ730" s="300"/>
      <c r="FXA730" s="300"/>
      <c r="FXB730" s="300"/>
      <c r="FXC730" s="300"/>
      <c r="FXD730" s="300"/>
      <c r="FXE730" s="300"/>
      <c r="FXF730" s="300"/>
      <c r="FXG730" s="300"/>
      <c r="FXH730" s="300"/>
      <c r="FXI730" s="300"/>
      <c r="FXJ730" s="300"/>
      <c r="FXK730" s="300"/>
      <c r="FXL730" s="300"/>
      <c r="FXM730" s="300"/>
      <c r="FXN730" s="300"/>
      <c r="FXO730" s="300"/>
      <c r="FXP730" s="300"/>
      <c r="FXQ730" s="300"/>
      <c r="FXR730" s="300"/>
      <c r="FXS730" s="300"/>
      <c r="FXT730" s="300"/>
      <c r="FXU730" s="300"/>
      <c r="FXV730" s="300"/>
      <c r="FXW730" s="300"/>
      <c r="FXX730" s="300"/>
      <c r="FXY730" s="300"/>
      <c r="FXZ730" s="300"/>
      <c r="FYA730" s="300"/>
      <c r="FYB730" s="300"/>
      <c r="FYC730" s="300"/>
      <c r="FYD730" s="300"/>
      <c r="FYE730" s="300"/>
      <c r="FYF730" s="300"/>
      <c r="FYG730" s="300"/>
      <c r="FYH730" s="300"/>
      <c r="FYI730" s="300"/>
      <c r="FYJ730" s="300"/>
      <c r="FYK730" s="300"/>
      <c r="FYL730" s="300"/>
      <c r="FYM730" s="300"/>
      <c r="FYN730" s="300"/>
      <c r="FYO730" s="300"/>
      <c r="FYP730" s="300"/>
      <c r="FYQ730" s="300"/>
      <c r="FYR730" s="300"/>
      <c r="FYS730" s="300"/>
      <c r="FYT730" s="300"/>
      <c r="FYU730" s="300"/>
      <c r="FYV730" s="300"/>
      <c r="FYW730" s="300"/>
      <c r="FYX730" s="300"/>
      <c r="FYY730" s="300"/>
      <c r="FYZ730" s="300"/>
      <c r="FZA730" s="300"/>
      <c r="FZB730" s="300"/>
      <c r="FZC730" s="300"/>
      <c r="FZD730" s="300"/>
      <c r="FZE730" s="300"/>
      <c r="FZF730" s="300"/>
      <c r="FZG730" s="300"/>
      <c r="FZH730" s="300"/>
      <c r="FZI730" s="300"/>
      <c r="FZJ730" s="300"/>
      <c r="FZK730" s="300"/>
      <c r="FZL730" s="300"/>
      <c r="FZM730" s="300"/>
      <c r="FZN730" s="300"/>
      <c r="FZO730" s="300"/>
      <c r="FZP730" s="300"/>
      <c r="FZQ730" s="300"/>
      <c r="FZR730" s="300"/>
      <c r="FZS730" s="300"/>
      <c r="FZT730" s="300"/>
      <c r="FZU730" s="300"/>
      <c r="FZV730" s="300"/>
      <c r="FZW730" s="300"/>
      <c r="FZX730" s="300"/>
      <c r="FZY730" s="300"/>
      <c r="FZZ730" s="300"/>
      <c r="GAA730" s="300"/>
      <c r="GAB730" s="300"/>
      <c r="GAC730" s="300"/>
      <c r="GAD730" s="300"/>
      <c r="GAE730" s="300"/>
      <c r="GAF730" s="300"/>
      <c r="GAG730" s="300"/>
      <c r="GAH730" s="300"/>
      <c r="GAI730" s="300"/>
      <c r="GAJ730" s="300"/>
      <c r="GAK730" s="300"/>
      <c r="GAL730" s="300"/>
      <c r="GAM730" s="300"/>
      <c r="GAN730" s="300"/>
      <c r="GAO730" s="300"/>
      <c r="GAP730" s="300"/>
      <c r="GAQ730" s="300"/>
      <c r="GAR730" s="300"/>
      <c r="GAS730" s="300"/>
      <c r="GAT730" s="300"/>
      <c r="GAU730" s="300"/>
      <c r="GAV730" s="300"/>
      <c r="GAW730" s="300"/>
      <c r="GAX730" s="300"/>
      <c r="GAY730" s="300"/>
      <c r="GAZ730" s="300"/>
      <c r="GBA730" s="300"/>
      <c r="GBB730" s="300"/>
      <c r="GBC730" s="300"/>
      <c r="GBD730" s="300"/>
      <c r="GBE730" s="300"/>
      <c r="GBF730" s="300"/>
      <c r="GBG730" s="300"/>
      <c r="GBH730" s="300"/>
      <c r="GBI730" s="300"/>
      <c r="GBJ730" s="300"/>
      <c r="GBK730" s="300"/>
      <c r="GBL730" s="300"/>
      <c r="GBM730" s="300"/>
      <c r="GBN730" s="300"/>
      <c r="GBO730" s="300"/>
      <c r="GBP730" s="300"/>
      <c r="GBQ730" s="300"/>
      <c r="GBR730" s="300"/>
      <c r="GBS730" s="300"/>
      <c r="GBT730" s="300"/>
      <c r="GBU730" s="300"/>
      <c r="GBV730" s="300"/>
      <c r="GBW730" s="300"/>
      <c r="GBX730" s="300"/>
      <c r="GBY730" s="300"/>
      <c r="GBZ730" s="300"/>
      <c r="GCA730" s="300"/>
      <c r="GCB730" s="300"/>
      <c r="GCC730" s="300"/>
      <c r="GCD730" s="300"/>
      <c r="GCE730" s="300"/>
      <c r="GCF730" s="300"/>
      <c r="GCG730" s="300"/>
      <c r="GCH730" s="300"/>
      <c r="GCI730" s="300"/>
      <c r="GCJ730" s="300"/>
      <c r="GCK730" s="300"/>
      <c r="GCL730" s="300"/>
      <c r="GCM730" s="300"/>
      <c r="GCN730" s="300"/>
      <c r="GCO730" s="300"/>
      <c r="GCP730" s="300"/>
      <c r="GCQ730" s="300"/>
      <c r="GCR730" s="300"/>
      <c r="GCS730" s="300"/>
      <c r="GCT730" s="300"/>
      <c r="GCU730" s="300"/>
      <c r="GCV730" s="300"/>
      <c r="GCW730" s="300"/>
      <c r="GCX730" s="300"/>
      <c r="GCY730" s="300"/>
      <c r="GCZ730" s="300"/>
      <c r="GDA730" s="300"/>
      <c r="GDB730" s="300"/>
      <c r="GDC730" s="300"/>
      <c r="GDD730" s="300"/>
      <c r="GDE730" s="300"/>
      <c r="GDF730" s="300"/>
      <c r="GDG730" s="300"/>
      <c r="GDH730" s="300"/>
      <c r="GDI730" s="300"/>
      <c r="GDJ730" s="300"/>
      <c r="GDK730" s="300"/>
      <c r="GDL730" s="300"/>
      <c r="GDM730" s="300"/>
      <c r="GDN730" s="300"/>
      <c r="GDO730" s="300"/>
      <c r="GDP730" s="300"/>
      <c r="GDQ730" s="300"/>
      <c r="GDR730" s="300"/>
      <c r="GDS730" s="300"/>
      <c r="GDT730" s="300"/>
      <c r="GDU730" s="300"/>
      <c r="GDV730" s="300"/>
      <c r="GDW730" s="300"/>
      <c r="GDX730" s="300"/>
      <c r="GDY730" s="300"/>
      <c r="GDZ730" s="300"/>
      <c r="GEA730" s="300"/>
      <c r="GEB730" s="300"/>
      <c r="GEC730" s="300"/>
      <c r="GED730" s="300"/>
      <c r="GEE730" s="300"/>
      <c r="GEF730" s="300"/>
      <c r="GEG730" s="300"/>
      <c r="GEH730" s="300"/>
      <c r="GEI730" s="300"/>
      <c r="GEJ730" s="300"/>
      <c r="GEK730" s="300"/>
      <c r="GEL730" s="300"/>
      <c r="GEM730" s="300"/>
      <c r="GEN730" s="300"/>
      <c r="GEO730" s="300"/>
      <c r="GEP730" s="300"/>
      <c r="GEQ730" s="300"/>
      <c r="GER730" s="300"/>
      <c r="GES730" s="300"/>
      <c r="GET730" s="300"/>
      <c r="GEU730" s="300"/>
      <c r="GEV730" s="300"/>
      <c r="GEW730" s="300"/>
      <c r="GEX730" s="300"/>
      <c r="GEY730" s="300"/>
      <c r="GEZ730" s="300"/>
      <c r="GFA730" s="300"/>
      <c r="GFB730" s="300"/>
      <c r="GFC730" s="300"/>
      <c r="GFD730" s="300"/>
      <c r="GFE730" s="300"/>
      <c r="GFF730" s="300"/>
      <c r="GFG730" s="300"/>
      <c r="GFH730" s="300"/>
      <c r="GFI730" s="300"/>
      <c r="GFJ730" s="300"/>
      <c r="GFK730" s="300"/>
      <c r="GFL730" s="300"/>
      <c r="GFM730" s="300"/>
      <c r="GFN730" s="300"/>
      <c r="GFO730" s="300"/>
      <c r="GFP730" s="300"/>
      <c r="GFQ730" s="300"/>
      <c r="GFR730" s="300"/>
      <c r="GFS730" s="300"/>
      <c r="GFT730" s="300"/>
      <c r="GFU730" s="300"/>
      <c r="GFV730" s="300"/>
      <c r="GFW730" s="300"/>
      <c r="GFX730" s="300"/>
      <c r="GFY730" s="300"/>
      <c r="GFZ730" s="300"/>
      <c r="GGA730" s="300"/>
      <c r="GGB730" s="300"/>
      <c r="GGC730" s="300"/>
      <c r="GGD730" s="300"/>
      <c r="GGE730" s="300"/>
      <c r="GGF730" s="300"/>
      <c r="GGG730" s="300"/>
      <c r="GGH730" s="300"/>
      <c r="GGI730" s="300"/>
      <c r="GGJ730" s="300"/>
      <c r="GGK730" s="300"/>
      <c r="GGL730" s="300"/>
      <c r="GGM730" s="300"/>
      <c r="GGN730" s="300"/>
      <c r="GGO730" s="300"/>
      <c r="GGP730" s="300"/>
      <c r="GGQ730" s="300"/>
      <c r="GGR730" s="300"/>
      <c r="GGS730" s="300"/>
      <c r="GGT730" s="300"/>
      <c r="GGU730" s="300"/>
      <c r="GGV730" s="300"/>
      <c r="GGW730" s="300"/>
      <c r="GGX730" s="300"/>
      <c r="GGY730" s="300"/>
      <c r="GGZ730" s="300"/>
      <c r="GHA730" s="300"/>
      <c r="GHB730" s="300"/>
      <c r="GHC730" s="300"/>
      <c r="GHD730" s="300"/>
      <c r="GHE730" s="300"/>
      <c r="GHF730" s="300"/>
      <c r="GHG730" s="300"/>
      <c r="GHH730" s="300"/>
      <c r="GHI730" s="300"/>
      <c r="GHJ730" s="300"/>
      <c r="GHK730" s="300"/>
      <c r="GHL730" s="300"/>
      <c r="GHM730" s="300"/>
      <c r="GHN730" s="300"/>
      <c r="GHO730" s="300"/>
      <c r="GHP730" s="300"/>
      <c r="GHQ730" s="300"/>
      <c r="GHR730" s="300"/>
      <c r="GHS730" s="300"/>
      <c r="GHT730" s="300"/>
      <c r="GHU730" s="300"/>
      <c r="GHV730" s="300"/>
      <c r="GHW730" s="300"/>
      <c r="GHX730" s="300"/>
      <c r="GHY730" s="300"/>
      <c r="GHZ730" s="300"/>
      <c r="GIA730" s="300"/>
      <c r="GIB730" s="300"/>
      <c r="GIC730" s="300"/>
      <c r="GID730" s="300"/>
      <c r="GIE730" s="300"/>
      <c r="GIF730" s="300"/>
      <c r="GIG730" s="300"/>
      <c r="GIH730" s="300"/>
      <c r="GII730" s="300"/>
      <c r="GIJ730" s="300"/>
      <c r="GIK730" s="300"/>
      <c r="GIL730" s="300"/>
      <c r="GIM730" s="300"/>
      <c r="GIN730" s="300"/>
      <c r="GIO730" s="300"/>
      <c r="GIP730" s="300"/>
      <c r="GIQ730" s="300"/>
      <c r="GIR730" s="300"/>
      <c r="GIS730" s="300"/>
      <c r="GIT730" s="300"/>
      <c r="GIU730" s="300"/>
      <c r="GIV730" s="300"/>
      <c r="GIW730" s="300"/>
      <c r="GIX730" s="300"/>
      <c r="GIY730" s="300"/>
      <c r="GIZ730" s="300"/>
      <c r="GJA730" s="300"/>
      <c r="GJB730" s="300"/>
      <c r="GJC730" s="300"/>
      <c r="GJD730" s="300"/>
      <c r="GJE730" s="300"/>
      <c r="GJF730" s="300"/>
      <c r="GJG730" s="300"/>
      <c r="GJH730" s="300"/>
      <c r="GJI730" s="300"/>
      <c r="GJJ730" s="300"/>
      <c r="GJK730" s="300"/>
      <c r="GJL730" s="300"/>
      <c r="GJM730" s="300"/>
      <c r="GJN730" s="300"/>
      <c r="GJO730" s="300"/>
      <c r="GJP730" s="300"/>
      <c r="GJQ730" s="300"/>
      <c r="GJR730" s="300"/>
      <c r="GJS730" s="300"/>
      <c r="GJT730" s="300"/>
      <c r="GJU730" s="300"/>
      <c r="GJV730" s="300"/>
      <c r="GJW730" s="300"/>
      <c r="GJX730" s="300"/>
      <c r="GJY730" s="300"/>
      <c r="GJZ730" s="300"/>
      <c r="GKA730" s="300"/>
      <c r="GKB730" s="300"/>
      <c r="GKC730" s="300"/>
      <c r="GKD730" s="300"/>
      <c r="GKE730" s="300"/>
      <c r="GKF730" s="300"/>
      <c r="GKG730" s="300"/>
      <c r="GKH730" s="300"/>
      <c r="GKI730" s="300"/>
      <c r="GKJ730" s="300"/>
      <c r="GKK730" s="300"/>
      <c r="GKL730" s="300"/>
      <c r="GKM730" s="300"/>
      <c r="GKN730" s="300"/>
      <c r="GKO730" s="300"/>
      <c r="GKP730" s="300"/>
      <c r="GKQ730" s="300"/>
      <c r="GKR730" s="300"/>
      <c r="GKS730" s="300"/>
      <c r="GKT730" s="300"/>
      <c r="GKU730" s="300"/>
      <c r="GKV730" s="300"/>
      <c r="GKW730" s="300"/>
      <c r="GKX730" s="300"/>
      <c r="GKY730" s="300"/>
      <c r="GKZ730" s="300"/>
      <c r="GLA730" s="300"/>
      <c r="GLB730" s="300"/>
      <c r="GLC730" s="300"/>
      <c r="GLD730" s="300"/>
      <c r="GLE730" s="300"/>
      <c r="GLF730" s="300"/>
      <c r="GLG730" s="300"/>
      <c r="GLH730" s="300"/>
      <c r="GLI730" s="300"/>
      <c r="GLJ730" s="300"/>
      <c r="GLK730" s="300"/>
      <c r="GLL730" s="300"/>
      <c r="GLM730" s="300"/>
      <c r="GLN730" s="300"/>
      <c r="GLO730" s="300"/>
      <c r="GLP730" s="300"/>
      <c r="GLQ730" s="300"/>
      <c r="GLR730" s="300"/>
      <c r="GLS730" s="300"/>
      <c r="GLT730" s="300"/>
      <c r="GLU730" s="300"/>
      <c r="GLV730" s="300"/>
      <c r="GLW730" s="300"/>
      <c r="GLX730" s="300"/>
      <c r="GLY730" s="300"/>
      <c r="GLZ730" s="300"/>
      <c r="GMA730" s="300"/>
      <c r="GMB730" s="300"/>
      <c r="GMC730" s="300"/>
      <c r="GMD730" s="300"/>
      <c r="GME730" s="300"/>
      <c r="GMF730" s="300"/>
      <c r="GMG730" s="300"/>
      <c r="GMH730" s="300"/>
      <c r="GMI730" s="300"/>
      <c r="GMJ730" s="300"/>
      <c r="GMK730" s="300"/>
      <c r="GML730" s="300"/>
      <c r="GMM730" s="300"/>
      <c r="GMN730" s="300"/>
      <c r="GMO730" s="300"/>
      <c r="GMP730" s="300"/>
      <c r="GMQ730" s="300"/>
      <c r="GMR730" s="300"/>
      <c r="GMS730" s="300"/>
      <c r="GMT730" s="300"/>
      <c r="GMU730" s="300"/>
      <c r="GMV730" s="300"/>
      <c r="GMW730" s="300"/>
      <c r="GMX730" s="300"/>
      <c r="GMY730" s="300"/>
      <c r="GMZ730" s="300"/>
      <c r="GNA730" s="300"/>
      <c r="GNB730" s="300"/>
      <c r="GNC730" s="300"/>
      <c r="GND730" s="300"/>
      <c r="GNE730" s="300"/>
      <c r="GNF730" s="300"/>
      <c r="GNG730" s="300"/>
      <c r="GNH730" s="300"/>
      <c r="GNI730" s="300"/>
      <c r="GNJ730" s="300"/>
      <c r="GNK730" s="300"/>
      <c r="GNL730" s="300"/>
      <c r="GNM730" s="300"/>
      <c r="GNN730" s="300"/>
      <c r="GNO730" s="300"/>
      <c r="GNP730" s="300"/>
      <c r="GNQ730" s="300"/>
      <c r="GNR730" s="300"/>
      <c r="GNS730" s="300"/>
      <c r="GNT730" s="300"/>
      <c r="GNU730" s="300"/>
      <c r="GNV730" s="300"/>
      <c r="GNW730" s="300"/>
      <c r="GNX730" s="300"/>
      <c r="GNY730" s="300"/>
      <c r="GNZ730" s="300"/>
      <c r="GOA730" s="300"/>
      <c r="GOB730" s="300"/>
      <c r="GOC730" s="300"/>
      <c r="GOD730" s="300"/>
      <c r="GOE730" s="300"/>
      <c r="GOF730" s="300"/>
      <c r="GOG730" s="300"/>
      <c r="GOH730" s="300"/>
      <c r="GOI730" s="300"/>
      <c r="GOJ730" s="300"/>
      <c r="GOK730" s="300"/>
      <c r="GOL730" s="300"/>
      <c r="GOM730" s="300"/>
      <c r="GON730" s="300"/>
      <c r="GOO730" s="300"/>
      <c r="GOP730" s="300"/>
      <c r="GOQ730" s="300"/>
      <c r="GOR730" s="300"/>
      <c r="GOS730" s="300"/>
      <c r="GOT730" s="300"/>
      <c r="GOU730" s="300"/>
      <c r="GOV730" s="300"/>
      <c r="GOW730" s="300"/>
      <c r="GOX730" s="300"/>
      <c r="GOY730" s="300"/>
      <c r="GOZ730" s="300"/>
      <c r="GPA730" s="300"/>
      <c r="GPB730" s="300"/>
      <c r="GPC730" s="300"/>
      <c r="GPD730" s="300"/>
      <c r="GPE730" s="300"/>
      <c r="GPF730" s="300"/>
      <c r="GPG730" s="300"/>
      <c r="GPH730" s="300"/>
      <c r="GPI730" s="300"/>
      <c r="GPJ730" s="300"/>
      <c r="GPK730" s="300"/>
      <c r="GPL730" s="300"/>
      <c r="GPM730" s="300"/>
      <c r="GPN730" s="300"/>
      <c r="GPO730" s="300"/>
      <c r="GPP730" s="300"/>
      <c r="GPQ730" s="300"/>
      <c r="GPR730" s="300"/>
      <c r="GPS730" s="300"/>
      <c r="GPT730" s="300"/>
      <c r="GPU730" s="300"/>
      <c r="GPV730" s="300"/>
      <c r="GPW730" s="300"/>
      <c r="GPX730" s="300"/>
      <c r="GPY730" s="300"/>
      <c r="GPZ730" s="300"/>
      <c r="GQA730" s="300"/>
      <c r="GQB730" s="300"/>
      <c r="GQC730" s="300"/>
      <c r="GQD730" s="300"/>
      <c r="GQE730" s="300"/>
      <c r="GQF730" s="300"/>
      <c r="GQG730" s="300"/>
      <c r="GQH730" s="300"/>
      <c r="GQI730" s="300"/>
      <c r="GQJ730" s="300"/>
      <c r="GQK730" s="300"/>
      <c r="GQL730" s="300"/>
      <c r="GQM730" s="300"/>
      <c r="GQN730" s="300"/>
      <c r="GQO730" s="300"/>
      <c r="GQP730" s="300"/>
      <c r="GQQ730" s="300"/>
      <c r="GQR730" s="300"/>
      <c r="GQS730" s="300"/>
      <c r="GQT730" s="300"/>
      <c r="GQU730" s="300"/>
      <c r="GQV730" s="300"/>
      <c r="GQW730" s="300"/>
      <c r="GQX730" s="300"/>
      <c r="GQY730" s="300"/>
      <c r="GQZ730" s="300"/>
      <c r="GRA730" s="300"/>
      <c r="GRB730" s="300"/>
      <c r="GRC730" s="300"/>
      <c r="GRD730" s="300"/>
      <c r="GRE730" s="300"/>
      <c r="GRF730" s="300"/>
      <c r="GRG730" s="300"/>
      <c r="GRH730" s="300"/>
      <c r="GRI730" s="300"/>
      <c r="GRJ730" s="300"/>
      <c r="GRK730" s="300"/>
      <c r="GRL730" s="300"/>
      <c r="GRM730" s="300"/>
      <c r="GRN730" s="300"/>
      <c r="GRO730" s="300"/>
      <c r="GRP730" s="300"/>
      <c r="GRQ730" s="300"/>
      <c r="GRR730" s="300"/>
      <c r="GRS730" s="300"/>
      <c r="GRT730" s="300"/>
      <c r="GRU730" s="300"/>
      <c r="GRV730" s="300"/>
      <c r="GRW730" s="300"/>
      <c r="GRX730" s="300"/>
      <c r="GRY730" s="300"/>
      <c r="GRZ730" s="300"/>
      <c r="GSA730" s="300"/>
      <c r="GSB730" s="300"/>
      <c r="GSC730" s="300"/>
      <c r="GSD730" s="300"/>
      <c r="GSE730" s="300"/>
      <c r="GSF730" s="300"/>
      <c r="GSG730" s="300"/>
      <c r="GSH730" s="300"/>
      <c r="GSI730" s="300"/>
      <c r="GSJ730" s="300"/>
      <c r="GSK730" s="300"/>
      <c r="GSL730" s="300"/>
      <c r="GSM730" s="300"/>
      <c r="GSN730" s="300"/>
      <c r="GSO730" s="300"/>
      <c r="GSP730" s="300"/>
      <c r="GSQ730" s="300"/>
      <c r="GSR730" s="300"/>
      <c r="GSS730" s="300"/>
      <c r="GST730" s="300"/>
      <c r="GSU730" s="300"/>
      <c r="GSV730" s="300"/>
      <c r="GSW730" s="300"/>
      <c r="GSX730" s="300"/>
      <c r="GSY730" s="300"/>
      <c r="GSZ730" s="300"/>
      <c r="GTA730" s="300"/>
      <c r="GTB730" s="300"/>
      <c r="GTC730" s="300"/>
      <c r="GTD730" s="300"/>
      <c r="GTE730" s="300"/>
      <c r="GTF730" s="300"/>
      <c r="GTG730" s="300"/>
      <c r="GTH730" s="300"/>
      <c r="GTI730" s="300"/>
      <c r="GTJ730" s="300"/>
      <c r="GTK730" s="300"/>
      <c r="GTL730" s="300"/>
      <c r="GTM730" s="300"/>
      <c r="GTN730" s="300"/>
      <c r="GTO730" s="300"/>
      <c r="GTP730" s="300"/>
      <c r="GTQ730" s="300"/>
      <c r="GTR730" s="300"/>
      <c r="GTS730" s="300"/>
      <c r="GTT730" s="300"/>
      <c r="GTU730" s="300"/>
      <c r="GTV730" s="300"/>
      <c r="GTW730" s="300"/>
      <c r="GTX730" s="300"/>
      <c r="GTY730" s="300"/>
      <c r="GTZ730" s="300"/>
      <c r="GUA730" s="300"/>
      <c r="GUB730" s="300"/>
      <c r="GUC730" s="300"/>
      <c r="GUD730" s="300"/>
      <c r="GUE730" s="300"/>
      <c r="GUF730" s="300"/>
      <c r="GUG730" s="300"/>
      <c r="GUH730" s="300"/>
      <c r="GUI730" s="300"/>
      <c r="GUJ730" s="300"/>
      <c r="GUK730" s="300"/>
      <c r="GUL730" s="300"/>
      <c r="GUM730" s="300"/>
      <c r="GUN730" s="300"/>
      <c r="GUO730" s="300"/>
      <c r="GUP730" s="300"/>
      <c r="GUQ730" s="300"/>
      <c r="GUR730" s="300"/>
      <c r="GUS730" s="300"/>
      <c r="GUT730" s="300"/>
      <c r="GUU730" s="300"/>
      <c r="GUV730" s="300"/>
      <c r="GUW730" s="300"/>
      <c r="GUX730" s="300"/>
      <c r="GUY730" s="300"/>
      <c r="GUZ730" s="300"/>
      <c r="GVA730" s="300"/>
      <c r="GVB730" s="300"/>
      <c r="GVC730" s="300"/>
      <c r="GVD730" s="300"/>
      <c r="GVE730" s="300"/>
      <c r="GVF730" s="300"/>
      <c r="GVG730" s="300"/>
      <c r="GVH730" s="300"/>
      <c r="GVI730" s="300"/>
      <c r="GVJ730" s="300"/>
      <c r="GVK730" s="300"/>
      <c r="GVL730" s="300"/>
      <c r="GVM730" s="300"/>
      <c r="GVN730" s="300"/>
      <c r="GVO730" s="300"/>
      <c r="GVP730" s="300"/>
      <c r="GVQ730" s="300"/>
      <c r="GVR730" s="300"/>
      <c r="GVS730" s="300"/>
      <c r="GVT730" s="300"/>
      <c r="GVU730" s="300"/>
      <c r="GVV730" s="300"/>
      <c r="GVW730" s="300"/>
      <c r="GVX730" s="300"/>
      <c r="GVY730" s="300"/>
      <c r="GVZ730" s="300"/>
      <c r="GWA730" s="300"/>
      <c r="GWB730" s="300"/>
      <c r="GWC730" s="300"/>
      <c r="GWD730" s="300"/>
      <c r="GWE730" s="300"/>
      <c r="GWF730" s="300"/>
      <c r="GWG730" s="300"/>
      <c r="GWH730" s="300"/>
      <c r="GWI730" s="300"/>
      <c r="GWJ730" s="300"/>
      <c r="GWK730" s="300"/>
      <c r="GWL730" s="300"/>
      <c r="GWM730" s="300"/>
      <c r="GWN730" s="300"/>
      <c r="GWO730" s="300"/>
      <c r="GWP730" s="300"/>
      <c r="GWQ730" s="300"/>
      <c r="GWR730" s="300"/>
      <c r="GWS730" s="300"/>
      <c r="GWT730" s="300"/>
      <c r="GWU730" s="300"/>
      <c r="GWV730" s="300"/>
      <c r="GWW730" s="300"/>
      <c r="GWX730" s="300"/>
      <c r="GWY730" s="300"/>
      <c r="GWZ730" s="300"/>
      <c r="GXA730" s="300"/>
      <c r="GXB730" s="300"/>
      <c r="GXC730" s="300"/>
      <c r="GXD730" s="300"/>
      <c r="GXE730" s="300"/>
      <c r="GXF730" s="300"/>
      <c r="GXG730" s="300"/>
      <c r="GXH730" s="300"/>
      <c r="GXI730" s="300"/>
      <c r="GXJ730" s="300"/>
      <c r="GXK730" s="300"/>
      <c r="GXL730" s="300"/>
      <c r="GXM730" s="300"/>
      <c r="GXN730" s="300"/>
      <c r="GXO730" s="300"/>
      <c r="GXP730" s="300"/>
      <c r="GXQ730" s="300"/>
      <c r="GXR730" s="300"/>
      <c r="GXS730" s="300"/>
      <c r="GXT730" s="300"/>
      <c r="GXU730" s="300"/>
      <c r="GXV730" s="300"/>
      <c r="GXW730" s="300"/>
      <c r="GXX730" s="300"/>
      <c r="GXY730" s="300"/>
      <c r="GXZ730" s="300"/>
      <c r="GYA730" s="300"/>
      <c r="GYB730" s="300"/>
      <c r="GYC730" s="300"/>
      <c r="GYD730" s="300"/>
      <c r="GYE730" s="300"/>
      <c r="GYF730" s="300"/>
      <c r="GYG730" s="300"/>
      <c r="GYH730" s="300"/>
      <c r="GYI730" s="300"/>
      <c r="GYJ730" s="300"/>
      <c r="GYK730" s="300"/>
      <c r="GYL730" s="300"/>
      <c r="GYM730" s="300"/>
      <c r="GYN730" s="300"/>
      <c r="GYO730" s="300"/>
      <c r="GYP730" s="300"/>
      <c r="GYQ730" s="300"/>
      <c r="GYR730" s="300"/>
      <c r="GYS730" s="300"/>
      <c r="GYT730" s="300"/>
      <c r="GYU730" s="300"/>
      <c r="GYV730" s="300"/>
      <c r="GYW730" s="300"/>
      <c r="GYX730" s="300"/>
      <c r="GYY730" s="300"/>
      <c r="GYZ730" s="300"/>
      <c r="GZA730" s="300"/>
      <c r="GZB730" s="300"/>
      <c r="GZC730" s="300"/>
      <c r="GZD730" s="300"/>
      <c r="GZE730" s="300"/>
      <c r="GZF730" s="300"/>
      <c r="GZG730" s="300"/>
      <c r="GZH730" s="300"/>
      <c r="GZI730" s="300"/>
      <c r="GZJ730" s="300"/>
      <c r="GZK730" s="300"/>
      <c r="GZL730" s="300"/>
      <c r="GZM730" s="300"/>
      <c r="GZN730" s="300"/>
      <c r="GZO730" s="300"/>
      <c r="GZP730" s="300"/>
      <c r="GZQ730" s="300"/>
      <c r="GZR730" s="300"/>
      <c r="GZS730" s="300"/>
      <c r="GZT730" s="300"/>
      <c r="GZU730" s="300"/>
      <c r="GZV730" s="300"/>
      <c r="GZW730" s="300"/>
      <c r="GZX730" s="300"/>
      <c r="GZY730" s="300"/>
      <c r="GZZ730" s="300"/>
      <c r="HAA730" s="300"/>
      <c r="HAB730" s="300"/>
      <c r="HAC730" s="300"/>
      <c r="HAD730" s="300"/>
      <c r="HAE730" s="300"/>
      <c r="HAF730" s="300"/>
      <c r="HAG730" s="300"/>
      <c r="HAH730" s="300"/>
      <c r="HAI730" s="300"/>
      <c r="HAJ730" s="300"/>
      <c r="HAK730" s="300"/>
      <c r="HAL730" s="300"/>
      <c r="HAM730" s="300"/>
      <c r="HAN730" s="300"/>
      <c r="HAO730" s="300"/>
      <c r="HAP730" s="300"/>
      <c r="HAQ730" s="300"/>
      <c r="HAR730" s="300"/>
      <c r="HAS730" s="300"/>
      <c r="HAT730" s="300"/>
      <c r="HAU730" s="300"/>
      <c r="HAV730" s="300"/>
      <c r="HAW730" s="300"/>
      <c r="HAX730" s="300"/>
      <c r="HAY730" s="300"/>
      <c r="HAZ730" s="300"/>
      <c r="HBA730" s="300"/>
      <c r="HBB730" s="300"/>
      <c r="HBC730" s="300"/>
      <c r="HBD730" s="300"/>
      <c r="HBE730" s="300"/>
      <c r="HBF730" s="300"/>
      <c r="HBG730" s="300"/>
      <c r="HBH730" s="300"/>
      <c r="HBI730" s="300"/>
      <c r="HBJ730" s="300"/>
      <c r="HBK730" s="300"/>
      <c r="HBL730" s="300"/>
      <c r="HBM730" s="300"/>
      <c r="HBN730" s="300"/>
      <c r="HBO730" s="300"/>
      <c r="HBP730" s="300"/>
      <c r="HBQ730" s="300"/>
      <c r="HBR730" s="300"/>
      <c r="HBS730" s="300"/>
      <c r="HBT730" s="300"/>
      <c r="HBU730" s="300"/>
      <c r="HBV730" s="300"/>
      <c r="HBW730" s="300"/>
      <c r="HBX730" s="300"/>
      <c r="HBY730" s="300"/>
      <c r="HBZ730" s="300"/>
      <c r="HCA730" s="300"/>
      <c r="HCB730" s="300"/>
      <c r="HCC730" s="300"/>
      <c r="HCD730" s="300"/>
      <c r="HCE730" s="300"/>
      <c r="HCF730" s="300"/>
      <c r="HCG730" s="300"/>
      <c r="HCH730" s="300"/>
      <c r="HCI730" s="300"/>
      <c r="HCJ730" s="300"/>
      <c r="HCK730" s="300"/>
      <c r="HCL730" s="300"/>
      <c r="HCM730" s="300"/>
      <c r="HCN730" s="300"/>
      <c r="HCO730" s="300"/>
      <c r="HCP730" s="300"/>
      <c r="HCQ730" s="300"/>
      <c r="HCR730" s="300"/>
      <c r="HCS730" s="300"/>
      <c r="HCT730" s="300"/>
      <c r="HCU730" s="300"/>
      <c r="HCV730" s="300"/>
      <c r="HCW730" s="300"/>
      <c r="HCX730" s="300"/>
      <c r="HCY730" s="300"/>
      <c r="HCZ730" s="300"/>
      <c r="HDA730" s="300"/>
      <c r="HDB730" s="300"/>
      <c r="HDC730" s="300"/>
      <c r="HDD730" s="300"/>
      <c r="HDE730" s="300"/>
      <c r="HDF730" s="300"/>
      <c r="HDG730" s="300"/>
      <c r="HDH730" s="300"/>
      <c r="HDI730" s="300"/>
      <c r="HDJ730" s="300"/>
      <c r="HDK730" s="300"/>
      <c r="HDL730" s="300"/>
      <c r="HDM730" s="300"/>
      <c r="HDN730" s="300"/>
      <c r="HDO730" s="300"/>
      <c r="HDP730" s="300"/>
      <c r="HDQ730" s="300"/>
      <c r="HDR730" s="300"/>
      <c r="HDS730" s="300"/>
      <c r="HDT730" s="300"/>
      <c r="HDU730" s="300"/>
      <c r="HDV730" s="300"/>
      <c r="HDW730" s="300"/>
      <c r="HDX730" s="300"/>
      <c r="HDY730" s="300"/>
      <c r="HDZ730" s="300"/>
      <c r="HEA730" s="300"/>
      <c r="HEB730" s="300"/>
      <c r="HEC730" s="300"/>
      <c r="HED730" s="300"/>
      <c r="HEE730" s="300"/>
      <c r="HEF730" s="300"/>
      <c r="HEG730" s="300"/>
      <c r="HEH730" s="300"/>
      <c r="HEI730" s="300"/>
      <c r="HEJ730" s="300"/>
      <c r="HEK730" s="300"/>
      <c r="HEL730" s="300"/>
      <c r="HEM730" s="300"/>
      <c r="HEN730" s="300"/>
      <c r="HEO730" s="300"/>
      <c r="HEP730" s="300"/>
      <c r="HEQ730" s="300"/>
      <c r="HER730" s="300"/>
      <c r="HES730" s="300"/>
      <c r="HET730" s="300"/>
      <c r="HEU730" s="300"/>
      <c r="HEV730" s="300"/>
      <c r="HEW730" s="300"/>
      <c r="HEX730" s="300"/>
      <c r="HEY730" s="300"/>
      <c r="HEZ730" s="300"/>
      <c r="HFA730" s="300"/>
      <c r="HFB730" s="300"/>
      <c r="HFC730" s="300"/>
      <c r="HFD730" s="300"/>
      <c r="HFE730" s="300"/>
      <c r="HFF730" s="300"/>
      <c r="HFG730" s="300"/>
      <c r="HFH730" s="300"/>
      <c r="HFI730" s="300"/>
      <c r="HFJ730" s="300"/>
      <c r="HFK730" s="300"/>
      <c r="HFL730" s="300"/>
      <c r="HFM730" s="300"/>
      <c r="HFN730" s="300"/>
      <c r="HFO730" s="300"/>
      <c r="HFP730" s="300"/>
      <c r="HFQ730" s="300"/>
      <c r="HFR730" s="300"/>
      <c r="HFS730" s="300"/>
      <c r="HFT730" s="300"/>
      <c r="HFU730" s="300"/>
      <c r="HFV730" s="300"/>
      <c r="HFW730" s="300"/>
      <c r="HFX730" s="300"/>
      <c r="HFY730" s="300"/>
      <c r="HFZ730" s="300"/>
      <c r="HGA730" s="300"/>
      <c r="HGB730" s="300"/>
      <c r="HGC730" s="300"/>
      <c r="HGD730" s="300"/>
      <c r="HGE730" s="300"/>
      <c r="HGF730" s="300"/>
      <c r="HGG730" s="300"/>
      <c r="HGH730" s="300"/>
      <c r="HGI730" s="300"/>
      <c r="HGJ730" s="300"/>
      <c r="HGK730" s="300"/>
      <c r="HGL730" s="300"/>
      <c r="HGM730" s="300"/>
      <c r="HGN730" s="300"/>
      <c r="HGO730" s="300"/>
      <c r="HGP730" s="300"/>
      <c r="HGQ730" s="300"/>
      <c r="HGR730" s="300"/>
      <c r="HGS730" s="300"/>
      <c r="HGT730" s="300"/>
      <c r="HGU730" s="300"/>
      <c r="HGV730" s="300"/>
      <c r="HGW730" s="300"/>
      <c r="HGX730" s="300"/>
      <c r="HGY730" s="300"/>
      <c r="HGZ730" s="300"/>
      <c r="HHA730" s="300"/>
      <c r="HHB730" s="300"/>
      <c r="HHC730" s="300"/>
      <c r="HHD730" s="300"/>
      <c r="HHE730" s="300"/>
      <c r="HHF730" s="300"/>
      <c r="HHG730" s="300"/>
      <c r="HHH730" s="300"/>
      <c r="HHI730" s="300"/>
      <c r="HHJ730" s="300"/>
      <c r="HHK730" s="300"/>
      <c r="HHL730" s="300"/>
      <c r="HHM730" s="300"/>
      <c r="HHN730" s="300"/>
      <c r="HHO730" s="300"/>
      <c r="HHP730" s="300"/>
      <c r="HHQ730" s="300"/>
      <c r="HHR730" s="300"/>
      <c r="HHS730" s="300"/>
      <c r="HHT730" s="300"/>
      <c r="HHU730" s="300"/>
      <c r="HHV730" s="300"/>
      <c r="HHW730" s="300"/>
      <c r="HHX730" s="300"/>
      <c r="HHY730" s="300"/>
      <c r="HHZ730" s="300"/>
      <c r="HIA730" s="300"/>
      <c r="HIB730" s="300"/>
      <c r="HIC730" s="300"/>
      <c r="HID730" s="300"/>
      <c r="HIE730" s="300"/>
      <c r="HIF730" s="300"/>
      <c r="HIG730" s="300"/>
      <c r="HIH730" s="300"/>
      <c r="HII730" s="300"/>
      <c r="HIJ730" s="300"/>
      <c r="HIK730" s="300"/>
      <c r="HIL730" s="300"/>
      <c r="HIM730" s="300"/>
      <c r="HIN730" s="300"/>
      <c r="HIO730" s="300"/>
      <c r="HIP730" s="300"/>
      <c r="HIQ730" s="300"/>
      <c r="HIR730" s="300"/>
      <c r="HIS730" s="300"/>
      <c r="HIT730" s="300"/>
      <c r="HIU730" s="300"/>
      <c r="HIV730" s="300"/>
      <c r="HIW730" s="300"/>
      <c r="HIX730" s="300"/>
      <c r="HIY730" s="300"/>
      <c r="HIZ730" s="300"/>
      <c r="HJA730" s="300"/>
      <c r="HJB730" s="300"/>
      <c r="HJC730" s="300"/>
      <c r="HJD730" s="300"/>
      <c r="HJE730" s="300"/>
      <c r="HJF730" s="300"/>
      <c r="HJG730" s="300"/>
      <c r="HJH730" s="300"/>
      <c r="HJI730" s="300"/>
      <c r="HJJ730" s="300"/>
      <c r="HJK730" s="300"/>
      <c r="HJL730" s="300"/>
      <c r="HJM730" s="300"/>
      <c r="HJN730" s="300"/>
      <c r="HJO730" s="300"/>
      <c r="HJP730" s="300"/>
      <c r="HJQ730" s="300"/>
      <c r="HJR730" s="300"/>
      <c r="HJS730" s="300"/>
      <c r="HJT730" s="300"/>
      <c r="HJU730" s="300"/>
      <c r="HJV730" s="300"/>
      <c r="HJW730" s="300"/>
      <c r="HJX730" s="300"/>
      <c r="HJY730" s="300"/>
      <c r="HJZ730" s="300"/>
      <c r="HKA730" s="300"/>
      <c r="HKB730" s="300"/>
      <c r="HKC730" s="300"/>
      <c r="HKD730" s="300"/>
      <c r="HKE730" s="300"/>
      <c r="HKF730" s="300"/>
      <c r="HKG730" s="300"/>
      <c r="HKH730" s="300"/>
      <c r="HKI730" s="300"/>
      <c r="HKJ730" s="300"/>
      <c r="HKK730" s="300"/>
      <c r="HKL730" s="300"/>
      <c r="HKM730" s="300"/>
      <c r="HKN730" s="300"/>
      <c r="HKO730" s="300"/>
      <c r="HKP730" s="300"/>
      <c r="HKQ730" s="300"/>
      <c r="HKR730" s="300"/>
      <c r="HKS730" s="300"/>
      <c r="HKT730" s="300"/>
      <c r="HKU730" s="300"/>
      <c r="HKV730" s="300"/>
      <c r="HKW730" s="300"/>
      <c r="HKX730" s="300"/>
      <c r="HKY730" s="300"/>
      <c r="HKZ730" s="300"/>
      <c r="HLA730" s="300"/>
      <c r="HLB730" s="300"/>
      <c r="HLC730" s="300"/>
      <c r="HLD730" s="300"/>
      <c r="HLE730" s="300"/>
      <c r="HLF730" s="300"/>
      <c r="HLG730" s="300"/>
      <c r="HLH730" s="300"/>
      <c r="HLI730" s="300"/>
      <c r="HLJ730" s="300"/>
      <c r="HLK730" s="300"/>
      <c r="HLL730" s="300"/>
      <c r="HLM730" s="300"/>
      <c r="HLN730" s="300"/>
      <c r="HLO730" s="300"/>
      <c r="HLP730" s="300"/>
      <c r="HLQ730" s="300"/>
      <c r="HLR730" s="300"/>
      <c r="HLS730" s="300"/>
      <c r="HLT730" s="300"/>
      <c r="HLU730" s="300"/>
      <c r="HLV730" s="300"/>
      <c r="HLW730" s="300"/>
      <c r="HLX730" s="300"/>
      <c r="HLY730" s="300"/>
      <c r="HLZ730" s="300"/>
      <c r="HMA730" s="300"/>
      <c r="HMB730" s="300"/>
      <c r="HMC730" s="300"/>
      <c r="HMD730" s="300"/>
      <c r="HME730" s="300"/>
      <c r="HMF730" s="300"/>
      <c r="HMG730" s="300"/>
      <c r="HMH730" s="300"/>
      <c r="HMI730" s="300"/>
      <c r="HMJ730" s="300"/>
      <c r="HMK730" s="300"/>
      <c r="HML730" s="300"/>
      <c r="HMM730" s="300"/>
      <c r="HMN730" s="300"/>
      <c r="HMO730" s="300"/>
      <c r="HMP730" s="300"/>
      <c r="HMQ730" s="300"/>
      <c r="HMR730" s="300"/>
      <c r="HMS730" s="300"/>
      <c r="HMT730" s="300"/>
      <c r="HMU730" s="300"/>
      <c r="HMV730" s="300"/>
      <c r="HMW730" s="300"/>
      <c r="HMX730" s="300"/>
      <c r="HMY730" s="300"/>
      <c r="HMZ730" s="300"/>
      <c r="HNA730" s="300"/>
      <c r="HNB730" s="300"/>
      <c r="HNC730" s="300"/>
      <c r="HND730" s="300"/>
      <c r="HNE730" s="300"/>
      <c r="HNF730" s="300"/>
      <c r="HNG730" s="300"/>
      <c r="HNH730" s="300"/>
      <c r="HNI730" s="300"/>
      <c r="HNJ730" s="300"/>
      <c r="HNK730" s="300"/>
      <c r="HNL730" s="300"/>
      <c r="HNM730" s="300"/>
      <c r="HNN730" s="300"/>
      <c r="HNO730" s="300"/>
      <c r="HNP730" s="300"/>
      <c r="HNQ730" s="300"/>
      <c r="HNR730" s="300"/>
      <c r="HNS730" s="300"/>
      <c r="HNT730" s="300"/>
      <c r="HNU730" s="300"/>
      <c r="HNV730" s="300"/>
      <c r="HNW730" s="300"/>
      <c r="HNX730" s="300"/>
      <c r="HNY730" s="300"/>
      <c r="HNZ730" s="300"/>
      <c r="HOA730" s="300"/>
      <c r="HOB730" s="300"/>
      <c r="HOC730" s="300"/>
      <c r="HOD730" s="300"/>
      <c r="HOE730" s="300"/>
      <c r="HOF730" s="300"/>
      <c r="HOG730" s="300"/>
      <c r="HOH730" s="300"/>
      <c r="HOI730" s="300"/>
      <c r="HOJ730" s="300"/>
      <c r="HOK730" s="300"/>
      <c r="HOL730" s="300"/>
      <c r="HOM730" s="300"/>
      <c r="HON730" s="300"/>
      <c r="HOO730" s="300"/>
      <c r="HOP730" s="300"/>
      <c r="HOQ730" s="300"/>
      <c r="HOR730" s="300"/>
      <c r="HOS730" s="300"/>
      <c r="HOT730" s="300"/>
      <c r="HOU730" s="300"/>
      <c r="HOV730" s="300"/>
      <c r="HOW730" s="300"/>
      <c r="HOX730" s="300"/>
      <c r="HOY730" s="300"/>
      <c r="HOZ730" s="300"/>
      <c r="HPA730" s="300"/>
      <c r="HPB730" s="300"/>
      <c r="HPC730" s="300"/>
      <c r="HPD730" s="300"/>
      <c r="HPE730" s="300"/>
      <c r="HPF730" s="300"/>
      <c r="HPG730" s="300"/>
      <c r="HPH730" s="300"/>
      <c r="HPI730" s="300"/>
      <c r="HPJ730" s="300"/>
      <c r="HPK730" s="300"/>
      <c r="HPL730" s="300"/>
      <c r="HPM730" s="300"/>
      <c r="HPN730" s="300"/>
      <c r="HPO730" s="300"/>
      <c r="HPP730" s="300"/>
      <c r="HPQ730" s="300"/>
      <c r="HPR730" s="300"/>
      <c r="HPS730" s="300"/>
      <c r="HPT730" s="300"/>
      <c r="HPU730" s="300"/>
      <c r="HPV730" s="300"/>
      <c r="HPW730" s="300"/>
      <c r="HPX730" s="300"/>
      <c r="HPY730" s="300"/>
      <c r="HPZ730" s="300"/>
      <c r="HQA730" s="300"/>
      <c r="HQB730" s="300"/>
      <c r="HQC730" s="300"/>
      <c r="HQD730" s="300"/>
      <c r="HQE730" s="300"/>
      <c r="HQF730" s="300"/>
      <c r="HQG730" s="300"/>
      <c r="HQH730" s="300"/>
      <c r="HQI730" s="300"/>
      <c r="HQJ730" s="300"/>
      <c r="HQK730" s="300"/>
      <c r="HQL730" s="300"/>
      <c r="HQM730" s="300"/>
      <c r="HQN730" s="300"/>
      <c r="HQO730" s="300"/>
      <c r="HQP730" s="300"/>
      <c r="HQQ730" s="300"/>
      <c r="HQR730" s="300"/>
      <c r="HQS730" s="300"/>
      <c r="HQT730" s="300"/>
      <c r="HQU730" s="300"/>
      <c r="HQV730" s="300"/>
      <c r="HQW730" s="300"/>
      <c r="HQX730" s="300"/>
      <c r="HQY730" s="300"/>
      <c r="HQZ730" s="300"/>
      <c r="HRA730" s="300"/>
      <c r="HRB730" s="300"/>
      <c r="HRC730" s="300"/>
      <c r="HRD730" s="300"/>
      <c r="HRE730" s="300"/>
      <c r="HRF730" s="300"/>
      <c r="HRG730" s="300"/>
      <c r="HRH730" s="300"/>
      <c r="HRI730" s="300"/>
      <c r="HRJ730" s="300"/>
      <c r="HRK730" s="300"/>
      <c r="HRL730" s="300"/>
      <c r="HRM730" s="300"/>
      <c r="HRN730" s="300"/>
      <c r="HRO730" s="300"/>
      <c r="HRP730" s="300"/>
      <c r="HRQ730" s="300"/>
      <c r="HRR730" s="300"/>
      <c r="HRS730" s="300"/>
      <c r="HRT730" s="300"/>
      <c r="HRU730" s="300"/>
      <c r="HRV730" s="300"/>
      <c r="HRW730" s="300"/>
      <c r="HRX730" s="300"/>
      <c r="HRY730" s="300"/>
      <c r="HRZ730" s="300"/>
      <c r="HSA730" s="300"/>
      <c r="HSB730" s="300"/>
      <c r="HSC730" s="300"/>
      <c r="HSD730" s="300"/>
      <c r="HSE730" s="300"/>
      <c r="HSF730" s="300"/>
      <c r="HSG730" s="300"/>
      <c r="HSH730" s="300"/>
      <c r="HSI730" s="300"/>
      <c r="HSJ730" s="300"/>
      <c r="HSK730" s="300"/>
      <c r="HSL730" s="300"/>
      <c r="HSM730" s="300"/>
      <c r="HSN730" s="300"/>
      <c r="HSO730" s="300"/>
      <c r="HSP730" s="300"/>
      <c r="HSQ730" s="300"/>
      <c r="HSR730" s="300"/>
      <c r="HSS730" s="300"/>
      <c r="HST730" s="300"/>
      <c r="HSU730" s="300"/>
      <c r="HSV730" s="300"/>
      <c r="HSW730" s="300"/>
      <c r="HSX730" s="300"/>
      <c r="HSY730" s="300"/>
      <c r="HSZ730" s="300"/>
      <c r="HTA730" s="300"/>
      <c r="HTB730" s="300"/>
      <c r="HTC730" s="300"/>
      <c r="HTD730" s="300"/>
      <c r="HTE730" s="300"/>
      <c r="HTF730" s="300"/>
      <c r="HTG730" s="300"/>
      <c r="HTH730" s="300"/>
      <c r="HTI730" s="300"/>
      <c r="HTJ730" s="300"/>
      <c r="HTK730" s="300"/>
      <c r="HTL730" s="300"/>
      <c r="HTM730" s="300"/>
      <c r="HTN730" s="300"/>
      <c r="HTO730" s="300"/>
      <c r="HTP730" s="300"/>
      <c r="HTQ730" s="300"/>
      <c r="HTR730" s="300"/>
      <c r="HTS730" s="300"/>
      <c r="HTT730" s="300"/>
      <c r="HTU730" s="300"/>
      <c r="HTV730" s="300"/>
      <c r="HTW730" s="300"/>
      <c r="HTX730" s="300"/>
      <c r="HTY730" s="300"/>
      <c r="HTZ730" s="300"/>
      <c r="HUA730" s="300"/>
      <c r="HUB730" s="300"/>
      <c r="HUC730" s="300"/>
      <c r="HUD730" s="300"/>
      <c r="HUE730" s="300"/>
      <c r="HUF730" s="300"/>
      <c r="HUG730" s="300"/>
      <c r="HUH730" s="300"/>
      <c r="HUI730" s="300"/>
      <c r="HUJ730" s="300"/>
      <c r="HUK730" s="300"/>
      <c r="HUL730" s="300"/>
      <c r="HUM730" s="300"/>
      <c r="HUN730" s="300"/>
      <c r="HUO730" s="300"/>
      <c r="HUP730" s="300"/>
      <c r="HUQ730" s="300"/>
      <c r="HUR730" s="300"/>
      <c r="HUS730" s="300"/>
      <c r="HUT730" s="300"/>
      <c r="HUU730" s="300"/>
      <c r="HUV730" s="300"/>
      <c r="HUW730" s="300"/>
      <c r="HUX730" s="300"/>
      <c r="HUY730" s="300"/>
      <c r="HUZ730" s="300"/>
      <c r="HVA730" s="300"/>
      <c r="HVB730" s="300"/>
      <c r="HVC730" s="300"/>
      <c r="HVD730" s="300"/>
      <c r="HVE730" s="300"/>
      <c r="HVF730" s="300"/>
      <c r="HVG730" s="300"/>
      <c r="HVH730" s="300"/>
      <c r="HVI730" s="300"/>
      <c r="HVJ730" s="300"/>
      <c r="HVK730" s="300"/>
      <c r="HVL730" s="300"/>
      <c r="HVM730" s="300"/>
      <c r="HVN730" s="300"/>
      <c r="HVO730" s="300"/>
      <c r="HVP730" s="300"/>
      <c r="HVQ730" s="300"/>
      <c r="HVR730" s="300"/>
      <c r="HVS730" s="300"/>
      <c r="HVT730" s="300"/>
      <c r="HVU730" s="300"/>
      <c r="HVV730" s="300"/>
      <c r="HVW730" s="300"/>
      <c r="HVX730" s="300"/>
      <c r="HVY730" s="300"/>
      <c r="HVZ730" s="300"/>
      <c r="HWA730" s="300"/>
      <c r="HWB730" s="300"/>
      <c r="HWC730" s="300"/>
      <c r="HWD730" s="300"/>
      <c r="HWE730" s="300"/>
      <c r="HWF730" s="300"/>
      <c r="HWG730" s="300"/>
      <c r="HWH730" s="300"/>
      <c r="HWI730" s="300"/>
      <c r="HWJ730" s="300"/>
      <c r="HWK730" s="300"/>
      <c r="HWL730" s="300"/>
      <c r="HWM730" s="300"/>
      <c r="HWN730" s="300"/>
      <c r="HWO730" s="300"/>
      <c r="HWP730" s="300"/>
      <c r="HWQ730" s="300"/>
      <c r="HWR730" s="300"/>
      <c r="HWS730" s="300"/>
      <c r="HWT730" s="300"/>
      <c r="HWU730" s="300"/>
      <c r="HWV730" s="300"/>
      <c r="HWW730" s="300"/>
      <c r="HWX730" s="300"/>
      <c r="HWY730" s="300"/>
      <c r="HWZ730" s="300"/>
      <c r="HXA730" s="300"/>
      <c r="HXB730" s="300"/>
      <c r="HXC730" s="300"/>
      <c r="HXD730" s="300"/>
      <c r="HXE730" s="300"/>
      <c r="HXF730" s="300"/>
      <c r="HXG730" s="300"/>
      <c r="HXH730" s="300"/>
      <c r="HXI730" s="300"/>
      <c r="HXJ730" s="300"/>
      <c r="HXK730" s="300"/>
      <c r="HXL730" s="300"/>
      <c r="HXM730" s="300"/>
      <c r="HXN730" s="300"/>
      <c r="HXO730" s="300"/>
      <c r="HXP730" s="300"/>
      <c r="HXQ730" s="300"/>
      <c r="HXR730" s="300"/>
      <c r="HXS730" s="300"/>
      <c r="HXT730" s="300"/>
      <c r="HXU730" s="300"/>
      <c r="HXV730" s="300"/>
      <c r="HXW730" s="300"/>
      <c r="HXX730" s="300"/>
      <c r="HXY730" s="300"/>
      <c r="HXZ730" s="300"/>
      <c r="HYA730" s="300"/>
      <c r="HYB730" s="300"/>
      <c r="HYC730" s="300"/>
      <c r="HYD730" s="300"/>
      <c r="HYE730" s="300"/>
      <c r="HYF730" s="300"/>
      <c r="HYG730" s="300"/>
      <c r="HYH730" s="300"/>
      <c r="HYI730" s="300"/>
      <c r="HYJ730" s="300"/>
      <c r="HYK730" s="300"/>
      <c r="HYL730" s="300"/>
      <c r="HYM730" s="300"/>
      <c r="HYN730" s="300"/>
      <c r="HYO730" s="300"/>
      <c r="HYP730" s="300"/>
      <c r="HYQ730" s="300"/>
      <c r="HYR730" s="300"/>
      <c r="HYS730" s="300"/>
      <c r="HYT730" s="300"/>
      <c r="HYU730" s="300"/>
      <c r="HYV730" s="300"/>
      <c r="HYW730" s="300"/>
      <c r="HYX730" s="300"/>
      <c r="HYY730" s="300"/>
      <c r="HYZ730" s="300"/>
      <c r="HZA730" s="300"/>
      <c r="HZB730" s="300"/>
      <c r="HZC730" s="300"/>
      <c r="HZD730" s="300"/>
      <c r="HZE730" s="300"/>
      <c r="HZF730" s="300"/>
      <c r="HZG730" s="300"/>
      <c r="HZH730" s="300"/>
      <c r="HZI730" s="300"/>
      <c r="HZJ730" s="300"/>
      <c r="HZK730" s="300"/>
      <c r="HZL730" s="300"/>
      <c r="HZM730" s="300"/>
      <c r="HZN730" s="300"/>
      <c r="HZO730" s="300"/>
      <c r="HZP730" s="300"/>
      <c r="HZQ730" s="300"/>
      <c r="HZR730" s="300"/>
      <c r="HZS730" s="300"/>
      <c r="HZT730" s="300"/>
      <c r="HZU730" s="300"/>
      <c r="HZV730" s="300"/>
      <c r="HZW730" s="300"/>
      <c r="HZX730" s="300"/>
      <c r="HZY730" s="300"/>
      <c r="HZZ730" s="300"/>
      <c r="IAA730" s="300"/>
      <c r="IAB730" s="300"/>
      <c r="IAC730" s="300"/>
      <c r="IAD730" s="300"/>
      <c r="IAE730" s="300"/>
      <c r="IAF730" s="300"/>
      <c r="IAG730" s="300"/>
      <c r="IAH730" s="300"/>
      <c r="IAI730" s="300"/>
      <c r="IAJ730" s="300"/>
      <c r="IAK730" s="300"/>
      <c r="IAL730" s="300"/>
      <c r="IAM730" s="300"/>
      <c r="IAN730" s="300"/>
      <c r="IAO730" s="300"/>
      <c r="IAP730" s="300"/>
      <c r="IAQ730" s="300"/>
      <c r="IAR730" s="300"/>
      <c r="IAS730" s="300"/>
      <c r="IAT730" s="300"/>
      <c r="IAU730" s="300"/>
      <c r="IAV730" s="300"/>
      <c r="IAW730" s="300"/>
      <c r="IAX730" s="300"/>
      <c r="IAY730" s="300"/>
      <c r="IAZ730" s="300"/>
      <c r="IBA730" s="300"/>
      <c r="IBB730" s="300"/>
      <c r="IBC730" s="300"/>
      <c r="IBD730" s="300"/>
      <c r="IBE730" s="300"/>
      <c r="IBF730" s="300"/>
      <c r="IBG730" s="300"/>
      <c r="IBH730" s="300"/>
      <c r="IBI730" s="300"/>
      <c r="IBJ730" s="300"/>
      <c r="IBK730" s="300"/>
      <c r="IBL730" s="300"/>
      <c r="IBM730" s="300"/>
      <c r="IBN730" s="300"/>
      <c r="IBO730" s="300"/>
      <c r="IBP730" s="300"/>
      <c r="IBQ730" s="300"/>
      <c r="IBR730" s="300"/>
      <c r="IBS730" s="300"/>
      <c r="IBT730" s="300"/>
      <c r="IBU730" s="300"/>
      <c r="IBV730" s="300"/>
      <c r="IBW730" s="300"/>
      <c r="IBX730" s="300"/>
      <c r="IBY730" s="300"/>
      <c r="IBZ730" s="300"/>
      <c r="ICA730" s="300"/>
      <c r="ICB730" s="300"/>
      <c r="ICC730" s="300"/>
      <c r="ICD730" s="300"/>
      <c r="ICE730" s="300"/>
      <c r="ICF730" s="300"/>
      <c r="ICG730" s="300"/>
      <c r="ICH730" s="300"/>
      <c r="ICI730" s="300"/>
      <c r="ICJ730" s="300"/>
      <c r="ICK730" s="300"/>
      <c r="ICL730" s="300"/>
      <c r="ICM730" s="300"/>
      <c r="ICN730" s="300"/>
      <c r="ICO730" s="300"/>
      <c r="ICP730" s="300"/>
      <c r="ICQ730" s="300"/>
      <c r="ICR730" s="300"/>
      <c r="ICS730" s="300"/>
      <c r="ICT730" s="300"/>
      <c r="ICU730" s="300"/>
      <c r="ICV730" s="300"/>
      <c r="ICW730" s="300"/>
      <c r="ICX730" s="300"/>
      <c r="ICY730" s="300"/>
      <c r="ICZ730" s="300"/>
      <c r="IDA730" s="300"/>
      <c r="IDB730" s="300"/>
      <c r="IDC730" s="300"/>
      <c r="IDD730" s="300"/>
      <c r="IDE730" s="300"/>
      <c r="IDF730" s="300"/>
      <c r="IDG730" s="300"/>
      <c r="IDH730" s="300"/>
      <c r="IDI730" s="300"/>
      <c r="IDJ730" s="300"/>
      <c r="IDK730" s="300"/>
      <c r="IDL730" s="300"/>
      <c r="IDM730" s="300"/>
      <c r="IDN730" s="300"/>
      <c r="IDO730" s="300"/>
      <c r="IDP730" s="300"/>
      <c r="IDQ730" s="300"/>
      <c r="IDR730" s="300"/>
      <c r="IDS730" s="300"/>
      <c r="IDT730" s="300"/>
      <c r="IDU730" s="300"/>
      <c r="IDV730" s="300"/>
      <c r="IDW730" s="300"/>
      <c r="IDX730" s="300"/>
      <c r="IDY730" s="300"/>
      <c r="IDZ730" s="300"/>
      <c r="IEA730" s="300"/>
      <c r="IEB730" s="300"/>
      <c r="IEC730" s="300"/>
      <c r="IED730" s="300"/>
      <c r="IEE730" s="300"/>
      <c r="IEF730" s="300"/>
      <c r="IEG730" s="300"/>
      <c r="IEH730" s="300"/>
      <c r="IEI730" s="300"/>
      <c r="IEJ730" s="300"/>
      <c r="IEK730" s="300"/>
      <c r="IEL730" s="300"/>
      <c r="IEM730" s="300"/>
      <c r="IEN730" s="300"/>
      <c r="IEO730" s="300"/>
      <c r="IEP730" s="300"/>
      <c r="IEQ730" s="300"/>
      <c r="IER730" s="300"/>
      <c r="IES730" s="300"/>
      <c r="IET730" s="300"/>
      <c r="IEU730" s="300"/>
      <c r="IEV730" s="300"/>
      <c r="IEW730" s="300"/>
      <c r="IEX730" s="300"/>
      <c r="IEY730" s="300"/>
      <c r="IEZ730" s="300"/>
      <c r="IFA730" s="300"/>
      <c r="IFB730" s="300"/>
      <c r="IFC730" s="300"/>
      <c r="IFD730" s="300"/>
      <c r="IFE730" s="300"/>
      <c r="IFF730" s="300"/>
      <c r="IFG730" s="300"/>
      <c r="IFH730" s="300"/>
      <c r="IFI730" s="300"/>
      <c r="IFJ730" s="300"/>
      <c r="IFK730" s="300"/>
      <c r="IFL730" s="300"/>
      <c r="IFM730" s="300"/>
      <c r="IFN730" s="300"/>
      <c r="IFO730" s="300"/>
      <c r="IFP730" s="300"/>
      <c r="IFQ730" s="300"/>
      <c r="IFR730" s="300"/>
      <c r="IFS730" s="300"/>
      <c r="IFT730" s="300"/>
      <c r="IFU730" s="300"/>
      <c r="IFV730" s="300"/>
      <c r="IFW730" s="300"/>
      <c r="IFX730" s="300"/>
      <c r="IFY730" s="300"/>
      <c r="IFZ730" s="300"/>
      <c r="IGA730" s="300"/>
      <c r="IGB730" s="300"/>
      <c r="IGC730" s="300"/>
      <c r="IGD730" s="300"/>
      <c r="IGE730" s="300"/>
      <c r="IGF730" s="300"/>
      <c r="IGG730" s="300"/>
      <c r="IGH730" s="300"/>
      <c r="IGI730" s="300"/>
      <c r="IGJ730" s="300"/>
      <c r="IGK730" s="300"/>
      <c r="IGL730" s="300"/>
      <c r="IGM730" s="300"/>
      <c r="IGN730" s="300"/>
      <c r="IGO730" s="300"/>
      <c r="IGP730" s="300"/>
      <c r="IGQ730" s="300"/>
      <c r="IGR730" s="300"/>
      <c r="IGS730" s="300"/>
      <c r="IGT730" s="300"/>
      <c r="IGU730" s="300"/>
      <c r="IGV730" s="300"/>
      <c r="IGW730" s="300"/>
      <c r="IGX730" s="300"/>
      <c r="IGY730" s="300"/>
      <c r="IGZ730" s="300"/>
      <c r="IHA730" s="300"/>
      <c r="IHB730" s="300"/>
      <c r="IHC730" s="300"/>
      <c r="IHD730" s="300"/>
      <c r="IHE730" s="300"/>
      <c r="IHF730" s="300"/>
      <c r="IHG730" s="300"/>
      <c r="IHH730" s="300"/>
      <c r="IHI730" s="300"/>
      <c r="IHJ730" s="300"/>
      <c r="IHK730" s="300"/>
      <c r="IHL730" s="300"/>
      <c r="IHM730" s="300"/>
      <c r="IHN730" s="300"/>
      <c r="IHO730" s="300"/>
      <c r="IHP730" s="300"/>
      <c r="IHQ730" s="300"/>
      <c r="IHR730" s="300"/>
      <c r="IHS730" s="300"/>
      <c r="IHT730" s="300"/>
      <c r="IHU730" s="300"/>
      <c r="IHV730" s="300"/>
      <c r="IHW730" s="300"/>
      <c r="IHX730" s="300"/>
      <c r="IHY730" s="300"/>
      <c r="IHZ730" s="300"/>
      <c r="IIA730" s="300"/>
      <c r="IIB730" s="300"/>
      <c r="IIC730" s="300"/>
      <c r="IID730" s="300"/>
      <c r="IIE730" s="300"/>
      <c r="IIF730" s="300"/>
      <c r="IIG730" s="300"/>
      <c r="IIH730" s="300"/>
      <c r="III730" s="300"/>
      <c r="IIJ730" s="300"/>
      <c r="IIK730" s="300"/>
      <c r="IIL730" s="300"/>
      <c r="IIM730" s="300"/>
      <c r="IIN730" s="300"/>
      <c r="IIO730" s="300"/>
      <c r="IIP730" s="300"/>
      <c r="IIQ730" s="300"/>
      <c r="IIR730" s="300"/>
      <c r="IIS730" s="300"/>
      <c r="IIT730" s="300"/>
      <c r="IIU730" s="300"/>
      <c r="IIV730" s="300"/>
      <c r="IIW730" s="300"/>
      <c r="IIX730" s="300"/>
      <c r="IIY730" s="300"/>
      <c r="IIZ730" s="300"/>
      <c r="IJA730" s="300"/>
      <c r="IJB730" s="300"/>
      <c r="IJC730" s="300"/>
      <c r="IJD730" s="300"/>
      <c r="IJE730" s="300"/>
      <c r="IJF730" s="300"/>
      <c r="IJG730" s="300"/>
      <c r="IJH730" s="300"/>
      <c r="IJI730" s="300"/>
      <c r="IJJ730" s="300"/>
      <c r="IJK730" s="300"/>
      <c r="IJL730" s="300"/>
      <c r="IJM730" s="300"/>
      <c r="IJN730" s="300"/>
      <c r="IJO730" s="300"/>
      <c r="IJP730" s="300"/>
      <c r="IJQ730" s="300"/>
      <c r="IJR730" s="300"/>
      <c r="IJS730" s="300"/>
      <c r="IJT730" s="300"/>
      <c r="IJU730" s="300"/>
      <c r="IJV730" s="300"/>
      <c r="IJW730" s="300"/>
      <c r="IJX730" s="300"/>
      <c r="IJY730" s="300"/>
      <c r="IJZ730" s="300"/>
      <c r="IKA730" s="300"/>
      <c r="IKB730" s="300"/>
      <c r="IKC730" s="300"/>
      <c r="IKD730" s="300"/>
      <c r="IKE730" s="300"/>
      <c r="IKF730" s="300"/>
      <c r="IKG730" s="300"/>
      <c r="IKH730" s="300"/>
      <c r="IKI730" s="300"/>
      <c r="IKJ730" s="300"/>
      <c r="IKK730" s="300"/>
      <c r="IKL730" s="300"/>
      <c r="IKM730" s="300"/>
      <c r="IKN730" s="300"/>
      <c r="IKO730" s="300"/>
      <c r="IKP730" s="300"/>
      <c r="IKQ730" s="300"/>
      <c r="IKR730" s="300"/>
      <c r="IKS730" s="300"/>
      <c r="IKT730" s="300"/>
      <c r="IKU730" s="300"/>
      <c r="IKV730" s="300"/>
      <c r="IKW730" s="300"/>
      <c r="IKX730" s="300"/>
      <c r="IKY730" s="300"/>
      <c r="IKZ730" s="300"/>
      <c r="ILA730" s="300"/>
      <c r="ILB730" s="300"/>
      <c r="ILC730" s="300"/>
      <c r="ILD730" s="300"/>
      <c r="ILE730" s="300"/>
      <c r="ILF730" s="300"/>
      <c r="ILG730" s="300"/>
      <c r="ILH730" s="300"/>
      <c r="ILI730" s="300"/>
      <c r="ILJ730" s="300"/>
      <c r="ILK730" s="300"/>
      <c r="ILL730" s="300"/>
      <c r="ILM730" s="300"/>
      <c r="ILN730" s="300"/>
      <c r="ILO730" s="300"/>
      <c r="ILP730" s="300"/>
      <c r="ILQ730" s="300"/>
      <c r="ILR730" s="300"/>
      <c r="ILS730" s="300"/>
      <c r="ILT730" s="300"/>
      <c r="ILU730" s="300"/>
      <c r="ILV730" s="300"/>
      <c r="ILW730" s="300"/>
      <c r="ILX730" s="300"/>
      <c r="ILY730" s="300"/>
      <c r="ILZ730" s="300"/>
      <c r="IMA730" s="300"/>
      <c r="IMB730" s="300"/>
      <c r="IMC730" s="300"/>
      <c r="IMD730" s="300"/>
      <c r="IME730" s="300"/>
      <c r="IMF730" s="300"/>
      <c r="IMG730" s="300"/>
      <c r="IMH730" s="300"/>
      <c r="IMI730" s="300"/>
      <c r="IMJ730" s="300"/>
      <c r="IMK730" s="300"/>
      <c r="IML730" s="300"/>
      <c r="IMM730" s="300"/>
      <c r="IMN730" s="300"/>
      <c r="IMO730" s="300"/>
      <c r="IMP730" s="300"/>
      <c r="IMQ730" s="300"/>
      <c r="IMR730" s="300"/>
      <c r="IMS730" s="300"/>
      <c r="IMT730" s="300"/>
      <c r="IMU730" s="300"/>
      <c r="IMV730" s="300"/>
      <c r="IMW730" s="300"/>
      <c r="IMX730" s="300"/>
      <c r="IMY730" s="300"/>
      <c r="IMZ730" s="300"/>
      <c r="INA730" s="300"/>
      <c r="INB730" s="300"/>
      <c r="INC730" s="300"/>
      <c r="IND730" s="300"/>
      <c r="INE730" s="300"/>
      <c r="INF730" s="300"/>
      <c r="ING730" s="300"/>
      <c r="INH730" s="300"/>
      <c r="INI730" s="300"/>
      <c r="INJ730" s="300"/>
      <c r="INK730" s="300"/>
      <c r="INL730" s="300"/>
      <c r="INM730" s="300"/>
      <c r="INN730" s="300"/>
      <c r="INO730" s="300"/>
      <c r="INP730" s="300"/>
      <c r="INQ730" s="300"/>
      <c r="INR730" s="300"/>
      <c r="INS730" s="300"/>
      <c r="INT730" s="300"/>
      <c r="INU730" s="300"/>
      <c r="INV730" s="300"/>
      <c r="INW730" s="300"/>
      <c r="INX730" s="300"/>
      <c r="INY730" s="300"/>
      <c r="INZ730" s="300"/>
      <c r="IOA730" s="300"/>
      <c r="IOB730" s="300"/>
      <c r="IOC730" s="300"/>
      <c r="IOD730" s="300"/>
      <c r="IOE730" s="300"/>
      <c r="IOF730" s="300"/>
      <c r="IOG730" s="300"/>
      <c r="IOH730" s="300"/>
      <c r="IOI730" s="300"/>
      <c r="IOJ730" s="300"/>
      <c r="IOK730" s="300"/>
      <c r="IOL730" s="300"/>
      <c r="IOM730" s="300"/>
      <c r="ION730" s="300"/>
      <c r="IOO730" s="300"/>
      <c r="IOP730" s="300"/>
      <c r="IOQ730" s="300"/>
      <c r="IOR730" s="300"/>
      <c r="IOS730" s="300"/>
      <c r="IOT730" s="300"/>
      <c r="IOU730" s="300"/>
      <c r="IOV730" s="300"/>
      <c r="IOW730" s="300"/>
      <c r="IOX730" s="300"/>
      <c r="IOY730" s="300"/>
      <c r="IOZ730" s="300"/>
      <c r="IPA730" s="300"/>
      <c r="IPB730" s="300"/>
      <c r="IPC730" s="300"/>
      <c r="IPD730" s="300"/>
      <c r="IPE730" s="300"/>
      <c r="IPF730" s="300"/>
      <c r="IPG730" s="300"/>
      <c r="IPH730" s="300"/>
      <c r="IPI730" s="300"/>
      <c r="IPJ730" s="300"/>
      <c r="IPK730" s="300"/>
      <c r="IPL730" s="300"/>
      <c r="IPM730" s="300"/>
      <c r="IPN730" s="300"/>
      <c r="IPO730" s="300"/>
      <c r="IPP730" s="300"/>
      <c r="IPQ730" s="300"/>
      <c r="IPR730" s="300"/>
      <c r="IPS730" s="300"/>
      <c r="IPT730" s="300"/>
      <c r="IPU730" s="300"/>
      <c r="IPV730" s="300"/>
      <c r="IPW730" s="300"/>
      <c r="IPX730" s="300"/>
      <c r="IPY730" s="300"/>
      <c r="IPZ730" s="300"/>
      <c r="IQA730" s="300"/>
      <c r="IQB730" s="300"/>
      <c r="IQC730" s="300"/>
      <c r="IQD730" s="300"/>
      <c r="IQE730" s="300"/>
      <c r="IQF730" s="300"/>
      <c r="IQG730" s="300"/>
      <c r="IQH730" s="300"/>
      <c r="IQI730" s="300"/>
      <c r="IQJ730" s="300"/>
      <c r="IQK730" s="300"/>
      <c r="IQL730" s="300"/>
      <c r="IQM730" s="300"/>
      <c r="IQN730" s="300"/>
      <c r="IQO730" s="300"/>
      <c r="IQP730" s="300"/>
      <c r="IQQ730" s="300"/>
      <c r="IQR730" s="300"/>
      <c r="IQS730" s="300"/>
      <c r="IQT730" s="300"/>
      <c r="IQU730" s="300"/>
      <c r="IQV730" s="300"/>
      <c r="IQW730" s="300"/>
      <c r="IQX730" s="300"/>
      <c r="IQY730" s="300"/>
      <c r="IQZ730" s="300"/>
      <c r="IRA730" s="300"/>
      <c r="IRB730" s="300"/>
      <c r="IRC730" s="300"/>
      <c r="IRD730" s="300"/>
      <c r="IRE730" s="300"/>
      <c r="IRF730" s="300"/>
      <c r="IRG730" s="300"/>
      <c r="IRH730" s="300"/>
      <c r="IRI730" s="300"/>
      <c r="IRJ730" s="300"/>
      <c r="IRK730" s="300"/>
      <c r="IRL730" s="300"/>
      <c r="IRM730" s="300"/>
      <c r="IRN730" s="300"/>
      <c r="IRO730" s="300"/>
      <c r="IRP730" s="300"/>
      <c r="IRQ730" s="300"/>
      <c r="IRR730" s="300"/>
      <c r="IRS730" s="300"/>
      <c r="IRT730" s="300"/>
      <c r="IRU730" s="300"/>
      <c r="IRV730" s="300"/>
      <c r="IRW730" s="300"/>
      <c r="IRX730" s="300"/>
      <c r="IRY730" s="300"/>
      <c r="IRZ730" s="300"/>
      <c r="ISA730" s="300"/>
      <c r="ISB730" s="300"/>
      <c r="ISC730" s="300"/>
      <c r="ISD730" s="300"/>
      <c r="ISE730" s="300"/>
      <c r="ISF730" s="300"/>
      <c r="ISG730" s="300"/>
      <c r="ISH730" s="300"/>
      <c r="ISI730" s="300"/>
      <c r="ISJ730" s="300"/>
      <c r="ISK730" s="300"/>
      <c r="ISL730" s="300"/>
      <c r="ISM730" s="300"/>
      <c r="ISN730" s="300"/>
      <c r="ISO730" s="300"/>
      <c r="ISP730" s="300"/>
      <c r="ISQ730" s="300"/>
      <c r="ISR730" s="300"/>
      <c r="ISS730" s="300"/>
      <c r="IST730" s="300"/>
      <c r="ISU730" s="300"/>
      <c r="ISV730" s="300"/>
      <c r="ISW730" s="300"/>
      <c r="ISX730" s="300"/>
      <c r="ISY730" s="300"/>
      <c r="ISZ730" s="300"/>
      <c r="ITA730" s="300"/>
      <c r="ITB730" s="300"/>
      <c r="ITC730" s="300"/>
      <c r="ITD730" s="300"/>
      <c r="ITE730" s="300"/>
      <c r="ITF730" s="300"/>
      <c r="ITG730" s="300"/>
      <c r="ITH730" s="300"/>
      <c r="ITI730" s="300"/>
      <c r="ITJ730" s="300"/>
      <c r="ITK730" s="300"/>
      <c r="ITL730" s="300"/>
      <c r="ITM730" s="300"/>
      <c r="ITN730" s="300"/>
      <c r="ITO730" s="300"/>
      <c r="ITP730" s="300"/>
      <c r="ITQ730" s="300"/>
      <c r="ITR730" s="300"/>
      <c r="ITS730" s="300"/>
      <c r="ITT730" s="300"/>
      <c r="ITU730" s="300"/>
      <c r="ITV730" s="300"/>
      <c r="ITW730" s="300"/>
      <c r="ITX730" s="300"/>
      <c r="ITY730" s="300"/>
      <c r="ITZ730" s="300"/>
      <c r="IUA730" s="300"/>
      <c r="IUB730" s="300"/>
      <c r="IUC730" s="300"/>
      <c r="IUD730" s="300"/>
      <c r="IUE730" s="300"/>
      <c r="IUF730" s="300"/>
      <c r="IUG730" s="300"/>
      <c r="IUH730" s="300"/>
      <c r="IUI730" s="300"/>
      <c r="IUJ730" s="300"/>
      <c r="IUK730" s="300"/>
      <c r="IUL730" s="300"/>
      <c r="IUM730" s="300"/>
      <c r="IUN730" s="300"/>
      <c r="IUO730" s="300"/>
      <c r="IUP730" s="300"/>
      <c r="IUQ730" s="300"/>
      <c r="IUR730" s="300"/>
      <c r="IUS730" s="300"/>
      <c r="IUT730" s="300"/>
      <c r="IUU730" s="300"/>
      <c r="IUV730" s="300"/>
      <c r="IUW730" s="300"/>
      <c r="IUX730" s="300"/>
      <c r="IUY730" s="300"/>
      <c r="IUZ730" s="300"/>
      <c r="IVA730" s="300"/>
      <c r="IVB730" s="300"/>
      <c r="IVC730" s="300"/>
      <c r="IVD730" s="300"/>
      <c r="IVE730" s="300"/>
      <c r="IVF730" s="300"/>
      <c r="IVG730" s="300"/>
      <c r="IVH730" s="300"/>
      <c r="IVI730" s="300"/>
      <c r="IVJ730" s="300"/>
      <c r="IVK730" s="300"/>
      <c r="IVL730" s="300"/>
      <c r="IVM730" s="300"/>
      <c r="IVN730" s="300"/>
      <c r="IVO730" s="300"/>
      <c r="IVP730" s="300"/>
      <c r="IVQ730" s="300"/>
      <c r="IVR730" s="300"/>
      <c r="IVS730" s="300"/>
      <c r="IVT730" s="300"/>
      <c r="IVU730" s="300"/>
      <c r="IVV730" s="300"/>
      <c r="IVW730" s="300"/>
      <c r="IVX730" s="300"/>
      <c r="IVY730" s="300"/>
      <c r="IVZ730" s="300"/>
      <c r="IWA730" s="300"/>
      <c r="IWB730" s="300"/>
      <c r="IWC730" s="300"/>
      <c r="IWD730" s="300"/>
      <c r="IWE730" s="300"/>
      <c r="IWF730" s="300"/>
      <c r="IWG730" s="300"/>
      <c r="IWH730" s="300"/>
      <c r="IWI730" s="300"/>
      <c r="IWJ730" s="300"/>
      <c r="IWK730" s="300"/>
      <c r="IWL730" s="300"/>
      <c r="IWM730" s="300"/>
      <c r="IWN730" s="300"/>
      <c r="IWO730" s="300"/>
      <c r="IWP730" s="300"/>
      <c r="IWQ730" s="300"/>
      <c r="IWR730" s="300"/>
      <c r="IWS730" s="300"/>
      <c r="IWT730" s="300"/>
      <c r="IWU730" s="300"/>
      <c r="IWV730" s="300"/>
      <c r="IWW730" s="300"/>
      <c r="IWX730" s="300"/>
      <c r="IWY730" s="300"/>
      <c r="IWZ730" s="300"/>
      <c r="IXA730" s="300"/>
      <c r="IXB730" s="300"/>
      <c r="IXC730" s="300"/>
      <c r="IXD730" s="300"/>
      <c r="IXE730" s="300"/>
      <c r="IXF730" s="300"/>
      <c r="IXG730" s="300"/>
      <c r="IXH730" s="300"/>
      <c r="IXI730" s="300"/>
      <c r="IXJ730" s="300"/>
      <c r="IXK730" s="300"/>
      <c r="IXL730" s="300"/>
      <c r="IXM730" s="300"/>
      <c r="IXN730" s="300"/>
      <c r="IXO730" s="300"/>
      <c r="IXP730" s="300"/>
      <c r="IXQ730" s="300"/>
      <c r="IXR730" s="300"/>
      <c r="IXS730" s="300"/>
      <c r="IXT730" s="300"/>
      <c r="IXU730" s="300"/>
      <c r="IXV730" s="300"/>
      <c r="IXW730" s="300"/>
      <c r="IXX730" s="300"/>
      <c r="IXY730" s="300"/>
      <c r="IXZ730" s="300"/>
      <c r="IYA730" s="300"/>
      <c r="IYB730" s="300"/>
      <c r="IYC730" s="300"/>
      <c r="IYD730" s="300"/>
      <c r="IYE730" s="300"/>
      <c r="IYF730" s="300"/>
      <c r="IYG730" s="300"/>
      <c r="IYH730" s="300"/>
      <c r="IYI730" s="300"/>
      <c r="IYJ730" s="300"/>
      <c r="IYK730" s="300"/>
      <c r="IYL730" s="300"/>
      <c r="IYM730" s="300"/>
      <c r="IYN730" s="300"/>
      <c r="IYO730" s="300"/>
      <c r="IYP730" s="300"/>
      <c r="IYQ730" s="300"/>
      <c r="IYR730" s="300"/>
      <c r="IYS730" s="300"/>
      <c r="IYT730" s="300"/>
      <c r="IYU730" s="300"/>
      <c r="IYV730" s="300"/>
      <c r="IYW730" s="300"/>
      <c r="IYX730" s="300"/>
      <c r="IYY730" s="300"/>
      <c r="IYZ730" s="300"/>
      <c r="IZA730" s="300"/>
      <c r="IZB730" s="300"/>
      <c r="IZC730" s="300"/>
      <c r="IZD730" s="300"/>
      <c r="IZE730" s="300"/>
      <c r="IZF730" s="300"/>
      <c r="IZG730" s="300"/>
      <c r="IZH730" s="300"/>
      <c r="IZI730" s="300"/>
      <c r="IZJ730" s="300"/>
      <c r="IZK730" s="300"/>
      <c r="IZL730" s="300"/>
      <c r="IZM730" s="300"/>
      <c r="IZN730" s="300"/>
      <c r="IZO730" s="300"/>
      <c r="IZP730" s="300"/>
      <c r="IZQ730" s="300"/>
      <c r="IZR730" s="300"/>
      <c r="IZS730" s="300"/>
      <c r="IZT730" s="300"/>
      <c r="IZU730" s="300"/>
      <c r="IZV730" s="300"/>
      <c r="IZW730" s="300"/>
      <c r="IZX730" s="300"/>
      <c r="IZY730" s="300"/>
      <c r="IZZ730" s="300"/>
      <c r="JAA730" s="300"/>
      <c r="JAB730" s="300"/>
      <c r="JAC730" s="300"/>
      <c r="JAD730" s="300"/>
      <c r="JAE730" s="300"/>
      <c r="JAF730" s="300"/>
      <c r="JAG730" s="300"/>
      <c r="JAH730" s="300"/>
      <c r="JAI730" s="300"/>
      <c r="JAJ730" s="300"/>
      <c r="JAK730" s="300"/>
      <c r="JAL730" s="300"/>
      <c r="JAM730" s="300"/>
      <c r="JAN730" s="300"/>
      <c r="JAO730" s="300"/>
      <c r="JAP730" s="300"/>
      <c r="JAQ730" s="300"/>
      <c r="JAR730" s="300"/>
      <c r="JAS730" s="300"/>
      <c r="JAT730" s="300"/>
      <c r="JAU730" s="300"/>
      <c r="JAV730" s="300"/>
      <c r="JAW730" s="300"/>
      <c r="JAX730" s="300"/>
      <c r="JAY730" s="300"/>
      <c r="JAZ730" s="300"/>
      <c r="JBA730" s="300"/>
      <c r="JBB730" s="300"/>
      <c r="JBC730" s="300"/>
      <c r="JBD730" s="300"/>
      <c r="JBE730" s="300"/>
      <c r="JBF730" s="300"/>
      <c r="JBG730" s="300"/>
      <c r="JBH730" s="300"/>
      <c r="JBI730" s="300"/>
      <c r="JBJ730" s="300"/>
      <c r="JBK730" s="300"/>
      <c r="JBL730" s="300"/>
      <c r="JBM730" s="300"/>
      <c r="JBN730" s="300"/>
      <c r="JBO730" s="300"/>
      <c r="JBP730" s="300"/>
      <c r="JBQ730" s="300"/>
      <c r="JBR730" s="300"/>
      <c r="JBS730" s="300"/>
      <c r="JBT730" s="300"/>
      <c r="JBU730" s="300"/>
      <c r="JBV730" s="300"/>
      <c r="JBW730" s="300"/>
      <c r="JBX730" s="300"/>
      <c r="JBY730" s="300"/>
      <c r="JBZ730" s="300"/>
      <c r="JCA730" s="300"/>
      <c r="JCB730" s="300"/>
      <c r="JCC730" s="300"/>
      <c r="JCD730" s="300"/>
      <c r="JCE730" s="300"/>
      <c r="JCF730" s="300"/>
      <c r="JCG730" s="300"/>
      <c r="JCH730" s="300"/>
      <c r="JCI730" s="300"/>
      <c r="JCJ730" s="300"/>
      <c r="JCK730" s="300"/>
      <c r="JCL730" s="300"/>
      <c r="JCM730" s="300"/>
      <c r="JCN730" s="300"/>
      <c r="JCO730" s="300"/>
      <c r="JCP730" s="300"/>
      <c r="JCQ730" s="300"/>
      <c r="JCR730" s="300"/>
      <c r="JCS730" s="300"/>
      <c r="JCT730" s="300"/>
      <c r="JCU730" s="300"/>
      <c r="JCV730" s="300"/>
      <c r="JCW730" s="300"/>
      <c r="JCX730" s="300"/>
      <c r="JCY730" s="300"/>
      <c r="JCZ730" s="300"/>
      <c r="JDA730" s="300"/>
      <c r="JDB730" s="300"/>
      <c r="JDC730" s="300"/>
      <c r="JDD730" s="300"/>
      <c r="JDE730" s="300"/>
      <c r="JDF730" s="300"/>
      <c r="JDG730" s="300"/>
      <c r="JDH730" s="300"/>
      <c r="JDI730" s="300"/>
      <c r="JDJ730" s="300"/>
      <c r="JDK730" s="300"/>
      <c r="JDL730" s="300"/>
      <c r="JDM730" s="300"/>
      <c r="JDN730" s="300"/>
      <c r="JDO730" s="300"/>
      <c r="JDP730" s="300"/>
      <c r="JDQ730" s="300"/>
      <c r="JDR730" s="300"/>
      <c r="JDS730" s="300"/>
      <c r="JDT730" s="300"/>
      <c r="JDU730" s="300"/>
      <c r="JDV730" s="300"/>
      <c r="JDW730" s="300"/>
      <c r="JDX730" s="300"/>
      <c r="JDY730" s="300"/>
      <c r="JDZ730" s="300"/>
      <c r="JEA730" s="300"/>
      <c r="JEB730" s="300"/>
      <c r="JEC730" s="300"/>
      <c r="JED730" s="300"/>
      <c r="JEE730" s="300"/>
      <c r="JEF730" s="300"/>
      <c r="JEG730" s="300"/>
      <c r="JEH730" s="300"/>
      <c r="JEI730" s="300"/>
      <c r="JEJ730" s="300"/>
      <c r="JEK730" s="300"/>
      <c r="JEL730" s="300"/>
      <c r="JEM730" s="300"/>
      <c r="JEN730" s="300"/>
      <c r="JEO730" s="300"/>
      <c r="JEP730" s="300"/>
      <c r="JEQ730" s="300"/>
      <c r="JER730" s="300"/>
      <c r="JES730" s="300"/>
      <c r="JET730" s="300"/>
      <c r="JEU730" s="300"/>
      <c r="JEV730" s="300"/>
      <c r="JEW730" s="300"/>
      <c r="JEX730" s="300"/>
      <c r="JEY730" s="300"/>
      <c r="JEZ730" s="300"/>
      <c r="JFA730" s="300"/>
      <c r="JFB730" s="300"/>
      <c r="JFC730" s="300"/>
      <c r="JFD730" s="300"/>
      <c r="JFE730" s="300"/>
      <c r="JFF730" s="300"/>
      <c r="JFG730" s="300"/>
      <c r="JFH730" s="300"/>
      <c r="JFI730" s="300"/>
      <c r="JFJ730" s="300"/>
      <c r="JFK730" s="300"/>
      <c r="JFL730" s="300"/>
      <c r="JFM730" s="300"/>
      <c r="JFN730" s="300"/>
      <c r="JFO730" s="300"/>
      <c r="JFP730" s="300"/>
      <c r="JFQ730" s="300"/>
      <c r="JFR730" s="300"/>
      <c r="JFS730" s="300"/>
      <c r="JFT730" s="300"/>
      <c r="JFU730" s="300"/>
      <c r="JFV730" s="300"/>
      <c r="JFW730" s="300"/>
      <c r="JFX730" s="300"/>
      <c r="JFY730" s="300"/>
      <c r="JFZ730" s="300"/>
      <c r="JGA730" s="300"/>
      <c r="JGB730" s="300"/>
      <c r="JGC730" s="300"/>
      <c r="JGD730" s="300"/>
      <c r="JGE730" s="300"/>
      <c r="JGF730" s="300"/>
      <c r="JGG730" s="300"/>
      <c r="JGH730" s="300"/>
      <c r="JGI730" s="300"/>
      <c r="JGJ730" s="300"/>
      <c r="JGK730" s="300"/>
      <c r="JGL730" s="300"/>
      <c r="JGM730" s="300"/>
      <c r="JGN730" s="300"/>
      <c r="JGO730" s="300"/>
      <c r="JGP730" s="300"/>
      <c r="JGQ730" s="300"/>
      <c r="JGR730" s="300"/>
      <c r="JGS730" s="300"/>
      <c r="JGT730" s="300"/>
      <c r="JGU730" s="300"/>
      <c r="JGV730" s="300"/>
      <c r="JGW730" s="300"/>
      <c r="JGX730" s="300"/>
      <c r="JGY730" s="300"/>
      <c r="JGZ730" s="300"/>
      <c r="JHA730" s="300"/>
      <c r="JHB730" s="300"/>
      <c r="JHC730" s="300"/>
      <c r="JHD730" s="300"/>
      <c r="JHE730" s="300"/>
      <c r="JHF730" s="300"/>
      <c r="JHG730" s="300"/>
      <c r="JHH730" s="300"/>
      <c r="JHI730" s="300"/>
      <c r="JHJ730" s="300"/>
      <c r="JHK730" s="300"/>
      <c r="JHL730" s="300"/>
      <c r="JHM730" s="300"/>
      <c r="JHN730" s="300"/>
      <c r="JHO730" s="300"/>
      <c r="JHP730" s="300"/>
      <c r="JHQ730" s="300"/>
      <c r="JHR730" s="300"/>
      <c r="JHS730" s="300"/>
      <c r="JHT730" s="300"/>
      <c r="JHU730" s="300"/>
      <c r="JHV730" s="300"/>
      <c r="JHW730" s="300"/>
      <c r="JHX730" s="300"/>
      <c r="JHY730" s="300"/>
      <c r="JHZ730" s="300"/>
      <c r="JIA730" s="300"/>
      <c r="JIB730" s="300"/>
      <c r="JIC730" s="300"/>
      <c r="JID730" s="300"/>
      <c r="JIE730" s="300"/>
      <c r="JIF730" s="300"/>
      <c r="JIG730" s="300"/>
      <c r="JIH730" s="300"/>
      <c r="JII730" s="300"/>
      <c r="JIJ730" s="300"/>
      <c r="JIK730" s="300"/>
      <c r="JIL730" s="300"/>
      <c r="JIM730" s="300"/>
      <c r="JIN730" s="300"/>
      <c r="JIO730" s="300"/>
      <c r="JIP730" s="300"/>
      <c r="JIQ730" s="300"/>
      <c r="JIR730" s="300"/>
      <c r="JIS730" s="300"/>
      <c r="JIT730" s="300"/>
      <c r="JIU730" s="300"/>
      <c r="JIV730" s="300"/>
      <c r="JIW730" s="300"/>
      <c r="JIX730" s="300"/>
      <c r="JIY730" s="300"/>
      <c r="JIZ730" s="300"/>
      <c r="JJA730" s="300"/>
      <c r="JJB730" s="300"/>
      <c r="JJC730" s="300"/>
      <c r="JJD730" s="300"/>
      <c r="JJE730" s="300"/>
      <c r="JJF730" s="300"/>
      <c r="JJG730" s="300"/>
      <c r="JJH730" s="300"/>
      <c r="JJI730" s="300"/>
      <c r="JJJ730" s="300"/>
      <c r="JJK730" s="300"/>
      <c r="JJL730" s="300"/>
      <c r="JJM730" s="300"/>
      <c r="JJN730" s="300"/>
      <c r="JJO730" s="300"/>
      <c r="JJP730" s="300"/>
      <c r="JJQ730" s="300"/>
      <c r="JJR730" s="300"/>
      <c r="JJS730" s="300"/>
      <c r="JJT730" s="300"/>
      <c r="JJU730" s="300"/>
      <c r="JJV730" s="300"/>
      <c r="JJW730" s="300"/>
      <c r="JJX730" s="300"/>
      <c r="JJY730" s="300"/>
      <c r="JJZ730" s="300"/>
      <c r="JKA730" s="300"/>
      <c r="JKB730" s="300"/>
      <c r="JKC730" s="300"/>
      <c r="JKD730" s="300"/>
      <c r="JKE730" s="300"/>
      <c r="JKF730" s="300"/>
      <c r="JKG730" s="300"/>
      <c r="JKH730" s="300"/>
      <c r="JKI730" s="300"/>
      <c r="JKJ730" s="300"/>
      <c r="JKK730" s="300"/>
      <c r="JKL730" s="300"/>
      <c r="JKM730" s="300"/>
      <c r="JKN730" s="300"/>
      <c r="JKO730" s="300"/>
      <c r="JKP730" s="300"/>
      <c r="JKQ730" s="300"/>
      <c r="JKR730" s="300"/>
      <c r="JKS730" s="300"/>
      <c r="JKT730" s="300"/>
      <c r="JKU730" s="300"/>
      <c r="JKV730" s="300"/>
      <c r="JKW730" s="300"/>
      <c r="JKX730" s="300"/>
      <c r="JKY730" s="300"/>
      <c r="JKZ730" s="300"/>
      <c r="JLA730" s="300"/>
      <c r="JLB730" s="300"/>
      <c r="JLC730" s="300"/>
      <c r="JLD730" s="300"/>
      <c r="JLE730" s="300"/>
      <c r="JLF730" s="300"/>
      <c r="JLG730" s="300"/>
      <c r="JLH730" s="300"/>
      <c r="JLI730" s="300"/>
      <c r="JLJ730" s="300"/>
      <c r="JLK730" s="300"/>
      <c r="JLL730" s="300"/>
      <c r="JLM730" s="300"/>
      <c r="JLN730" s="300"/>
      <c r="JLO730" s="300"/>
      <c r="JLP730" s="300"/>
      <c r="JLQ730" s="300"/>
      <c r="JLR730" s="300"/>
      <c r="JLS730" s="300"/>
      <c r="JLT730" s="300"/>
      <c r="JLU730" s="300"/>
      <c r="JLV730" s="300"/>
      <c r="JLW730" s="300"/>
      <c r="JLX730" s="300"/>
      <c r="JLY730" s="300"/>
      <c r="JLZ730" s="300"/>
      <c r="JMA730" s="300"/>
      <c r="JMB730" s="300"/>
      <c r="JMC730" s="300"/>
      <c r="JMD730" s="300"/>
      <c r="JME730" s="300"/>
      <c r="JMF730" s="300"/>
      <c r="JMG730" s="300"/>
      <c r="JMH730" s="300"/>
      <c r="JMI730" s="300"/>
      <c r="JMJ730" s="300"/>
      <c r="JMK730" s="300"/>
      <c r="JML730" s="300"/>
      <c r="JMM730" s="300"/>
      <c r="JMN730" s="300"/>
      <c r="JMO730" s="300"/>
      <c r="JMP730" s="300"/>
      <c r="JMQ730" s="300"/>
      <c r="JMR730" s="300"/>
      <c r="JMS730" s="300"/>
      <c r="JMT730" s="300"/>
      <c r="JMU730" s="300"/>
      <c r="JMV730" s="300"/>
      <c r="JMW730" s="300"/>
      <c r="JMX730" s="300"/>
      <c r="JMY730" s="300"/>
      <c r="JMZ730" s="300"/>
      <c r="JNA730" s="300"/>
      <c r="JNB730" s="300"/>
      <c r="JNC730" s="300"/>
      <c r="JND730" s="300"/>
      <c r="JNE730" s="300"/>
      <c r="JNF730" s="300"/>
      <c r="JNG730" s="300"/>
      <c r="JNH730" s="300"/>
      <c r="JNI730" s="300"/>
      <c r="JNJ730" s="300"/>
      <c r="JNK730" s="300"/>
      <c r="JNL730" s="300"/>
      <c r="JNM730" s="300"/>
      <c r="JNN730" s="300"/>
      <c r="JNO730" s="300"/>
      <c r="JNP730" s="300"/>
      <c r="JNQ730" s="300"/>
      <c r="JNR730" s="300"/>
      <c r="JNS730" s="300"/>
      <c r="JNT730" s="300"/>
      <c r="JNU730" s="300"/>
      <c r="JNV730" s="300"/>
      <c r="JNW730" s="300"/>
      <c r="JNX730" s="300"/>
      <c r="JNY730" s="300"/>
      <c r="JNZ730" s="300"/>
      <c r="JOA730" s="300"/>
      <c r="JOB730" s="300"/>
      <c r="JOC730" s="300"/>
      <c r="JOD730" s="300"/>
      <c r="JOE730" s="300"/>
      <c r="JOF730" s="300"/>
      <c r="JOG730" s="300"/>
      <c r="JOH730" s="300"/>
      <c r="JOI730" s="300"/>
      <c r="JOJ730" s="300"/>
      <c r="JOK730" s="300"/>
      <c r="JOL730" s="300"/>
      <c r="JOM730" s="300"/>
      <c r="JON730" s="300"/>
      <c r="JOO730" s="300"/>
      <c r="JOP730" s="300"/>
      <c r="JOQ730" s="300"/>
      <c r="JOR730" s="300"/>
      <c r="JOS730" s="300"/>
      <c r="JOT730" s="300"/>
      <c r="JOU730" s="300"/>
      <c r="JOV730" s="300"/>
      <c r="JOW730" s="300"/>
      <c r="JOX730" s="300"/>
      <c r="JOY730" s="300"/>
      <c r="JOZ730" s="300"/>
      <c r="JPA730" s="300"/>
      <c r="JPB730" s="300"/>
      <c r="JPC730" s="300"/>
      <c r="JPD730" s="300"/>
      <c r="JPE730" s="300"/>
      <c r="JPF730" s="300"/>
      <c r="JPG730" s="300"/>
      <c r="JPH730" s="300"/>
      <c r="JPI730" s="300"/>
      <c r="JPJ730" s="300"/>
      <c r="JPK730" s="300"/>
      <c r="JPL730" s="300"/>
      <c r="JPM730" s="300"/>
      <c r="JPN730" s="300"/>
      <c r="JPO730" s="300"/>
      <c r="JPP730" s="300"/>
      <c r="JPQ730" s="300"/>
      <c r="JPR730" s="300"/>
      <c r="JPS730" s="300"/>
      <c r="JPT730" s="300"/>
      <c r="JPU730" s="300"/>
      <c r="JPV730" s="300"/>
      <c r="JPW730" s="300"/>
      <c r="JPX730" s="300"/>
      <c r="JPY730" s="300"/>
      <c r="JPZ730" s="300"/>
      <c r="JQA730" s="300"/>
      <c r="JQB730" s="300"/>
      <c r="JQC730" s="300"/>
      <c r="JQD730" s="300"/>
      <c r="JQE730" s="300"/>
      <c r="JQF730" s="300"/>
      <c r="JQG730" s="300"/>
      <c r="JQH730" s="300"/>
      <c r="JQI730" s="300"/>
      <c r="JQJ730" s="300"/>
      <c r="JQK730" s="300"/>
      <c r="JQL730" s="300"/>
      <c r="JQM730" s="300"/>
      <c r="JQN730" s="300"/>
      <c r="JQO730" s="300"/>
      <c r="JQP730" s="300"/>
      <c r="JQQ730" s="300"/>
      <c r="JQR730" s="300"/>
      <c r="JQS730" s="300"/>
      <c r="JQT730" s="300"/>
      <c r="JQU730" s="300"/>
      <c r="JQV730" s="300"/>
      <c r="JQW730" s="300"/>
      <c r="JQX730" s="300"/>
      <c r="JQY730" s="300"/>
      <c r="JQZ730" s="300"/>
      <c r="JRA730" s="300"/>
      <c r="JRB730" s="300"/>
      <c r="JRC730" s="300"/>
      <c r="JRD730" s="300"/>
      <c r="JRE730" s="300"/>
      <c r="JRF730" s="300"/>
      <c r="JRG730" s="300"/>
      <c r="JRH730" s="300"/>
      <c r="JRI730" s="300"/>
      <c r="JRJ730" s="300"/>
      <c r="JRK730" s="300"/>
      <c r="JRL730" s="300"/>
      <c r="JRM730" s="300"/>
      <c r="JRN730" s="300"/>
      <c r="JRO730" s="300"/>
      <c r="JRP730" s="300"/>
      <c r="JRQ730" s="300"/>
      <c r="JRR730" s="300"/>
      <c r="JRS730" s="300"/>
      <c r="JRT730" s="300"/>
      <c r="JRU730" s="300"/>
      <c r="JRV730" s="300"/>
      <c r="JRW730" s="300"/>
      <c r="JRX730" s="300"/>
      <c r="JRY730" s="300"/>
      <c r="JRZ730" s="300"/>
      <c r="JSA730" s="300"/>
      <c r="JSB730" s="300"/>
      <c r="JSC730" s="300"/>
      <c r="JSD730" s="300"/>
      <c r="JSE730" s="300"/>
      <c r="JSF730" s="300"/>
      <c r="JSG730" s="300"/>
      <c r="JSH730" s="300"/>
      <c r="JSI730" s="300"/>
      <c r="JSJ730" s="300"/>
      <c r="JSK730" s="300"/>
      <c r="JSL730" s="300"/>
      <c r="JSM730" s="300"/>
      <c r="JSN730" s="300"/>
      <c r="JSO730" s="300"/>
      <c r="JSP730" s="300"/>
      <c r="JSQ730" s="300"/>
      <c r="JSR730" s="300"/>
      <c r="JSS730" s="300"/>
      <c r="JST730" s="300"/>
      <c r="JSU730" s="300"/>
      <c r="JSV730" s="300"/>
      <c r="JSW730" s="300"/>
      <c r="JSX730" s="300"/>
      <c r="JSY730" s="300"/>
      <c r="JSZ730" s="300"/>
      <c r="JTA730" s="300"/>
      <c r="JTB730" s="300"/>
      <c r="JTC730" s="300"/>
      <c r="JTD730" s="300"/>
      <c r="JTE730" s="300"/>
      <c r="JTF730" s="300"/>
      <c r="JTG730" s="300"/>
      <c r="JTH730" s="300"/>
      <c r="JTI730" s="300"/>
      <c r="JTJ730" s="300"/>
      <c r="JTK730" s="300"/>
      <c r="JTL730" s="300"/>
      <c r="JTM730" s="300"/>
      <c r="JTN730" s="300"/>
      <c r="JTO730" s="300"/>
      <c r="JTP730" s="300"/>
      <c r="JTQ730" s="300"/>
      <c r="JTR730" s="300"/>
      <c r="JTS730" s="300"/>
      <c r="JTT730" s="300"/>
      <c r="JTU730" s="300"/>
      <c r="JTV730" s="300"/>
      <c r="JTW730" s="300"/>
      <c r="JTX730" s="300"/>
      <c r="JTY730" s="300"/>
      <c r="JTZ730" s="300"/>
      <c r="JUA730" s="300"/>
      <c r="JUB730" s="300"/>
      <c r="JUC730" s="300"/>
      <c r="JUD730" s="300"/>
      <c r="JUE730" s="300"/>
      <c r="JUF730" s="300"/>
      <c r="JUG730" s="300"/>
      <c r="JUH730" s="300"/>
      <c r="JUI730" s="300"/>
      <c r="JUJ730" s="300"/>
      <c r="JUK730" s="300"/>
      <c r="JUL730" s="300"/>
      <c r="JUM730" s="300"/>
      <c r="JUN730" s="300"/>
      <c r="JUO730" s="300"/>
      <c r="JUP730" s="300"/>
      <c r="JUQ730" s="300"/>
      <c r="JUR730" s="300"/>
      <c r="JUS730" s="300"/>
      <c r="JUT730" s="300"/>
      <c r="JUU730" s="300"/>
      <c r="JUV730" s="300"/>
      <c r="JUW730" s="300"/>
      <c r="JUX730" s="300"/>
      <c r="JUY730" s="300"/>
      <c r="JUZ730" s="300"/>
      <c r="JVA730" s="300"/>
      <c r="JVB730" s="300"/>
      <c r="JVC730" s="300"/>
      <c r="JVD730" s="300"/>
      <c r="JVE730" s="300"/>
      <c r="JVF730" s="300"/>
      <c r="JVG730" s="300"/>
      <c r="JVH730" s="300"/>
      <c r="JVI730" s="300"/>
      <c r="JVJ730" s="300"/>
      <c r="JVK730" s="300"/>
      <c r="JVL730" s="300"/>
      <c r="JVM730" s="300"/>
      <c r="JVN730" s="300"/>
      <c r="JVO730" s="300"/>
      <c r="JVP730" s="300"/>
      <c r="JVQ730" s="300"/>
      <c r="JVR730" s="300"/>
      <c r="JVS730" s="300"/>
      <c r="JVT730" s="300"/>
      <c r="JVU730" s="300"/>
      <c r="JVV730" s="300"/>
      <c r="JVW730" s="300"/>
      <c r="JVX730" s="300"/>
      <c r="JVY730" s="300"/>
      <c r="JVZ730" s="300"/>
      <c r="JWA730" s="300"/>
      <c r="JWB730" s="300"/>
      <c r="JWC730" s="300"/>
      <c r="JWD730" s="300"/>
      <c r="JWE730" s="300"/>
      <c r="JWF730" s="300"/>
      <c r="JWG730" s="300"/>
      <c r="JWH730" s="300"/>
      <c r="JWI730" s="300"/>
      <c r="JWJ730" s="300"/>
      <c r="JWK730" s="300"/>
      <c r="JWL730" s="300"/>
      <c r="JWM730" s="300"/>
      <c r="JWN730" s="300"/>
      <c r="JWO730" s="300"/>
      <c r="JWP730" s="300"/>
      <c r="JWQ730" s="300"/>
      <c r="JWR730" s="300"/>
      <c r="JWS730" s="300"/>
      <c r="JWT730" s="300"/>
      <c r="JWU730" s="300"/>
      <c r="JWV730" s="300"/>
      <c r="JWW730" s="300"/>
      <c r="JWX730" s="300"/>
      <c r="JWY730" s="300"/>
      <c r="JWZ730" s="300"/>
      <c r="JXA730" s="300"/>
      <c r="JXB730" s="300"/>
      <c r="JXC730" s="300"/>
      <c r="JXD730" s="300"/>
      <c r="JXE730" s="300"/>
      <c r="JXF730" s="300"/>
      <c r="JXG730" s="300"/>
      <c r="JXH730" s="300"/>
      <c r="JXI730" s="300"/>
      <c r="JXJ730" s="300"/>
      <c r="JXK730" s="300"/>
      <c r="JXL730" s="300"/>
      <c r="JXM730" s="300"/>
      <c r="JXN730" s="300"/>
      <c r="JXO730" s="300"/>
      <c r="JXP730" s="300"/>
      <c r="JXQ730" s="300"/>
      <c r="JXR730" s="300"/>
      <c r="JXS730" s="300"/>
      <c r="JXT730" s="300"/>
      <c r="JXU730" s="300"/>
      <c r="JXV730" s="300"/>
      <c r="JXW730" s="300"/>
      <c r="JXX730" s="300"/>
      <c r="JXY730" s="300"/>
      <c r="JXZ730" s="300"/>
      <c r="JYA730" s="300"/>
      <c r="JYB730" s="300"/>
      <c r="JYC730" s="300"/>
      <c r="JYD730" s="300"/>
      <c r="JYE730" s="300"/>
      <c r="JYF730" s="300"/>
      <c r="JYG730" s="300"/>
      <c r="JYH730" s="300"/>
      <c r="JYI730" s="300"/>
      <c r="JYJ730" s="300"/>
      <c r="JYK730" s="300"/>
      <c r="JYL730" s="300"/>
      <c r="JYM730" s="300"/>
      <c r="JYN730" s="300"/>
      <c r="JYO730" s="300"/>
      <c r="JYP730" s="300"/>
      <c r="JYQ730" s="300"/>
      <c r="JYR730" s="300"/>
      <c r="JYS730" s="300"/>
      <c r="JYT730" s="300"/>
      <c r="JYU730" s="300"/>
      <c r="JYV730" s="300"/>
      <c r="JYW730" s="300"/>
      <c r="JYX730" s="300"/>
      <c r="JYY730" s="300"/>
      <c r="JYZ730" s="300"/>
      <c r="JZA730" s="300"/>
      <c r="JZB730" s="300"/>
      <c r="JZC730" s="300"/>
      <c r="JZD730" s="300"/>
      <c r="JZE730" s="300"/>
      <c r="JZF730" s="300"/>
      <c r="JZG730" s="300"/>
      <c r="JZH730" s="300"/>
      <c r="JZI730" s="300"/>
      <c r="JZJ730" s="300"/>
      <c r="JZK730" s="300"/>
      <c r="JZL730" s="300"/>
      <c r="JZM730" s="300"/>
      <c r="JZN730" s="300"/>
      <c r="JZO730" s="300"/>
      <c r="JZP730" s="300"/>
      <c r="JZQ730" s="300"/>
      <c r="JZR730" s="300"/>
      <c r="JZS730" s="300"/>
      <c r="JZT730" s="300"/>
      <c r="JZU730" s="300"/>
      <c r="JZV730" s="300"/>
      <c r="JZW730" s="300"/>
      <c r="JZX730" s="300"/>
      <c r="JZY730" s="300"/>
      <c r="JZZ730" s="300"/>
      <c r="KAA730" s="300"/>
      <c r="KAB730" s="300"/>
      <c r="KAC730" s="300"/>
      <c r="KAD730" s="300"/>
      <c r="KAE730" s="300"/>
      <c r="KAF730" s="300"/>
      <c r="KAG730" s="300"/>
      <c r="KAH730" s="300"/>
      <c r="KAI730" s="300"/>
      <c r="KAJ730" s="300"/>
      <c r="KAK730" s="300"/>
      <c r="KAL730" s="300"/>
      <c r="KAM730" s="300"/>
      <c r="KAN730" s="300"/>
      <c r="KAO730" s="300"/>
      <c r="KAP730" s="300"/>
      <c r="KAQ730" s="300"/>
      <c r="KAR730" s="300"/>
      <c r="KAS730" s="300"/>
      <c r="KAT730" s="300"/>
      <c r="KAU730" s="300"/>
      <c r="KAV730" s="300"/>
      <c r="KAW730" s="300"/>
      <c r="KAX730" s="300"/>
      <c r="KAY730" s="300"/>
      <c r="KAZ730" s="300"/>
      <c r="KBA730" s="300"/>
      <c r="KBB730" s="300"/>
      <c r="KBC730" s="300"/>
      <c r="KBD730" s="300"/>
      <c r="KBE730" s="300"/>
      <c r="KBF730" s="300"/>
      <c r="KBG730" s="300"/>
      <c r="KBH730" s="300"/>
      <c r="KBI730" s="300"/>
      <c r="KBJ730" s="300"/>
      <c r="KBK730" s="300"/>
      <c r="KBL730" s="300"/>
      <c r="KBM730" s="300"/>
      <c r="KBN730" s="300"/>
      <c r="KBO730" s="300"/>
      <c r="KBP730" s="300"/>
      <c r="KBQ730" s="300"/>
      <c r="KBR730" s="300"/>
      <c r="KBS730" s="300"/>
      <c r="KBT730" s="300"/>
      <c r="KBU730" s="300"/>
      <c r="KBV730" s="300"/>
      <c r="KBW730" s="300"/>
      <c r="KBX730" s="300"/>
      <c r="KBY730" s="300"/>
      <c r="KBZ730" s="300"/>
      <c r="KCA730" s="300"/>
      <c r="KCB730" s="300"/>
      <c r="KCC730" s="300"/>
      <c r="KCD730" s="300"/>
      <c r="KCE730" s="300"/>
      <c r="KCF730" s="300"/>
      <c r="KCG730" s="300"/>
      <c r="KCH730" s="300"/>
      <c r="KCI730" s="300"/>
      <c r="KCJ730" s="300"/>
      <c r="KCK730" s="300"/>
      <c r="KCL730" s="300"/>
      <c r="KCM730" s="300"/>
      <c r="KCN730" s="300"/>
      <c r="KCO730" s="300"/>
      <c r="KCP730" s="300"/>
      <c r="KCQ730" s="300"/>
      <c r="KCR730" s="300"/>
      <c r="KCS730" s="300"/>
      <c r="KCT730" s="300"/>
      <c r="KCU730" s="300"/>
      <c r="KCV730" s="300"/>
      <c r="KCW730" s="300"/>
      <c r="KCX730" s="300"/>
      <c r="KCY730" s="300"/>
      <c r="KCZ730" s="300"/>
      <c r="KDA730" s="300"/>
      <c r="KDB730" s="300"/>
      <c r="KDC730" s="300"/>
      <c r="KDD730" s="300"/>
      <c r="KDE730" s="300"/>
      <c r="KDF730" s="300"/>
      <c r="KDG730" s="300"/>
      <c r="KDH730" s="300"/>
      <c r="KDI730" s="300"/>
      <c r="KDJ730" s="300"/>
      <c r="KDK730" s="300"/>
      <c r="KDL730" s="300"/>
      <c r="KDM730" s="300"/>
      <c r="KDN730" s="300"/>
      <c r="KDO730" s="300"/>
      <c r="KDP730" s="300"/>
      <c r="KDQ730" s="300"/>
      <c r="KDR730" s="300"/>
      <c r="KDS730" s="300"/>
      <c r="KDT730" s="300"/>
      <c r="KDU730" s="300"/>
      <c r="KDV730" s="300"/>
      <c r="KDW730" s="300"/>
      <c r="KDX730" s="300"/>
      <c r="KDY730" s="300"/>
      <c r="KDZ730" s="300"/>
      <c r="KEA730" s="300"/>
      <c r="KEB730" s="300"/>
      <c r="KEC730" s="300"/>
      <c r="KED730" s="300"/>
      <c r="KEE730" s="300"/>
      <c r="KEF730" s="300"/>
      <c r="KEG730" s="300"/>
      <c r="KEH730" s="300"/>
      <c r="KEI730" s="300"/>
      <c r="KEJ730" s="300"/>
      <c r="KEK730" s="300"/>
      <c r="KEL730" s="300"/>
      <c r="KEM730" s="300"/>
      <c r="KEN730" s="300"/>
      <c r="KEO730" s="300"/>
      <c r="KEP730" s="300"/>
      <c r="KEQ730" s="300"/>
      <c r="KER730" s="300"/>
      <c r="KES730" s="300"/>
      <c r="KET730" s="300"/>
      <c r="KEU730" s="300"/>
      <c r="KEV730" s="300"/>
      <c r="KEW730" s="300"/>
      <c r="KEX730" s="300"/>
      <c r="KEY730" s="300"/>
      <c r="KEZ730" s="300"/>
      <c r="KFA730" s="300"/>
      <c r="KFB730" s="300"/>
      <c r="KFC730" s="300"/>
      <c r="KFD730" s="300"/>
      <c r="KFE730" s="300"/>
      <c r="KFF730" s="300"/>
      <c r="KFG730" s="300"/>
      <c r="KFH730" s="300"/>
      <c r="KFI730" s="300"/>
      <c r="KFJ730" s="300"/>
      <c r="KFK730" s="300"/>
      <c r="KFL730" s="300"/>
      <c r="KFM730" s="300"/>
      <c r="KFN730" s="300"/>
      <c r="KFO730" s="300"/>
      <c r="KFP730" s="300"/>
      <c r="KFQ730" s="300"/>
      <c r="KFR730" s="300"/>
      <c r="KFS730" s="300"/>
      <c r="KFT730" s="300"/>
      <c r="KFU730" s="300"/>
      <c r="KFV730" s="300"/>
      <c r="KFW730" s="300"/>
      <c r="KFX730" s="300"/>
      <c r="KFY730" s="300"/>
      <c r="KFZ730" s="300"/>
      <c r="KGA730" s="300"/>
      <c r="KGB730" s="300"/>
      <c r="KGC730" s="300"/>
      <c r="KGD730" s="300"/>
      <c r="KGE730" s="300"/>
      <c r="KGF730" s="300"/>
      <c r="KGG730" s="300"/>
      <c r="KGH730" s="300"/>
      <c r="KGI730" s="300"/>
      <c r="KGJ730" s="300"/>
      <c r="KGK730" s="300"/>
      <c r="KGL730" s="300"/>
      <c r="KGM730" s="300"/>
      <c r="KGN730" s="300"/>
      <c r="KGO730" s="300"/>
      <c r="KGP730" s="300"/>
      <c r="KGQ730" s="300"/>
      <c r="KGR730" s="300"/>
      <c r="KGS730" s="300"/>
      <c r="KGT730" s="300"/>
      <c r="KGU730" s="300"/>
      <c r="KGV730" s="300"/>
      <c r="KGW730" s="300"/>
      <c r="KGX730" s="300"/>
      <c r="KGY730" s="300"/>
      <c r="KGZ730" s="300"/>
      <c r="KHA730" s="300"/>
      <c r="KHB730" s="300"/>
      <c r="KHC730" s="300"/>
      <c r="KHD730" s="300"/>
      <c r="KHE730" s="300"/>
      <c r="KHF730" s="300"/>
      <c r="KHG730" s="300"/>
      <c r="KHH730" s="300"/>
      <c r="KHI730" s="300"/>
      <c r="KHJ730" s="300"/>
      <c r="KHK730" s="300"/>
      <c r="KHL730" s="300"/>
      <c r="KHM730" s="300"/>
      <c r="KHN730" s="300"/>
      <c r="KHO730" s="300"/>
      <c r="KHP730" s="300"/>
      <c r="KHQ730" s="300"/>
      <c r="KHR730" s="300"/>
      <c r="KHS730" s="300"/>
      <c r="KHT730" s="300"/>
      <c r="KHU730" s="300"/>
      <c r="KHV730" s="300"/>
      <c r="KHW730" s="300"/>
      <c r="KHX730" s="300"/>
      <c r="KHY730" s="300"/>
      <c r="KHZ730" s="300"/>
      <c r="KIA730" s="300"/>
      <c r="KIB730" s="300"/>
      <c r="KIC730" s="300"/>
      <c r="KID730" s="300"/>
      <c r="KIE730" s="300"/>
      <c r="KIF730" s="300"/>
      <c r="KIG730" s="300"/>
      <c r="KIH730" s="300"/>
      <c r="KII730" s="300"/>
      <c r="KIJ730" s="300"/>
      <c r="KIK730" s="300"/>
      <c r="KIL730" s="300"/>
      <c r="KIM730" s="300"/>
      <c r="KIN730" s="300"/>
      <c r="KIO730" s="300"/>
      <c r="KIP730" s="300"/>
      <c r="KIQ730" s="300"/>
      <c r="KIR730" s="300"/>
      <c r="KIS730" s="300"/>
      <c r="KIT730" s="300"/>
      <c r="KIU730" s="300"/>
      <c r="KIV730" s="300"/>
      <c r="KIW730" s="300"/>
      <c r="KIX730" s="300"/>
      <c r="KIY730" s="300"/>
      <c r="KIZ730" s="300"/>
      <c r="KJA730" s="300"/>
      <c r="KJB730" s="300"/>
      <c r="KJC730" s="300"/>
      <c r="KJD730" s="300"/>
      <c r="KJE730" s="300"/>
      <c r="KJF730" s="300"/>
      <c r="KJG730" s="300"/>
      <c r="KJH730" s="300"/>
      <c r="KJI730" s="300"/>
      <c r="KJJ730" s="300"/>
      <c r="KJK730" s="300"/>
      <c r="KJL730" s="300"/>
      <c r="KJM730" s="300"/>
      <c r="KJN730" s="300"/>
      <c r="KJO730" s="300"/>
      <c r="KJP730" s="300"/>
      <c r="KJQ730" s="300"/>
      <c r="KJR730" s="300"/>
      <c r="KJS730" s="300"/>
      <c r="KJT730" s="300"/>
      <c r="KJU730" s="300"/>
      <c r="KJV730" s="300"/>
      <c r="KJW730" s="300"/>
      <c r="KJX730" s="300"/>
      <c r="KJY730" s="300"/>
      <c r="KJZ730" s="300"/>
      <c r="KKA730" s="300"/>
      <c r="KKB730" s="300"/>
      <c r="KKC730" s="300"/>
      <c r="KKD730" s="300"/>
      <c r="KKE730" s="300"/>
      <c r="KKF730" s="300"/>
      <c r="KKG730" s="300"/>
      <c r="KKH730" s="300"/>
      <c r="KKI730" s="300"/>
      <c r="KKJ730" s="300"/>
      <c r="KKK730" s="300"/>
      <c r="KKL730" s="300"/>
      <c r="KKM730" s="300"/>
      <c r="KKN730" s="300"/>
      <c r="KKO730" s="300"/>
      <c r="KKP730" s="300"/>
      <c r="KKQ730" s="300"/>
      <c r="KKR730" s="300"/>
      <c r="KKS730" s="300"/>
      <c r="KKT730" s="300"/>
      <c r="KKU730" s="300"/>
      <c r="KKV730" s="300"/>
      <c r="KKW730" s="300"/>
      <c r="KKX730" s="300"/>
      <c r="KKY730" s="300"/>
      <c r="KKZ730" s="300"/>
      <c r="KLA730" s="300"/>
      <c r="KLB730" s="300"/>
      <c r="KLC730" s="300"/>
      <c r="KLD730" s="300"/>
      <c r="KLE730" s="300"/>
      <c r="KLF730" s="300"/>
      <c r="KLG730" s="300"/>
      <c r="KLH730" s="300"/>
      <c r="KLI730" s="300"/>
      <c r="KLJ730" s="300"/>
      <c r="KLK730" s="300"/>
      <c r="KLL730" s="300"/>
      <c r="KLM730" s="300"/>
      <c r="KLN730" s="300"/>
      <c r="KLO730" s="300"/>
      <c r="KLP730" s="300"/>
      <c r="KLQ730" s="300"/>
      <c r="KLR730" s="300"/>
      <c r="KLS730" s="300"/>
      <c r="KLT730" s="300"/>
      <c r="KLU730" s="300"/>
      <c r="KLV730" s="300"/>
      <c r="KLW730" s="300"/>
      <c r="KLX730" s="300"/>
      <c r="KLY730" s="300"/>
      <c r="KLZ730" s="300"/>
      <c r="KMA730" s="300"/>
      <c r="KMB730" s="300"/>
      <c r="KMC730" s="300"/>
      <c r="KMD730" s="300"/>
      <c r="KME730" s="300"/>
      <c r="KMF730" s="300"/>
      <c r="KMG730" s="300"/>
      <c r="KMH730" s="300"/>
      <c r="KMI730" s="300"/>
      <c r="KMJ730" s="300"/>
      <c r="KMK730" s="300"/>
      <c r="KML730" s="300"/>
      <c r="KMM730" s="300"/>
      <c r="KMN730" s="300"/>
      <c r="KMO730" s="300"/>
      <c r="KMP730" s="300"/>
      <c r="KMQ730" s="300"/>
      <c r="KMR730" s="300"/>
      <c r="KMS730" s="300"/>
      <c r="KMT730" s="300"/>
      <c r="KMU730" s="300"/>
      <c r="KMV730" s="300"/>
      <c r="KMW730" s="300"/>
      <c r="KMX730" s="300"/>
      <c r="KMY730" s="300"/>
      <c r="KMZ730" s="300"/>
      <c r="KNA730" s="300"/>
      <c r="KNB730" s="300"/>
      <c r="KNC730" s="300"/>
      <c r="KND730" s="300"/>
      <c r="KNE730" s="300"/>
      <c r="KNF730" s="300"/>
      <c r="KNG730" s="300"/>
      <c r="KNH730" s="300"/>
      <c r="KNI730" s="300"/>
      <c r="KNJ730" s="300"/>
      <c r="KNK730" s="300"/>
      <c r="KNL730" s="300"/>
      <c r="KNM730" s="300"/>
      <c r="KNN730" s="300"/>
      <c r="KNO730" s="300"/>
      <c r="KNP730" s="300"/>
      <c r="KNQ730" s="300"/>
      <c r="KNR730" s="300"/>
      <c r="KNS730" s="300"/>
      <c r="KNT730" s="300"/>
      <c r="KNU730" s="300"/>
      <c r="KNV730" s="300"/>
      <c r="KNW730" s="300"/>
      <c r="KNX730" s="300"/>
      <c r="KNY730" s="300"/>
      <c r="KNZ730" s="300"/>
      <c r="KOA730" s="300"/>
      <c r="KOB730" s="300"/>
      <c r="KOC730" s="300"/>
      <c r="KOD730" s="300"/>
      <c r="KOE730" s="300"/>
      <c r="KOF730" s="300"/>
      <c r="KOG730" s="300"/>
      <c r="KOH730" s="300"/>
      <c r="KOI730" s="300"/>
      <c r="KOJ730" s="300"/>
      <c r="KOK730" s="300"/>
      <c r="KOL730" s="300"/>
      <c r="KOM730" s="300"/>
      <c r="KON730" s="300"/>
      <c r="KOO730" s="300"/>
      <c r="KOP730" s="300"/>
      <c r="KOQ730" s="300"/>
      <c r="KOR730" s="300"/>
      <c r="KOS730" s="300"/>
      <c r="KOT730" s="300"/>
      <c r="KOU730" s="300"/>
      <c r="KOV730" s="300"/>
      <c r="KOW730" s="300"/>
      <c r="KOX730" s="300"/>
      <c r="KOY730" s="300"/>
      <c r="KOZ730" s="300"/>
      <c r="KPA730" s="300"/>
      <c r="KPB730" s="300"/>
      <c r="KPC730" s="300"/>
      <c r="KPD730" s="300"/>
      <c r="KPE730" s="300"/>
      <c r="KPF730" s="300"/>
      <c r="KPG730" s="300"/>
      <c r="KPH730" s="300"/>
      <c r="KPI730" s="300"/>
      <c r="KPJ730" s="300"/>
      <c r="KPK730" s="300"/>
      <c r="KPL730" s="300"/>
      <c r="KPM730" s="300"/>
      <c r="KPN730" s="300"/>
      <c r="KPO730" s="300"/>
      <c r="KPP730" s="300"/>
      <c r="KPQ730" s="300"/>
      <c r="KPR730" s="300"/>
      <c r="KPS730" s="300"/>
      <c r="KPT730" s="300"/>
      <c r="KPU730" s="300"/>
      <c r="KPV730" s="300"/>
      <c r="KPW730" s="300"/>
      <c r="KPX730" s="300"/>
      <c r="KPY730" s="300"/>
      <c r="KPZ730" s="300"/>
      <c r="KQA730" s="300"/>
      <c r="KQB730" s="300"/>
      <c r="KQC730" s="300"/>
      <c r="KQD730" s="300"/>
      <c r="KQE730" s="300"/>
      <c r="KQF730" s="300"/>
      <c r="KQG730" s="300"/>
      <c r="KQH730" s="300"/>
      <c r="KQI730" s="300"/>
      <c r="KQJ730" s="300"/>
      <c r="KQK730" s="300"/>
      <c r="KQL730" s="300"/>
      <c r="KQM730" s="300"/>
      <c r="KQN730" s="300"/>
      <c r="KQO730" s="300"/>
      <c r="KQP730" s="300"/>
      <c r="KQQ730" s="300"/>
      <c r="KQR730" s="300"/>
      <c r="KQS730" s="300"/>
      <c r="KQT730" s="300"/>
      <c r="KQU730" s="300"/>
      <c r="KQV730" s="300"/>
      <c r="KQW730" s="300"/>
      <c r="KQX730" s="300"/>
      <c r="KQY730" s="300"/>
      <c r="KQZ730" s="300"/>
      <c r="KRA730" s="300"/>
      <c r="KRB730" s="300"/>
      <c r="KRC730" s="300"/>
      <c r="KRD730" s="300"/>
      <c r="KRE730" s="300"/>
      <c r="KRF730" s="300"/>
      <c r="KRG730" s="300"/>
      <c r="KRH730" s="300"/>
      <c r="KRI730" s="300"/>
      <c r="KRJ730" s="300"/>
      <c r="KRK730" s="300"/>
      <c r="KRL730" s="300"/>
      <c r="KRM730" s="300"/>
      <c r="KRN730" s="300"/>
      <c r="KRO730" s="300"/>
      <c r="KRP730" s="300"/>
      <c r="KRQ730" s="300"/>
      <c r="KRR730" s="300"/>
      <c r="KRS730" s="300"/>
      <c r="KRT730" s="300"/>
      <c r="KRU730" s="300"/>
      <c r="KRV730" s="300"/>
      <c r="KRW730" s="300"/>
      <c r="KRX730" s="300"/>
      <c r="KRY730" s="300"/>
      <c r="KRZ730" s="300"/>
      <c r="KSA730" s="300"/>
      <c r="KSB730" s="300"/>
      <c r="KSC730" s="300"/>
      <c r="KSD730" s="300"/>
      <c r="KSE730" s="300"/>
      <c r="KSF730" s="300"/>
      <c r="KSG730" s="300"/>
      <c r="KSH730" s="300"/>
      <c r="KSI730" s="300"/>
      <c r="KSJ730" s="300"/>
      <c r="KSK730" s="300"/>
      <c r="KSL730" s="300"/>
      <c r="KSM730" s="300"/>
      <c r="KSN730" s="300"/>
      <c r="KSO730" s="300"/>
      <c r="KSP730" s="300"/>
      <c r="KSQ730" s="300"/>
      <c r="KSR730" s="300"/>
      <c r="KSS730" s="300"/>
      <c r="KST730" s="300"/>
      <c r="KSU730" s="300"/>
      <c r="KSV730" s="300"/>
      <c r="KSW730" s="300"/>
      <c r="KSX730" s="300"/>
      <c r="KSY730" s="300"/>
      <c r="KSZ730" s="300"/>
      <c r="KTA730" s="300"/>
      <c r="KTB730" s="300"/>
      <c r="KTC730" s="300"/>
      <c r="KTD730" s="300"/>
      <c r="KTE730" s="300"/>
      <c r="KTF730" s="300"/>
      <c r="KTG730" s="300"/>
      <c r="KTH730" s="300"/>
      <c r="KTI730" s="300"/>
      <c r="KTJ730" s="300"/>
      <c r="KTK730" s="300"/>
      <c r="KTL730" s="300"/>
      <c r="KTM730" s="300"/>
      <c r="KTN730" s="300"/>
      <c r="KTO730" s="300"/>
      <c r="KTP730" s="300"/>
      <c r="KTQ730" s="300"/>
      <c r="KTR730" s="300"/>
      <c r="KTS730" s="300"/>
      <c r="KTT730" s="300"/>
      <c r="KTU730" s="300"/>
      <c r="KTV730" s="300"/>
      <c r="KTW730" s="300"/>
      <c r="KTX730" s="300"/>
      <c r="KTY730" s="300"/>
      <c r="KTZ730" s="300"/>
      <c r="KUA730" s="300"/>
      <c r="KUB730" s="300"/>
      <c r="KUC730" s="300"/>
      <c r="KUD730" s="300"/>
      <c r="KUE730" s="300"/>
      <c r="KUF730" s="300"/>
      <c r="KUG730" s="300"/>
      <c r="KUH730" s="300"/>
      <c r="KUI730" s="300"/>
      <c r="KUJ730" s="300"/>
      <c r="KUK730" s="300"/>
      <c r="KUL730" s="300"/>
      <c r="KUM730" s="300"/>
      <c r="KUN730" s="300"/>
      <c r="KUO730" s="300"/>
      <c r="KUP730" s="300"/>
      <c r="KUQ730" s="300"/>
      <c r="KUR730" s="300"/>
      <c r="KUS730" s="300"/>
      <c r="KUT730" s="300"/>
      <c r="KUU730" s="300"/>
      <c r="KUV730" s="300"/>
      <c r="KUW730" s="300"/>
      <c r="KUX730" s="300"/>
      <c r="KUY730" s="300"/>
      <c r="KUZ730" s="300"/>
      <c r="KVA730" s="300"/>
      <c r="KVB730" s="300"/>
      <c r="KVC730" s="300"/>
      <c r="KVD730" s="300"/>
      <c r="KVE730" s="300"/>
      <c r="KVF730" s="300"/>
      <c r="KVG730" s="300"/>
      <c r="KVH730" s="300"/>
      <c r="KVI730" s="300"/>
      <c r="KVJ730" s="300"/>
      <c r="KVK730" s="300"/>
      <c r="KVL730" s="300"/>
      <c r="KVM730" s="300"/>
      <c r="KVN730" s="300"/>
      <c r="KVO730" s="300"/>
      <c r="KVP730" s="300"/>
      <c r="KVQ730" s="300"/>
      <c r="KVR730" s="300"/>
      <c r="KVS730" s="300"/>
      <c r="KVT730" s="300"/>
      <c r="KVU730" s="300"/>
      <c r="KVV730" s="300"/>
      <c r="KVW730" s="300"/>
      <c r="KVX730" s="300"/>
      <c r="KVY730" s="300"/>
      <c r="KVZ730" s="300"/>
      <c r="KWA730" s="300"/>
      <c r="KWB730" s="300"/>
      <c r="KWC730" s="300"/>
      <c r="KWD730" s="300"/>
      <c r="KWE730" s="300"/>
      <c r="KWF730" s="300"/>
      <c r="KWG730" s="300"/>
      <c r="KWH730" s="300"/>
      <c r="KWI730" s="300"/>
      <c r="KWJ730" s="300"/>
      <c r="KWK730" s="300"/>
      <c r="KWL730" s="300"/>
      <c r="KWM730" s="300"/>
      <c r="KWN730" s="300"/>
      <c r="KWO730" s="300"/>
      <c r="KWP730" s="300"/>
      <c r="KWQ730" s="300"/>
      <c r="KWR730" s="300"/>
      <c r="KWS730" s="300"/>
      <c r="KWT730" s="300"/>
      <c r="KWU730" s="300"/>
      <c r="KWV730" s="300"/>
      <c r="KWW730" s="300"/>
      <c r="KWX730" s="300"/>
      <c r="KWY730" s="300"/>
      <c r="KWZ730" s="300"/>
      <c r="KXA730" s="300"/>
      <c r="KXB730" s="300"/>
      <c r="KXC730" s="300"/>
      <c r="KXD730" s="300"/>
      <c r="KXE730" s="300"/>
      <c r="KXF730" s="300"/>
      <c r="KXG730" s="300"/>
      <c r="KXH730" s="300"/>
      <c r="KXI730" s="300"/>
      <c r="KXJ730" s="300"/>
      <c r="KXK730" s="300"/>
      <c r="KXL730" s="300"/>
      <c r="KXM730" s="300"/>
      <c r="KXN730" s="300"/>
      <c r="KXO730" s="300"/>
      <c r="KXP730" s="300"/>
      <c r="KXQ730" s="300"/>
      <c r="KXR730" s="300"/>
      <c r="KXS730" s="300"/>
      <c r="KXT730" s="300"/>
      <c r="KXU730" s="300"/>
      <c r="KXV730" s="300"/>
      <c r="KXW730" s="300"/>
      <c r="KXX730" s="300"/>
      <c r="KXY730" s="300"/>
      <c r="KXZ730" s="300"/>
      <c r="KYA730" s="300"/>
      <c r="KYB730" s="300"/>
      <c r="KYC730" s="300"/>
      <c r="KYD730" s="300"/>
      <c r="KYE730" s="300"/>
      <c r="KYF730" s="300"/>
      <c r="KYG730" s="300"/>
      <c r="KYH730" s="300"/>
      <c r="KYI730" s="300"/>
      <c r="KYJ730" s="300"/>
      <c r="KYK730" s="300"/>
      <c r="KYL730" s="300"/>
      <c r="KYM730" s="300"/>
      <c r="KYN730" s="300"/>
      <c r="KYO730" s="300"/>
      <c r="KYP730" s="300"/>
      <c r="KYQ730" s="300"/>
      <c r="KYR730" s="300"/>
      <c r="KYS730" s="300"/>
      <c r="KYT730" s="300"/>
      <c r="KYU730" s="300"/>
      <c r="KYV730" s="300"/>
      <c r="KYW730" s="300"/>
      <c r="KYX730" s="300"/>
      <c r="KYY730" s="300"/>
      <c r="KYZ730" s="300"/>
      <c r="KZA730" s="300"/>
      <c r="KZB730" s="300"/>
      <c r="KZC730" s="300"/>
      <c r="KZD730" s="300"/>
      <c r="KZE730" s="300"/>
      <c r="KZF730" s="300"/>
      <c r="KZG730" s="300"/>
      <c r="KZH730" s="300"/>
      <c r="KZI730" s="300"/>
      <c r="KZJ730" s="300"/>
      <c r="KZK730" s="300"/>
      <c r="KZL730" s="300"/>
      <c r="KZM730" s="300"/>
      <c r="KZN730" s="300"/>
      <c r="KZO730" s="300"/>
      <c r="KZP730" s="300"/>
      <c r="KZQ730" s="300"/>
      <c r="KZR730" s="300"/>
      <c r="KZS730" s="300"/>
      <c r="KZT730" s="300"/>
      <c r="KZU730" s="300"/>
      <c r="KZV730" s="300"/>
      <c r="KZW730" s="300"/>
      <c r="KZX730" s="300"/>
      <c r="KZY730" s="300"/>
      <c r="KZZ730" s="300"/>
      <c r="LAA730" s="300"/>
      <c r="LAB730" s="300"/>
      <c r="LAC730" s="300"/>
      <c r="LAD730" s="300"/>
      <c r="LAE730" s="300"/>
      <c r="LAF730" s="300"/>
      <c r="LAG730" s="300"/>
      <c r="LAH730" s="300"/>
      <c r="LAI730" s="300"/>
      <c r="LAJ730" s="300"/>
      <c r="LAK730" s="300"/>
      <c r="LAL730" s="300"/>
      <c r="LAM730" s="300"/>
      <c r="LAN730" s="300"/>
      <c r="LAO730" s="300"/>
      <c r="LAP730" s="300"/>
      <c r="LAQ730" s="300"/>
      <c r="LAR730" s="300"/>
      <c r="LAS730" s="300"/>
      <c r="LAT730" s="300"/>
      <c r="LAU730" s="300"/>
      <c r="LAV730" s="300"/>
      <c r="LAW730" s="300"/>
      <c r="LAX730" s="300"/>
      <c r="LAY730" s="300"/>
      <c r="LAZ730" s="300"/>
      <c r="LBA730" s="300"/>
      <c r="LBB730" s="300"/>
      <c r="LBC730" s="300"/>
      <c r="LBD730" s="300"/>
      <c r="LBE730" s="300"/>
      <c r="LBF730" s="300"/>
      <c r="LBG730" s="300"/>
      <c r="LBH730" s="300"/>
      <c r="LBI730" s="300"/>
      <c r="LBJ730" s="300"/>
      <c r="LBK730" s="300"/>
      <c r="LBL730" s="300"/>
      <c r="LBM730" s="300"/>
      <c r="LBN730" s="300"/>
      <c r="LBO730" s="300"/>
      <c r="LBP730" s="300"/>
      <c r="LBQ730" s="300"/>
      <c r="LBR730" s="300"/>
      <c r="LBS730" s="300"/>
      <c r="LBT730" s="300"/>
      <c r="LBU730" s="300"/>
      <c r="LBV730" s="300"/>
      <c r="LBW730" s="300"/>
      <c r="LBX730" s="300"/>
      <c r="LBY730" s="300"/>
      <c r="LBZ730" s="300"/>
      <c r="LCA730" s="300"/>
      <c r="LCB730" s="300"/>
      <c r="LCC730" s="300"/>
      <c r="LCD730" s="300"/>
      <c r="LCE730" s="300"/>
      <c r="LCF730" s="300"/>
      <c r="LCG730" s="300"/>
      <c r="LCH730" s="300"/>
      <c r="LCI730" s="300"/>
      <c r="LCJ730" s="300"/>
      <c r="LCK730" s="300"/>
      <c r="LCL730" s="300"/>
      <c r="LCM730" s="300"/>
      <c r="LCN730" s="300"/>
      <c r="LCO730" s="300"/>
      <c r="LCP730" s="300"/>
      <c r="LCQ730" s="300"/>
      <c r="LCR730" s="300"/>
      <c r="LCS730" s="300"/>
      <c r="LCT730" s="300"/>
      <c r="LCU730" s="300"/>
      <c r="LCV730" s="300"/>
      <c r="LCW730" s="300"/>
      <c r="LCX730" s="300"/>
      <c r="LCY730" s="300"/>
      <c r="LCZ730" s="300"/>
      <c r="LDA730" s="300"/>
      <c r="LDB730" s="300"/>
      <c r="LDC730" s="300"/>
      <c r="LDD730" s="300"/>
      <c r="LDE730" s="300"/>
      <c r="LDF730" s="300"/>
      <c r="LDG730" s="300"/>
      <c r="LDH730" s="300"/>
      <c r="LDI730" s="300"/>
      <c r="LDJ730" s="300"/>
      <c r="LDK730" s="300"/>
      <c r="LDL730" s="300"/>
      <c r="LDM730" s="300"/>
      <c r="LDN730" s="300"/>
      <c r="LDO730" s="300"/>
      <c r="LDP730" s="300"/>
      <c r="LDQ730" s="300"/>
      <c r="LDR730" s="300"/>
      <c r="LDS730" s="300"/>
      <c r="LDT730" s="300"/>
      <c r="LDU730" s="300"/>
      <c r="LDV730" s="300"/>
      <c r="LDW730" s="300"/>
      <c r="LDX730" s="300"/>
      <c r="LDY730" s="300"/>
      <c r="LDZ730" s="300"/>
      <c r="LEA730" s="300"/>
      <c r="LEB730" s="300"/>
      <c r="LEC730" s="300"/>
      <c r="LED730" s="300"/>
      <c r="LEE730" s="300"/>
      <c r="LEF730" s="300"/>
      <c r="LEG730" s="300"/>
      <c r="LEH730" s="300"/>
      <c r="LEI730" s="300"/>
      <c r="LEJ730" s="300"/>
      <c r="LEK730" s="300"/>
      <c r="LEL730" s="300"/>
      <c r="LEM730" s="300"/>
      <c r="LEN730" s="300"/>
      <c r="LEO730" s="300"/>
      <c r="LEP730" s="300"/>
      <c r="LEQ730" s="300"/>
      <c r="LER730" s="300"/>
      <c r="LES730" s="300"/>
      <c r="LET730" s="300"/>
      <c r="LEU730" s="300"/>
      <c r="LEV730" s="300"/>
      <c r="LEW730" s="300"/>
      <c r="LEX730" s="300"/>
      <c r="LEY730" s="300"/>
      <c r="LEZ730" s="300"/>
      <c r="LFA730" s="300"/>
      <c r="LFB730" s="300"/>
      <c r="LFC730" s="300"/>
      <c r="LFD730" s="300"/>
      <c r="LFE730" s="300"/>
      <c r="LFF730" s="300"/>
      <c r="LFG730" s="300"/>
      <c r="LFH730" s="300"/>
      <c r="LFI730" s="300"/>
      <c r="LFJ730" s="300"/>
      <c r="LFK730" s="300"/>
      <c r="LFL730" s="300"/>
      <c r="LFM730" s="300"/>
      <c r="LFN730" s="300"/>
      <c r="LFO730" s="300"/>
      <c r="LFP730" s="300"/>
      <c r="LFQ730" s="300"/>
      <c r="LFR730" s="300"/>
      <c r="LFS730" s="300"/>
      <c r="LFT730" s="300"/>
      <c r="LFU730" s="300"/>
      <c r="LFV730" s="300"/>
      <c r="LFW730" s="300"/>
      <c r="LFX730" s="300"/>
      <c r="LFY730" s="300"/>
      <c r="LFZ730" s="300"/>
      <c r="LGA730" s="300"/>
      <c r="LGB730" s="300"/>
      <c r="LGC730" s="300"/>
      <c r="LGD730" s="300"/>
      <c r="LGE730" s="300"/>
      <c r="LGF730" s="300"/>
      <c r="LGG730" s="300"/>
      <c r="LGH730" s="300"/>
      <c r="LGI730" s="300"/>
      <c r="LGJ730" s="300"/>
      <c r="LGK730" s="300"/>
      <c r="LGL730" s="300"/>
      <c r="LGM730" s="300"/>
      <c r="LGN730" s="300"/>
      <c r="LGO730" s="300"/>
      <c r="LGP730" s="300"/>
      <c r="LGQ730" s="300"/>
      <c r="LGR730" s="300"/>
      <c r="LGS730" s="300"/>
      <c r="LGT730" s="300"/>
      <c r="LGU730" s="300"/>
      <c r="LGV730" s="300"/>
      <c r="LGW730" s="300"/>
      <c r="LGX730" s="300"/>
      <c r="LGY730" s="300"/>
      <c r="LGZ730" s="300"/>
      <c r="LHA730" s="300"/>
      <c r="LHB730" s="300"/>
      <c r="LHC730" s="300"/>
      <c r="LHD730" s="300"/>
      <c r="LHE730" s="300"/>
      <c r="LHF730" s="300"/>
      <c r="LHG730" s="300"/>
      <c r="LHH730" s="300"/>
      <c r="LHI730" s="300"/>
      <c r="LHJ730" s="300"/>
      <c r="LHK730" s="300"/>
      <c r="LHL730" s="300"/>
      <c r="LHM730" s="300"/>
      <c r="LHN730" s="300"/>
      <c r="LHO730" s="300"/>
      <c r="LHP730" s="300"/>
      <c r="LHQ730" s="300"/>
      <c r="LHR730" s="300"/>
      <c r="LHS730" s="300"/>
      <c r="LHT730" s="300"/>
      <c r="LHU730" s="300"/>
      <c r="LHV730" s="300"/>
      <c r="LHW730" s="300"/>
      <c r="LHX730" s="300"/>
      <c r="LHY730" s="300"/>
      <c r="LHZ730" s="300"/>
      <c r="LIA730" s="300"/>
      <c r="LIB730" s="300"/>
      <c r="LIC730" s="300"/>
      <c r="LID730" s="300"/>
      <c r="LIE730" s="300"/>
      <c r="LIF730" s="300"/>
      <c r="LIG730" s="300"/>
      <c r="LIH730" s="300"/>
      <c r="LII730" s="300"/>
      <c r="LIJ730" s="300"/>
      <c r="LIK730" s="300"/>
      <c r="LIL730" s="300"/>
      <c r="LIM730" s="300"/>
      <c r="LIN730" s="300"/>
      <c r="LIO730" s="300"/>
      <c r="LIP730" s="300"/>
      <c r="LIQ730" s="300"/>
      <c r="LIR730" s="300"/>
      <c r="LIS730" s="300"/>
      <c r="LIT730" s="300"/>
      <c r="LIU730" s="300"/>
      <c r="LIV730" s="300"/>
      <c r="LIW730" s="300"/>
      <c r="LIX730" s="300"/>
      <c r="LIY730" s="300"/>
      <c r="LIZ730" s="300"/>
      <c r="LJA730" s="300"/>
      <c r="LJB730" s="300"/>
      <c r="LJC730" s="300"/>
      <c r="LJD730" s="300"/>
      <c r="LJE730" s="300"/>
      <c r="LJF730" s="300"/>
      <c r="LJG730" s="300"/>
      <c r="LJH730" s="300"/>
      <c r="LJI730" s="300"/>
      <c r="LJJ730" s="300"/>
      <c r="LJK730" s="300"/>
      <c r="LJL730" s="300"/>
      <c r="LJM730" s="300"/>
      <c r="LJN730" s="300"/>
      <c r="LJO730" s="300"/>
      <c r="LJP730" s="300"/>
      <c r="LJQ730" s="300"/>
      <c r="LJR730" s="300"/>
      <c r="LJS730" s="300"/>
      <c r="LJT730" s="300"/>
      <c r="LJU730" s="300"/>
      <c r="LJV730" s="300"/>
      <c r="LJW730" s="300"/>
      <c r="LJX730" s="300"/>
      <c r="LJY730" s="300"/>
      <c r="LJZ730" s="300"/>
      <c r="LKA730" s="300"/>
      <c r="LKB730" s="300"/>
      <c r="LKC730" s="300"/>
      <c r="LKD730" s="300"/>
      <c r="LKE730" s="300"/>
      <c r="LKF730" s="300"/>
      <c r="LKG730" s="300"/>
      <c r="LKH730" s="300"/>
      <c r="LKI730" s="300"/>
      <c r="LKJ730" s="300"/>
      <c r="LKK730" s="300"/>
      <c r="LKL730" s="300"/>
      <c r="LKM730" s="300"/>
      <c r="LKN730" s="300"/>
      <c r="LKO730" s="300"/>
      <c r="LKP730" s="300"/>
      <c r="LKQ730" s="300"/>
      <c r="LKR730" s="300"/>
      <c r="LKS730" s="300"/>
      <c r="LKT730" s="300"/>
      <c r="LKU730" s="300"/>
      <c r="LKV730" s="300"/>
      <c r="LKW730" s="300"/>
      <c r="LKX730" s="300"/>
      <c r="LKY730" s="300"/>
      <c r="LKZ730" s="300"/>
      <c r="LLA730" s="300"/>
      <c r="LLB730" s="300"/>
      <c r="LLC730" s="300"/>
      <c r="LLD730" s="300"/>
      <c r="LLE730" s="300"/>
      <c r="LLF730" s="300"/>
      <c r="LLG730" s="300"/>
      <c r="LLH730" s="300"/>
      <c r="LLI730" s="300"/>
      <c r="LLJ730" s="300"/>
      <c r="LLK730" s="300"/>
      <c r="LLL730" s="300"/>
      <c r="LLM730" s="300"/>
      <c r="LLN730" s="300"/>
      <c r="LLO730" s="300"/>
      <c r="LLP730" s="300"/>
      <c r="LLQ730" s="300"/>
      <c r="LLR730" s="300"/>
      <c r="LLS730" s="300"/>
      <c r="LLT730" s="300"/>
      <c r="LLU730" s="300"/>
      <c r="LLV730" s="300"/>
      <c r="LLW730" s="300"/>
      <c r="LLX730" s="300"/>
      <c r="LLY730" s="300"/>
      <c r="LLZ730" s="300"/>
      <c r="LMA730" s="300"/>
      <c r="LMB730" s="300"/>
      <c r="LMC730" s="300"/>
      <c r="LMD730" s="300"/>
      <c r="LME730" s="300"/>
      <c r="LMF730" s="300"/>
      <c r="LMG730" s="300"/>
      <c r="LMH730" s="300"/>
      <c r="LMI730" s="300"/>
      <c r="LMJ730" s="300"/>
      <c r="LMK730" s="300"/>
      <c r="LML730" s="300"/>
      <c r="LMM730" s="300"/>
      <c r="LMN730" s="300"/>
      <c r="LMO730" s="300"/>
      <c r="LMP730" s="300"/>
      <c r="LMQ730" s="300"/>
      <c r="LMR730" s="300"/>
      <c r="LMS730" s="300"/>
      <c r="LMT730" s="300"/>
      <c r="LMU730" s="300"/>
      <c r="LMV730" s="300"/>
      <c r="LMW730" s="300"/>
      <c r="LMX730" s="300"/>
      <c r="LMY730" s="300"/>
      <c r="LMZ730" s="300"/>
      <c r="LNA730" s="300"/>
      <c r="LNB730" s="300"/>
      <c r="LNC730" s="300"/>
      <c r="LND730" s="300"/>
      <c r="LNE730" s="300"/>
      <c r="LNF730" s="300"/>
      <c r="LNG730" s="300"/>
      <c r="LNH730" s="300"/>
      <c r="LNI730" s="300"/>
      <c r="LNJ730" s="300"/>
      <c r="LNK730" s="300"/>
      <c r="LNL730" s="300"/>
      <c r="LNM730" s="300"/>
      <c r="LNN730" s="300"/>
      <c r="LNO730" s="300"/>
      <c r="LNP730" s="300"/>
      <c r="LNQ730" s="300"/>
      <c r="LNR730" s="300"/>
      <c r="LNS730" s="300"/>
      <c r="LNT730" s="300"/>
      <c r="LNU730" s="300"/>
      <c r="LNV730" s="300"/>
      <c r="LNW730" s="300"/>
      <c r="LNX730" s="300"/>
      <c r="LNY730" s="300"/>
      <c r="LNZ730" s="300"/>
      <c r="LOA730" s="300"/>
      <c r="LOB730" s="300"/>
      <c r="LOC730" s="300"/>
      <c r="LOD730" s="300"/>
      <c r="LOE730" s="300"/>
      <c r="LOF730" s="300"/>
      <c r="LOG730" s="300"/>
      <c r="LOH730" s="300"/>
      <c r="LOI730" s="300"/>
      <c r="LOJ730" s="300"/>
      <c r="LOK730" s="300"/>
      <c r="LOL730" s="300"/>
      <c r="LOM730" s="300"/>
      <c r="LON730" s="300"/>
      <c r="LOO730" s="300"/>
      <c r="LOP730" s="300"/>
      <c r="LOQ730" s="300"/>
      <c r="LOR730" s="300"/>
      <c r="LOS730" s="300"/>
      <c r="LOT730" s="300"/>
      <c r="LOU730" s="300"/>
      <c r="LOV730" s="300"/>
      <c r="LOW730" s="300"/>
      <c r="LOX730" s="300"/>
      <c r="LOY730" s="300"/>
      <c r="LOZ730" s="300"/>
      <c r="LPA730" s="300"/>
      <c r="LPB730" s="300"/>
      <c r="LPC730" s="300"/>
      <c r="LPD730" s="300"/>
      <c r="LPE730" s="300"/>
      <c r="LPF730" s="300"/>
      <c r="LPG730" s="300"/>
      <c r="LPH730" s="300"/>
      <c r="LPI730" s="300"/>
      <c r="LPJ730" s="300"/>
      <c r="LPK730" s="300"/>
      <c r="LPL730" s="300"/>
      <c r="LPM730" s="300"/>
      <c r="LPN730" s="300"/>
      <c r="LPO730" s="300"/>
      <c r="LPP730" s="300"/>
      <c r="LPQ730" s="300"/>
      <c r="LPR730" s="300"/>
      <c r="LPS730" s="300"/>
      <c r="LPT730" s="300"/>
      <c r="LPU730" s="300"/>
      <c r="LPV730" s="300"/>
      <c r="LPW730" s="300"/>
      <c r="LPX730" s="300"/>
      <c r="LPY730" s="300"/>
      <c r="LPZ730" s="300"/>
      <c r="LQA730" s="300"/>
      <c r="LQB730" s="300"/>
      <c r="LQC730" s="300"/>
      <c r="LQD730" s="300"/>
      <c r="LQE730" s="300"/>
      <c r="LQF730" s="300"/>
      <c r="LQG730" s="300"/>
      <c r="LQH730" s="300"/>
      <c r="LQI730" s="300"/>
      <c r="LQJ730" s="300"/>
      <c r="LQK730" s="300"/>
      <c r="LQL730" s="300"/>
      <c r="LQM730" s="300"/>
      <c r="LQN730" s="300"/>
      <c r="LQO730" s="300"/>
      <c r="LQP730" s="300"/>
      <c r="LQQ730" s="300"/>
      <c r="LQR730" s="300"/>
      <c r="LQS730" s="300"/>
      <c r="LQT730" s="300"/>
      <c r="LQU730" s="300"/>
      <c r="LQV730" s="300"/>
      <c r="LQW730" s="300"/>
      <c r="LQX730" s="300"/>
      <c r="LQY730" s="300"/>
      <c r="LQZ730" s="300"/>
      <c r="LRA730" s="300"/>
      <c r="LRB730" s="300"/>
      <c r="LRC730" s="300"/>
      <c r="LRD730" s="300"/>
      <c r="LRE730" s="300"/>
      <c r="LRF730" s="300"/>
      <c r="LRG730" s="300"/>
      <c r="LRH730" s="300"/>
      <c r="LRI730" s="300"/>
      <c r="LRJ730" s="300"/>
      <c r="LRK730" s="300"/>
      <c r="LRL730" s="300"/>
      <c r="LRM730" s="300"/>
      <c r="LRN730" s="300"/>
      <c r="LRO730" s="300"/>
      <c r="LRP730" s="300"/>
      <c r="LRQ730" s="300"/>
      <c r="LRR730" s="300"/>
      <c r="LRS730" s="300"/>
      <c r="LRT730" s="300"/>
      <c r="LRU730" s="300"/>
      <c r="LRV730" s="300"/>
      <c r="LRW730" s="300"/>
      <c r="LRX730" s="300"/>
      <c r="LRY730" s="300"/>
      <c r="LRZ730" s="300"/>
      <c r="LSA730" s="300"/>
      <c r="LSB730" s="300"/>
      <c r="LSC730" s="300"/>
      <c r="LSD730" s="300"/>
      <c r="LSE730" s="300"/>
      <c r="LSF730" s="300"/>
      <c r="LSG730" s="300"/>
      <c r="LSH730" s="300"/>
      <c r="LSI730" s="300"/>
      <c r="LSJ730" s="300"/>
      <c r="LSK730" s="300"/>
      <c r="LSL730" s="300"/>
      <c r="LSM730" s="300"/>
      <c r="LSN730" s="300"/>
      <c r="LSO730" s="300"/>
      <c r="LSP730" s="300"/>
      <c r="LSQ730" s="300"/>
      <c r="LSR730" s="300"/>
      <c r="LSS730" s="300"/>
      <c r="LST730" s="300"/>
      <c r="LSU730" s="300"/>
      <c r="LSV730" s="300"/>
      <c r="LSW730" s="300"/>
      <c r="LSX730" s="300"/>
      <c r="LSY730" s="300"/>
      <c r="LSZ730" s="300"/>
      <c r="LTA730" s="300"/>
      <c r="LTB730" s="300"/>
      <c r="LTC730" s="300"/>
      <c r="LTD730" s="300"/>
      <c r="LTE730" s="300"/>
      <c r="LTF730" s="300"/>
      <c r="LTG730" s="300"/>
      <c r="LTH730" s="300"/>
      <c r="LTI730" s="300"/>
      <c r="LTJ730" s="300"/>
      <c r="LTK730" s="300"/>
      <c r="LTL730" s="300"/>
      <c r="LTM730" s="300"/>
      <c r="LTN730" s="300"/>
      <c r="LTO730" s="300"/>
      <c r="LTP730" s="300"/>
      <c r="LTQ730" s="300"/>
      <c r="LTR730" s="300"/>
      <c r="LTS730" s="300"/>
      <c r="LTT730" s="300"/>
      <c r="LTU730" s="300"/>
      <c r="LTV730" s="300"/>
      <c r="LTW730" s="300"/>
      <c r="LTX730" s="300"/>
      <c r="LTY730" s="300"/>
      <c r="LTZ730" s="300"/>
      <c r="LUA730" s="300"/>
      <c r="LUB730" s="300"/>
      <c r="LUC730" s="300"/>
      <c r="LUD730" s="300"/>
      <c r="LUE730" s="300"/>
      <c r="LUF730" s="300"/>
      <c r="LUG730" s="300"/>
      <c r="LUH730" s="300"/>
      <c r="LUI730" s="300"/>
      <c r="LUJ730" s="300"/>
      <c r="LUK730" s="300"/>
      <c r="LUL730" s="300"/>
      <c r="LUM730" s="300"/>
      <c r="LUN730" s="300"/>
      <c r="LUO730" s="300"/>
      <c r="LUP730" s="300"/>
      <c r="LUQ730" s="300"/>
      <c r="LUR730" s="300"/>
      <c r="LUS730" s="300"/>
      <c r="LUT730" s="300"/>
      <c r="LUU730" s="300"/>
      <c r="LUV730" s="300"/>
      <c r="LUW730" s="300"/>
      <c r="LUX730" s="300"/>
      <c r="LUY730" s="300"/>
      <c r="LUZ730" s="300"/>
      <c r="LVA730" s="300"/>
      <c r="LVB730" s="300"/>
      <c r="LVC730" s="300"/>
      <c r="LVD730" s="300"/>
      <c r="LVE730" s="300"/>
      <c r="LVF730" s="300"/>
      <c r="LVG730" s="300"/>
      <c r="LVH730" s="300"/>
      <c r="LVI730" s="300"/>
      <c r="LVJ730" s="300"/>
      <c r="LVK730" s="300"/>
      <c r="LVL730" s="300"/>
      <c r="LVM730" s="300"/>
      <c r="LVN730" s="300"/>
      <c r="LVO730" s="300"/>
      <c r="LVP730" s="300"/>
      <c r="LVQ730" s="300"/>
      <c r="LVR730" s="300"/>
      <c r="LVS730" s="300"/>
      <c r="LVT730" s="300"/>
      <c r="LVU730" s="300"/>
      <c r="LVV730" s="300"/>
      <c r="LVW730" s="300"/>
      <c r="LVX730" s="300"/>
      <c r="LVY730" s="300"/>
      <c r="LVZ730" s="300"/>
      <c r="LWA730" s="300"/>
      <c r="LWB730" s="300"/>
      <c r="LWC730" s="300"/>
      <c r="LWD730" s="300"/>
      <c r="LWE730" s="300"/>
      <c r="LWF730" s="300"/>
      <c r="LWG730" s="300"/>
      <c r="LWH730" s="300"/>
      <c r="LWI730" s="300"/>
      <c r="LWJ730" s="300"/>
      <c r="LWK730" s="300"/>
      <c r="LWL730" s="300"/>
      <c r="LWM730" s="300"/>
      <c r="LWN730" s="300"/>
      <c r="LWO730" s="300"/>
      <c r="LWP730" s="300"/>
      <c r="LWQ730" s="300"/>
      <c r="LWR730" s="300"/>
      <c r="LWS730" s="300"/>
      <c r="LWT730" s="300"/>
      <c r="LWU730" s="300"/>
      <c r="LWV730" s="300"/>
      <c r="LWW730" s="300"/>
      <c r="LWX730" s="300"/>
      <c r="LWY730" s="300"/>
      <c r="LWZ730" s="300"/>
      <c r="LXA730" s="300"/>
      <c r="LXB730" s="300"/>
      <c r="LXC730" s="300"/>
      <c r="LXD730" s="300"/>
      <c r="LXE730" s="300"/>
      <c r="LXF730" s="300"/>
      <c r="LXG730" s="300"/>
      <c r="LXH730" s="300"/>
      <c r="LXI730" s="300"/>
      <c r="LXJ730" s="300"/>
      <c r="LXK730" s="300"/>
      <c r="LXL730" s="300"/>
      <c r="LXM730" s="300"/>
      <c r="LXN730" s="300"/>
      <c r="LXO730" s="300"/>
      <c r="LXP730" s="300"/>
      <c r="LXQ730" s="300"/>
      <c r="LXR730" s="300"/>
      <c r="LXS730" s="300"/>
      <c r="LXT730" s="300"/>
      <c r="LXU730" s="300"/>
      <c r="LXV730" s="300"/>
      <c r="LXW730" s="300"/>
      <c r="LXX730" s="300"/>
      <c r="LXY730" s="300"/>
      <c r="LXZ730" s="300"/>
      <c r="LYA730" s="300"/>
      <c r="LYB730" s="300"/>
      <c r="LYC730" s="300"/>
      <c r="LYD730" s="300"/>
      <c r="LYE730" s="300"/>
      <c r="LYF730" s="300"/>
      <c r="LYG730" s="300"/>
      <c r="LYH730" s="300"/>
      <c r="LYI730" s="300"/>
      <c r="LYJ730" s="300"/>
      <c r="LYK730" s="300"/>
      <c r="LYL730" s="300"/>
      <c r="LYM730" s="300"/>
      <c r="LYN730" s="300"/>
      <c r="LYO730" s="300"/>
      <c r="LYP730" s="300"/>
      <c r="LYQ730" s="300"/>
      <c r="LYR730" s="300"/>
      <c r="LYS730" s="300"/>
      <c r="LYT730" s="300"/>
      <c r="LYU730" s="300"/>
      <c r="LYV730" s="300"/>
      <c r="LYW730" s="300"/>
      <c r="LYX730" s="300"/>
      <c r="LYY730" s="300"/>
      <c r="LYZ730" s="300"/>
      <c r="LZA730" s="300"/>
      <c r="LZB730" s="300"/>
      <c r="LZC730" s="300"/>
      <c r="LZD730" s="300"/>
      <c r="LZE730" s="300"/>
      <c r="LZF730" s="300"/>
      <c r="LZG730" s="300"/>
      <c r="LZH730" s="300"/>
      <c r="LZI730" s="300"/>
      <c r="LZJ730" s="300"/>
      <c r="LZK730" s="300"/>
      <c r="LZL730" s="300"/>
      <c r="LZM730" s="300"/>
      <c r="LZN730" s="300"/>
      <c r="LZO730" s="300"/>
      <c r="LZP730" s="300"/>
      <c r="LZQ730" s="300"/>
      <c r="LZR730" s="300"/>
      <c r="LZS730" s="300"/>
      <c r="LZT730" s="300"/>
      <c r="LZU730" s="300"/>
      <c r="LZV730" s="300"/>
      <c r="LZW730" s="300"/>
      <c r="LZX730" s="300"/>
      <c r="LZY730" s="300"/>
      <c r="LZZ730" s="300"/>
      <c r="MAA730" s="300"/>
      <c r="MAB730" s="300"/>
      <c r="MAC730" s="300"/>
      <c r="MAD730" s="300"/>
      <c r="MAE730" s="300"/>
      <c r="MAF730" s="300"/>
      <c r="MAG730" s="300"/>
      <c r="MAH730" s="300"/>
      <c r="MAI730" s="300"/>
      <c r="MAJ730" s="300"/>
      <c r="MAK730" s="300"/>
      <c r="MAL730" s="300"/>
      <c r="MAM730" s="300"/>
      <c r="MAN730" s="300"/>
      <c r="MAO730" s="300"/>
      <c r="MAP730" s="300"/>
      <c r="MAQ730" s="300"/>
      <c r="MAR730" s="300"/>
      <c r="MAS730" s="300"/>
      <c r="MAT730" s="300"/>
      <c r="MAU730" s="300"/>
      <c r="MAV730" s="300"/>
      <c r="MAW730" s="300"/>
      <c r="MAX730" s="300"/>
      <c r="MAY730" s="300"/>
      <c r="MAZ730" s="300"/>
      <c r="MBA730" s="300"/>
      <c r="MBB730" s="300"/>
      <c r="MBC730" s="300"/>
      <c r="MBD730" s="300"/>
      <c r="MBE730" s="300"/>
      <c r="MBF730" s="300"/>
      <c r="MBG730" s="300"/>
      <c r="MBH730" s="300"/>
      <c r="MBI730" s="300"/>
      <c r="MBJ730" s="300"/>
      <c r="MBK730" s="300"/>
      <c r="MBL730" s="300"/>
      <c r="MBM730" s="300"/>
      <c r="MBN730" s="300"/>
      <c r="MBO730" s="300"/>
      <c r="MBP730" s="300"/>
      <c r="MBQ730" s="300"/>
      <c r="MBR730" s="300"/>
      <c r="MBS730" s="300"/>
      <c r="MBT730" s="300"/>
      <c r="MBU730" s="300"/>
      <c r="MBV730" s="300"/>
      <c r="MBW730" s="300"/>
      <c r="MBX730" s="300"/>
      <c r="MBY730" s="300"/>
      <c r="MBZ730" s="300"/>
      <c r="MCA730" s="300"/>
      <c r="MCB730" s="300"/>
      <c r="MCC730" s="300"/>
      <c r="MCD730" s="300"/>
      <c r="MCE730" s="300"/>
      <c r="MCF730" s="300"/>
      <c r="MCG730" s="300"/>
      <c r="MCH730" s="300"/>
      <c r="MCI730" s="300"/>
      <c r="MCJ730" s="300"/>
      <c r="MCK730" s="300"/>
      <c r="MCL730" s="300"/>
      <c r="MCM730" s="300"/>
      <c r="MCN730" s="300"/>
      <c r="MCO730" s="300"/>
      <c r="MCP730" s="300"/>
      <c r="MCQ730" s="300"/>
      <c r="MCR730" s="300"/>
      <c r="MCS730" s="300"/>
      <c r="MCT730" s="300"/>
      <c r="MCU730" s="300"/>
      <c r="MCV730" s="300"/>
      <c r="MCW730" s="300"/>
      <c r="MCX730" s="300"/>
      <c r="MCY730" s="300"/>
      <c r="MCZ730" s="300"/>
      <c r="MDA730" s="300"/>
      <c r="MDB730" s="300"/>
      <c r="MDC730" s="300"/>
      <c r="MDD730" s="300"/>
      <c r="MDE730" s="300"/>
      <c r="MDF730" s="300"/>
      <c r="MDG730" s="300"/>
      <c r="MDH730" s="300"/>
      <c r="MDI730" s="300"/>
      <c r="MDJ730" s="300"/>
      <c r="MDK730" s="300"/>
      <c r="MDL730" s="300"/>
      <c r="MDM730" s="300"/>
      <c r="MDN730" s="300"/>
      <c r="MDO730" s="300"/>
      <c r="MDP730" s="300"/>
      <c r="MDQ730" s="300"/>
      <c r="MDR730" s="300"/>
      <c r="MDS730" s="300"/>
      <c r="MDT730" s="300"/>
      <c r="MDU730" s="300"/>
      <c r="MDV730" s="300"/>
      <c r="MDW730" s="300"/>
      <c r="MDX730" s="300"/>
      <c r="MDY730" s="300"/>
      <c r="MDZ730" s="300"/>
      <c r="MEA730" s="300"/>
      <c r="MEB730" s="300"/>
      <c r="MEC730" s="300"/>
      <c r="MED730" s="300"/>
      <c r="MEE730" s="300"/>
      <c r="MEF730" s="300"/>
      <c r="MEG730" s="300"/>
      <c r="MEH730" s="300"/>
      <c r="MEI730" s="300"/>
      <c r="MEJ730" s="300"/>
      <c r="MEK730" s="300"/>
      <c r="MEL730" s="300"/>
      <c r="MEM730" s="300"/>
      <c r="MEN730" s="300"/>
      <c r="MEO730" s="300"/>
      <c r="MEP730" s="300"/>
      <c r="MEQ730" s="300"/>
      <c r="MER730" s="300"/>
      <c r="MES730" s="300"/>
      <c r="MET730" s="300"/>
      <c r="MEU730" s="300"/>
      <c r="MEV730" s="300"/>
      <c r="MEW730" s="300"/>
      <c r="MEX730" s="300"/>
      <c r="MEY730" s="300"/>
      <c r="MEZ730" s="300"/>
      <c r="MFA730" s="300"/>
      <c r="MFB730" s="300"/>
      <c r="MFC730" s="300"/>
      <c r="MFD730" s="300"/>
      <c r="MFE730" s="300"/>
      <c r="MFF730" s="300"/>
      <c r="MFG730" s="300"/>
      <c r="MFH730" s="300"/>
      <c r="MFI730" s="300"/>
      <c r="MFJ730" s="300"/>
      <c r="MFK730" s="300"/>
      <c r="MFL730" s="300"/>
      <c r="MFM730" s="300"/>
      <c r="MFN730" s="300"/>
      <c r="MFO730" s="300"/>
      <c r="MFP730" s="300"/>
      <c r="MFQ730" s="300"/>
      <c r="MFR730" s="300"/>
      <c r="MFS730" s="300"/>
      <c r="MFT730" s="300"/>
      <c r="MFU730" s="300"/>
      <c r="MFV730" s="300"/>
      <c r="MFW730" s="300"/>
      <c r="MFX730" s="300"/>
      <c r="MFY730" s="300"/>
      <c r="MFZ730" s="300"/>
      <c r="MGA730" s="300"/>
      <c r="MGB730" s="300"/>
      <c r="MGC730" s="300"/>
      <c r="MGD730" s="300"/>
      <c r="MGE730" s="300"/>
      <c r="MGF730" s="300"/>
      <c r="MGG730" s="300"/>
      <c r="MGH730" s="300"/>
      <c r="MGI730" s="300"/>
      <c r="MGJ730" s="300"/>
      <c r="MGK730" s="300"/>
      <c r="MGL730" s="300"/>
      <c r="MGM730" s="300"/>
      <c r="MGN730" s="300"/>
      <c r="MGO730" s="300"/>
      <c r="MGP730" s="300"/>
      <c r="MGQ730" s="300"/>
      <c r="MGR730" s="300"/>
      <c r="MGS730" s="300"/>
      <c r="MGT730" s="300"/>
      <c r="MGU730" s="300"/>
      <c r="MGV730" s="300"/>
      <c r="MGW730" s="300"/>
      <c r="MGX730" s="300"/>
      <c r="MGY730" s="300"/>
      <c r="MGZ730" s="300"/>
      <c r="MHA730" s="300"/>
      <c r="MHB730" s="300"/>
      <c r="MHC730" s="300"/>
      <c r="MHD730" s="300"/>
      <c r="MHE730" s="300"/>
      <c r="MHF730" s="300"/>
      <c r="MHG730" s="300"/>
      <c r="MHH730" s="300"/>
      <c r="MHI730" s="300"/>
      <c r="MHJ730" s="300"/>
      <c r="MHK730" s="300"/>
      <c r="MHL730" s="300"/>
      <c r="MHM730" s="300"/>
      <c r="MHN730" s="300"/>
      <c r="MHO730" s="300"/>
      <c r="MHP730" s="300"/>
      <c r="MHQ730" s="300"/>
      <c r="MHR730" s="300"/>
      <c r="MHS730" s="300"/>
      <c r="MHT730" s="300"/>
      <c r="MHU730" s="300"/>
      <c r="MHV730" s="300"/>
      <c r="MHW730" s="300"/>
      <c r="MHX730" s="300"/>
      <c r="MHY730" s="300"/>
      <c r="MHZ730" s="300"/>
      <c r="MIA730" s="300"/>
      <c r="MIB730" s="300"/>
      <c r="MIC730" s="300"/>
      <c r="MID730" s="300"/>
      <c r="MIE730" s="300"/>
      <c r="MIF730" s="300"/>
      <c r="MIG730" s="300"/>
      <c r="MIH730" s="300"/>
      <c r="MII730" s="300"/>
      <c r="MIJ730" s="300"/>
      <c r="MIK730" s="300"/>
      <c r="MIL730" s="300"/>
      <c r="MIM730" s="300"/>
      <c r="MIN730" s="300"/>
      <c r="MIO730" s="300"/>
      <c r="MIP730" s="300"/>
      <c r="MIQ730" s="300"/>
      <c r="MIR730" s="300"/>
      <c r="MIS730" s="300"/>
      <c r="MIT730" s="300"/>
      <c r="MIU730" s="300"/>
      <c r="MIV730" s="300"/>
      <c r="MIW730" s="300"/>
      <c r="MIX730" s="300"/>
      <c r="MIY730" s="300"/>
      <c r="MIZ730" s="300"/>
      <c r="MJA730" s="300"/>
      <c r="MJB730" s="300"/>
      <c r="MJC730" s="300"/>
      <c r="MJD730" s="300"/>
      <c r="MJE730" s="300"/>
      <c r="MJF730" s="300"/>
      <c r="MJG730" s="300"/>
      <c r="MJH730" s="300"/>
      <c r="MJI730" s="300"/>
      <c r="MJJ730" s="300"/>
      <c r="MJK730" s="300"/>
      <c r="MJL730" s="300"/>
      <c r="MJM730" s="300"/>
      <c r="MJN730" s="300"/>
      <c r="MJO730" s="300"/>
      <c r="MJP730" s="300"/>
      <c r="MJQ730" s="300"/>
      <c r="MJR730" s="300"/>
      <c r="MJS730" s="300"/>
      <c r="MJT730" s="300"/>
      <c r="MJU730" s="300"/>
      <c r="MJV730" s="300"/>
      <c r="MJW730" s="300"/>
      <c r="MJX730" s="300"/>
      <c r="MJY730" s="300"/>
      <c r="MJZ730" s="300"/>
      <c r="MKA730" s="300"/>
      <c r="MKB730" s="300"/>
      <c r="MKC730" s="300"/>
      <c r="MKD730" s="300"/>
      <c r="MKE730" s="300"/>
      <c r="MKF730" s="300"/>
      <c r="MKG730" s="300"/>
      <c r="MKH730" s="300"/>
      <c r="MKI730" s="300"/>
      <c r="MKJ730" s="300"/>
      <c r="MKK730" s="300"/>
      <c r="MKL730" s="300"/>
      <c r="MKM730" s="300"/>
      <c r="MKN730" s="300"/>
      <c r="MKO730" s="300"/>
      <c r="MKP730" s="300"/>
      <c r="MKQ730" s="300"/>
      <c r="MKR730" s="300"/>
      <c r="MKS730" s="300"/>
      <c r="MKT730" s="300"/>
      <c r="MKU730" s="300"/>
      <c r="MKV730" s="300"/>
      <c r="MKW730" s="300"/>
      <c r="MKX730" s="300"/>
      <c r="MKY730" s="300"/>
      <c r="MKZ730" s="300"/>
      <c r="MLA730" s="300"/>
      <c r="MLB730" s="300"/>
      <c r="MLC730" s="300"/>
      <c r="MLD730" s="300"/>
      <c r="MLE730" s="300"/>
      <c r="MLF730" s="300"/>
      <c r="MLG730" s="300"/>
      <c r="MLH730" s="300"/>
      <c r="MLI730" s="300"/>
      <c r="MLJ730" s="300"/>
      <c r="MLK730" s="300"/>
      <c r="MLL730" s="300"/>
      <c r="MLM730" s="300"/>
      <c r="MLN730" s="300"/>
      <c r="MLO730" s="300"/>
      <c r="MLP730" s="300"/>
      <c r="MLQ730" s="300"/>
      <c r="MLR730" s="300"/>
      <c r="MLS730" s="300"/>
      <c r="MLT730" s="300"/>
      <c r="MLU730" s="300"/>
      <c r="MLV730" s="300"/>
      <c r="MLW730" s="300"/>
      <c r="MLX730" s="300"/>
      <c r="MLY730" s="300"/>
      <c r="MLZ730" s="300"/>
      <c r="MMA730" s="300"/>
      <c r="MMB730" s="300"/>
      <c r="MMC730" s="300"/>
      <c r="MMD730" s="300"/>
      <c r="MME730" s="300"/>
      <c r="MMF730" s="300"/>
      <c r="MMG730" s="300"/>
      <c r="MMH730" s="300"/>
      <c r="MMI730" s="300"/>
      <c r="MMJ730" s="300"/>
      <c r="MMK730" s="300"/>
      <c r="MML730" s="300"/>
      <c r="MMM730" s="300"/>
      <c r="MMN730" s="300"/>
      <c r="MMO730" s="300"/>
      <c r="MMP730" s="300"/>
      <c r="MMQ730" s="300"/>
      <c r="MMR730" s="300"/>
      <c r="MMS730" s="300"/>
      <c r="MMT730" s="300"/>
      <c r="MMU730" s="300"/>
      <c r="MMV730" s="300"/>
      <c r="MMW730" s="300"/>
      <c r="MMX730" s="300"/>
      <c r="MMY730" s="300"/>
      <c r="MMZ730" s="300"/>
      <c r="MNA730" s="300"/>
      <c r="MNB730" s="300"/>
      <c r="MNC730" s="300"/>
      <c r="MND730" s="300"/>
      <c r="MNE730" s="300"/>
      <c r="MNF730" s="300"/>
      <c r="MNG730" s="300"/>
      <c r="MNH730" s="300"/>
      <c r="MNI730" s="300"/>
      <c r="MNJ730" s="300"/>
      <c r="MNK730" s="300"/>
      <c r="MNL730" s="300"/>
      <c r="MNM730" s="300"/>
      <c r="MNN730" s="300"/>
      <c r="MNO730" s="300"/>
      <c r="MNP730" s="300"/>
      <c r="MNQ730" s="300"/>
      <c r="MNR730" s="300"/>
      <c r="MNS730" s="300"/>
      <c r="MNT730" s="300"/>
      <c r="MNU730" s="300"/>
      <c r="MNV730" s="300"/>
      <c r="MNW730" s="300"/>
      <c r="MNX730" s="300"/>
      <c r="MNY730" s="300"/>
      <c r="MNZ730" s="300"/>
      <c r="MOA730" s="300"/>
      <c r="MOB730" s="300"/>
      <c r="MOC730" s="300"/>
      <c r="MOD730" s="300"/>
      <c r="MOE730" s="300"/>
      <c r="MOF730" s="300"/>
      <c r="MOG730" s="300"/>
      <c r="MOH730" s="300"/>
      <c r="MOI730" s="300"/>
      <c r="MOJ730" s="300"/>
      <c r="MOK730" s="300"/>
      <c r="MOL730" s="300"/>
      <c r="MOM730" s="300"/>
      <c r="MON730" s="300"/>
      <c r="MOO730" s="300"/>
      <c r="MOP730" s="300"/>
      <c r="MOQ730" s="300"/>
      <c r="MOR730" s="300"/>
      <c r="MOS730" s="300"/>
      <c r="MOT730" s="300"/>
      <c r="MOU730" s="300"/>
      <c r="MOV730" s="300"/>
      <c r="MOW730" s="300"/>
      <c r="MOX730" s="300"/>
      <c r="MOY730" s="300"/>
      <c r="MOZ730" s="300"/>
      <c r="MPA730" s="300"/>
      <c r="MPB730" s="300"/>
      <c r="MPC730" s="300"/>
      <c r="MPD730" s="300"/>
      <c r="MPE730" s="300"/>
      <c r="MPF730" s="300"/>
      <c r="MPG730" s="300"/>
      <c r="MPH730" s="300"/>
      <c r="MPI730" s="300"/>
      <c r="MPJ730" s="300"/>
      <c r="MPK730" s="300"/>
      <c r="MPL730" s="300"/>
      <c r="MPM730" s="300"/>
      <c r="MPN730" s="300"/>
      <c r="MPO730" s="300"/>
      <c r="MPP730" s="300"/>
      <c r="MPQ730" s="300"/>
      <c r="MPR730" s="300"/>
      <c r="MPS730" s="300"/>
      <c r="MPT730" s="300"/>
      <c r="MPU730" s="300"/>
      <c r="MPV730" s="300"/>
      <c r="MPW730" s="300"/>
      <c r="MPX730" s="300"/>
      <c r="MPY730" s="300"/>
      <c r="MPZ730" s="300"/>
      <c r="MQA730" s="300"/>
      <c r="MQB730" s="300"/>
      <c r="MQC730" s="300"/>
      <c r="MQD730" s="300"/>
      <c r="MQE730" s="300"/>
      <c r="MQF730" s="300"/>
      <c r="MQG730" s="300"/>
      <c r="MQH730" s="300"/>
      <c r="MQI730" s="300"/>
      <c r="MQJ730" s="300"/>
      <c r="MQK730" s="300"/>
      <c r="MQL730" s="300"/>
      <c r="MQM730" s="300"/>
      <c r="MQN730" s="300"/>
      <c r="MQO730" s="300"/>
      <c r="MQP730" s="300"/>
      <c r="MQQ730" s="300"/>
      <c r="MQR730" s="300"/>
      <c r="MQS730" s="300"/>
      <c r="MQT730" s="300"/>
      <c r="MQU730" s="300"/>
      <c r="MQV730" s="300"/>
      <c r="MQW730" s="300"/>
      <c r="MQX730" s="300"/>
      <c r="MQY730" s="300"/>
      <c r="MQZ730" s="300"/>
      <c r="MRA730" s="300"/>
      <c r="MRB730" s="300"/>
      <c r="MRC730" s="300"/>
      <c r="MRD730" s="300"/>
      <c r="MRE730" s="300"/>
      <c r="MRF730" s="300"/>
      <c r="MRG730" s="300"/>
      <c r="MRH730" s="300"/>
      <c r="MRI730" s="300"/>
      <c r="MRJ730" s="300"/>
      <c r="MRK730" s="300"/>
      <c r="MRL730" s="300"/>
      <c r="MRM730" s="300"/>
      <c r="MRN730" s="300"/>
      <c r="MRO730" s="300"/>
      <c r="MRP730" s="300"/>
      <c r="MRQ730" s="300"/>
      <c r="MRR730" s="300"/>
      <c r="MRS730" s="300"/>
      <c r="MRT730" s="300"/>
      <c r="MRU730" s="300"/>
      <c r="MRV730" s="300"/>
      <c r="MRW730" s="300"/>
      <c r="MRX730" s="300"/>
      <c r="MRY730" s="300"/>
      <c r="MRZ730" s="300"/>
      <c r="MSA730" s="300"/>
      <c r="MSB730" s="300"/>
      <c r="MSC730" s="300"/>
      <c r="MSD730" s="300"/>
      <c r="MSE730" s="300"/>
      <c r="MSF730" s="300"/>
      <c r="MSG730" s="300"/>
      <c r="MSH730" s="300"/>
      <c r="MSI730" s="300"/>
      <c r="MSJ730" s="300"/>
      <c r="MSK730" s="300"/>
      <c r="MSL730" s="300"/>
      <c r="MSM730" s="300"/>
      <c r="MSN730" s="300"/>
      <c r="MSO730" s="300"/>
      <c r="MSP730" s="300"/>
      <c r="MSQ730" s="300"/>
      <c r="MSR730" s="300"/>
      <c r="MSS730" s="300"/>
      <c r="MST730" s="300"/>
      <c r="MSU730" s="300"/>
      <c r="MSV730" s="300"/>
      <c r="MSW730" s="300"/>
      <c r="MSX730" s="300"/>
      <c r="MSY730" s="300"/>
      <c r="MSZ730" s="300"/>
      <c r="MTA730" s="300"/>
      <c r="MTB730" s="300"/>
      <c r="MTC730" s="300"/>
      <c r="MTD730" s="300"/>
      <c r="MTE730" s="300"/>
      <c r="MTF730" s="300"/>
      <c r="MTG730" s="300"/>
      <c r="MTH730" s="300"/>
      <c r="MTI730" s="300"/>
      <c r="MTJ730" s="300"/>
      <c r="MTK730" s="300"/>
      <c r="MTL730" s="300"/>
      <c r="MTM730" s="300"/>
      <c r="MTN730" s="300"/>
      <c r="MTO730" s="300"/>
      <c r="MTP730" s="300"/>
      <c r="MTQ730" s="300"/>
      <c r="MTR730" s="300"/>
      <c r="MTS730" s="300"/>
      <c r="MTT730" s="300"/>
      <c r="MTU730" s="300"/>
      <c r="MTV730" s="300"/>
      <c r="MTW730" s="300"/>
      <c r="MTX730" s="300"/>
      <c r="MTY730" s="300"/>
      <c r="MTZ730" s="300"/>
      <c r="MUA730" s="300"/>
      <c r="MUB730" s="300"/>
      <c r="MUC730" s="300"/>
      <c r="MUD730" s="300"/>
      <c r="MUE730" s="300"/>
      <c r="MUF730" s="300"/>
      <c r="MUG730" s="300"/>
      <c r="MUH730" s="300"/>
      <c r="MUI730" s="300"/>
      <c r="MUJ730" s="300"/>
      <c r="MUK730" s="300"/>
      <c r="MUL730" s="300"/>
      <c r="MUM730" s="300"/>
      <c r="MUN730" s="300"/>
      <c r="MUO730" s="300"/>
      <c r="MUP730" s="300"/>
      <c r="MUQ730" s="300"/>
      <c r="MUR730" s="300"/>
      <c r="MUS730" s="300"/>
      <c r="MUT730" s="300"/>
      <c r="MUU730" s="300"/>
      <c r="MUV730" s="300"/>
      <c r="MUW730" s="300"/>
      <c r="MUX730" s="300"/>
      <c r="MUY730" s="300"/>
      <c r="MUZ730" s="300"/>
      <c r="MVA730" s="300"/>
      <c r="MVB730" s="300"/>
      <c r="MVC730" s="300"/>
      <c r="MVD730" s="300"/>
      <c r="MVE730" s="300"/>
      <c r="MVF730" s="300"/>
      <c r="MVG730" s="300"/>
      <c r="MVH730" s="300"/>
      <c r="MVI730" s="300"/>
      <c r="MVJ730" s="300"/>
      <c r="MVK730" s="300"/>
      <c r="MVL730" s="300"/>
      <c r="MVM730" s="300"/>
      <c r="MVN730" s="300"/>
      <c r="MVO730" s="300"/>
      <c r="MVP730" s="300"/>
      <c r="MVQ730" s="300"/>
      <c r="MVR730" s="300"/>
      <c r="MVS730" s="300"/>
      <c r="MVT730" s="300"/>
      <c r="MVU730" s="300"/>
      <c r="MVV730" s="300"/>
      <c r="MVW730" s="300"/>
      <c r="MVX730" s="300"/>
      <c r="MVY730" s="300"/>
      <c r="MVZ730" s="300"/>
      <c r="MWA730" s="300"/>
      <c r="MWB730" s="300"/>
      <c r="MWC730" s="300"/>
      <c r="MWD730" s="300"/>
      <c r="MWE730" s="300"/>
      <c r="MWF730" s="300"/>
      <c r="MWG730" s="300"/>
      <c r="MWH730" s="300"/>
      <c r="MWI730" s="300"/>
      <c r="MWJ730" s="300"/>
      <c r="MWK730" s="300"/>
      <c r="MWL730" s="300"/>
      <c r="MWM730" s="300"/>
      <c r="MWN730" s="300"/>
      <c r="MWO730" s="300"/>
      <c r="MWP730" s="300"/>
      <c r="MWQ730" s="300"/>
      <c r="MWR730" s="300"/>
      <c r="MWS730" s="300"/>
      <c r="MWT730" s="300"/>
      <c r="MWU730" s="300"/>
      <c r="MWV730" s="300"/>
      <c r="MWW730" s="300"/>
      <c r="MWX730" s="300"/>
      <c r="MWY730" s="300"/>
      <c r="MWZ730" s="300"/>
      <c r="MXA730" s="300"/>
      <c r="MXB730" s="300"/>
      <c r="MXC730" s="300"/>
      <c r="MXD730" s="300"/>
      <c r="MXE730" s="300"/>
      <c r="MXF730" s="300"/>
      <c r="MXG730" s="300"/>
      <c r="MXH730" s="300"/>
      <c r="MXI730" s="300"/>
      <c r="MXJ730" s="300"/>
      <c r="MXK730" s="300"/>
      <c r="MXL730" s="300"/>
      <c r="MXM730" s="300"/>
      <c r="MXN730" s="300"/>
      <c r="MXO730" s="300"/>
      <c r="MXP730" s="300"/>
      <c r="MXQ730" s="300"/>
      <c r="MXR730" s="300"/>
      <c r="MXS730" s="300"/>
      <c r="MXT730" s="300"/>
      <c r="MXU730" s="300"/>
      <c r="MXV730" s="300"/>
      <c r="MXW730" s="300"/>
      <c r="MXX730" s="300"/>
      <c r="MXY730" s="300"/>
      <c r="MXZ730" s="300"/>
      <c r="MYA730" s="300"/>
      <c r="MYB730" s="300"/>
      <c r="MYC730" s="300"/>
      <c r="MYD730" s="300"/>
      <c r="MYE730" s="300"/>
      <c r="MYF730" s="300"/>
      <c r="MYG730" s="300"/>
      <c r="MYH730" s="300"/>
      <c r="MYI730" s="300"/>
      <c r="MYJ730" s="300"/>
      <c r="MYK730" s="300"/>
      <c r="MYL730" s="300"/>
      <c r="MYM730" s="300"/>
      <c r="MYN730" s="300"/>
      <c r="MYO730" s="300"/>
      <c r="MYP730" s="300"/>
      <c r="MYQ730" s="300"/>
      <c r="MYR730" s="300"/>
      <c r="MYS730" s="300"/>
      <c r="MYT730" s="300"/>
      <c r="MYU730" s="300"/>
      <c r="MYV730" s="300"/>
      <c r="MYW730" s="300"/>
      <c r="MYX730" s="300"/>
      <c r="MYY730" s="300"/>
      <c r="MYZ730" s="300"/>
      <c r="MZA730" s="300"/>
      <c r="MZB730" s="300"/>
      <c r="MZC730" s="300"/>
      <c r="MZD730" s="300"/>
      <c r="MZE730" s="300"/>
      <c r="MZF730" s="300"/>
      <c r="MZG730" s="300"/>
      <c r="MZH730" s="300"/>
      <c r="MZI730" s="300"/>
      <c r="MZJ730" s="300"/>
      <c r="MZK730" s="300"/>
      <c r="MZL730" s="300"/>
      <c r="MZM730" s="300"/>
      <c r="MZN730" s="300"/>
      <c r="MZO730" s="300"/>
      <c r="MZP730" s="300"/>
      <c r="MZQ730" s="300"/>
      <c r="MZR730" s="300"/>
      <c r="MZS730" s="300"/>
      <c r="MZT730" s="300"/>
      <c r="MZU730" s="300"/>
      <c r="MZV730" s="300"/>
      <c r="MZW730" s="300"/>
      <c r="MZX730" s="300"/>
      <c r="MZY730" s="300"/>
      <c r="MZZ730" s="300"/>
      <c r="NAA730" s="300"/>
      <c r="NAB730" s="300"/>
      <c r="NAC730" s="300"/>
      <c r="NAD730" s="300"/>
      <c r="NAE730" s="300"/>
      <c r="NAF730" s="300"/>
      <c r="NAG730" s="300"/>
      <c r="NAH730" s="300"/>
      <c r="NAI730" s="300"/>
      <c r="NAJ730" s="300"/>
      <c r="NAK730" s="300"/>
      <c r="NAL730" s="300"/>
      <c r="NAM730" s="300"/>
      <c r="NAN730" s="300"/>
      <c r="NAO730" s="300"/>
      <c r="NAP730" s="300"/>
      <c r="NAQ730" s="300"/>
      <c r="NAR730" s="300"/>
      <c r="NAS730" s="300"/>
      <c r="NAT730" s="300"/>
      <c r="NAU730" s="300"/>
      <c r="NAV730" s="300"/>
      <c r="NAW730" s="300"/>
      <c r="NAX730" s="300"/>
      <c r="NAY730" s="300"/>
      <c r="NAZ730" s="300"/>
      <c r="NBA730" s="300"/>
      <c r="NBB730" s="300"/>
      <c r="NBC730" s="300"/>
      <c r="NBD730" s="300"/>
      <c r="NBE730" s="300"/>
      <c r="NBF730" s="300"/>
      <c r="NBG730" s="300"/>
      <c r="NBH730" s="300"/>
      <c r="NBI730" s="300"/>
      <c r="NBJ730" s="300"/>
      <c r="NBK730" s="300"/>
      <c r="NBL730" s="300"/>
      <c r="NBM730" s="300"/>
      <c r="NBN730" s="300"/>
      <c r="NBO730" s="300"/>
      <c r="NBP730" s="300"/>
      <c r="NBQ730" s="300"/>
      <c r="NBR730" s="300"/>
      <c r="NBS730" s="300"/>
      <c r="NBT730" s="300"/>
      <c r="NBU730" s="300"/>
      <c r="NBV730" s="300"/>
      <c r="NBW730" s="300"/>
      <c r="NBX730" s="300"/>
      <c r="NBY730" s="300"/>
      <c r="NBZ730" s="300"/>
      <c r="NCA730" s="300"/>
      <c r="NCB730" s="300"/>
      <c r="NCC730" s="300"/>
      <c r="NCD730" s="300"/>
      <c r="NCE730" s="300"/>
      <c r="NCF730" s="300"/>
      <c r="NCG730" s="300"/>
      <c r="NCH730" s="300"/>
      <c r="NCI730" s="300"/>
      <c r="NCJ730" s="300"/>
      <c r="NCK730" s="300"/>
      <c r="NCL730" s="300"/>
      <c r="NCM730" s="300"/>
      <c r="NCN730" s="300"/>
      <c r="NCO730" s="300"/>
      <c r="NCP730" s="300"/>
      <c r="NCQ730" s="300"/>
      <c r="NCR730" s="300"/>
      <c r="NCS730" s="300"/>
      <c r="NCT730" s="300"/>
      <c r="NCU730" s="300"/>
      <c r="NCV730" s="300"/>
      <c r="NCW730" s="300"/>
      <c r="NCX730" s="300"/>
      <c r="NCY730" s="300"/>
      <c r="NCZ730" s="300"/>
      <c r="NDA730" s="300"/>
      <c r="NDB730" s="300"/>
      <c r="NDC730" s="300"/>
      <c r="NDD730" s="300"/>
      <c r="NDE730" s="300"/>
      <c r="NDF730" s="300"/>
      <c r="NDG730" s="300"/>
      <c r="NDH730" s="300"/>
      <c r="NDI730" s="300"/>
      <c r="NDJ730" s="300"/>
      <c r="NDK730" s="300"/>
      <c r="NDL730" s="300"/>
      <c r="NDM730" s="300"/>
      <c r="NDN730" s="300"/>
      <c r="NDO730" s="300"/>
      <c r="NDP730" s="300"/>
      <c r="NDQ730" s="300"/>
      <c r="NDR730" s="300"/>
      <c r="NDS730" s="300"/>
      <c r="NDT730" s="300"/>
      <c r="NDU730" s="300"/>
      <c r="NDV730" s="300"/>
      <c r="NDW730" s="300"/>
      <c r="NDX730" s="300"/>
      <c r="NDY730" s="300"/>
      <c r="NDZ730" s="300"/>
      <c r="NEA730" s="300"/>
      <c r="NEB730" s="300"/>
      <c r="NEC730" s="300"/>
      <c r="NED730" s="300"/>
      <c r="NEE730" s="300"/>
      <c r="NEF730" s="300"/>
      <c r="NEG730" s="300"/>
      <c r="NEH730" s="300"/>
      <c r="NEI730" s="300"/>
      <c r="NEJ730" s="300"/>
      <c r="NEK730" s="300"/>
      <c r="NEL730" s="300"/>
      <c r="NEM730" s="300"/>
      <c r="NEN730" s="300"/>
      <c r="NEO730" s="300"/>
      <c r="NEP730" s="300"/>
      <c r="NEQ730" s="300"/>
      <c r="NER730" s="300"/>
      <c r="NES730" s="300"/>
      <c r="NET730" s="300"/>
      <c r="NEU730" s="300"/>
      <c r="NEV730" s="300"/>
      <c r="NEW730" s="300"/>
      <c r="NEX730" s="300"/>
      <c r="NEY730" s="300"/>
      <c r="NEZ730" s="300"/>
      <c r="NFA730" s="300"/>
      <c r="NFB730" s="300"/>
      <c r="NFC730" s="300"/>
      <c r="NFD730" s="300"/>
      <c r="NFE730" s="300"/>
      <c r="NFF730" s="300"/>
      <c r="NFG730" s="300"/>
      <c r="NFH730" s="300"/>
      <c r="NFI730" s="300"/>
      <c r="NFJ730" s="300"/>
      <c r="NFK730" s="300"/>
      <c r="NFL730" s="300"/>
      <c r="NFM730" s="300"/>
      <c r="NFN730" s="300"/>
      <c r="NFO730" s="300"/>
      <c r="NFP730" s="300"/>
      <c r="NFQ730" s="300"/>
      <c r="NFR730" s="300"/>
      <c r="NFS730" s="300"/>
      <c r="NFT730" s="300"/>
      <c r="NFU730" s="300"/>
      <c r="NFV730" s="300"/>
      <c r="NFW730" s="300"/>
      <c r="NFX730" s="300"/>
      <c r="NFY730" s="300"/>
      <c r="NFZ730" s="300"/>
      <c r="NGA730" s="300"/>
      <c r="NGB730" s="300"/>
      <c r="NGC730" s="300"/>
      <c r="NGD730" s="300"/>
      <c r="NGE730" s="300"/>
      <c r="NGF730" s="300"/>
      <c r="NGG730" s="300"/>
      <c r="NGH730" s="300"/>
      <c r="NGI730" s="300"/>
      <c r="NGJ730" s="300"/>
      <c r="NGK730" s="300"/>
      <c r="NGL730" s="300"/>
      <c r="NGM730" s="300"/>
      <c r="NGN730" s="300"/>
      <c r="NGO730" s="300"/>
      <c r="NGP730" s="300"/>
      <c r="NGQ730" s="300"/>
      <c r="NGR730" s="300"/>
      <c r="NGS730" s="300"/>
      <c r="NGT730" s="300"/>
      <c r="NGU730" s="300"/>
      <c r="NGV730" s="300"/>
      <c r="NGW730" s="300"/>
      <c r="NGX730" s="300"/>
      <c r="NGY730" s="300"/>
      <c r="NGZ730" s="300"/>
      <c r="NHA730" s="300"/>
      <c r="NHB730" s="300"/>
      <c r="NHC730" s="300"/>
      <c r="NHD730" s="300"/>
      <c r="NHE730" s="300"/>
      <c r="NHF730" s="300"/>
      <c r="NHG730" s="300"/>
      <c r="NHH730" s="300"/>
      <c r="NHI730" s="300"/>
      <c r="NHJ730" s="300"/>
      <c r="NHK730" s="300"/>
      <c r="NHL730" s="300"/>
      <c r="NHM730" s="300"/>
      <c r="NHN730" s="300"/>
      <c r="NHO730" s="300"/>
      <c r="NHP730" s="300"/>
      <c r="NHQ730" s="300"/>
      <c r="NHR730" s="300"/>
      <c r="NHS730" s="300"/>
      <c r="NHT730" s="300"/>
      <c r="NHU730" s="300"/>
      <c r="NHV730" s="300"/>
      <c r="NHW730" s="300"/>
      <c r="NHX730" s="300"/>
      <c r="NHY730" s="300"/>
      <c r="NHZ730" s="300"/>
      <c r="NIA730" s="300"/>
      <c r="NIB730" s="300"/>
      <c r="NIC730" s="300"/>
      <c r="NID730" s="300"/>
      <c r="NIE730" s="300"/>
      <c r="NIF730" s="300"/>
      <c r="NIG730" s="300"/>
      <c r="NIH730" s="300"/>
      <c r="NII730" s="300"/>
      <c r="NIJ730" s="300"/>
      <c r="NIK730" s="300"/>
      <c r="NIL730" s="300"/>
      <c r="NIM730" s="300"/>
      <c r="NIN730" s="300"/>
      <c r="NIO730" s="300"/>
      <c r="NIP730" s="300"/>
      <c r="NIQ730" s="300"/>
      <c r="NIR730" s="300"/>
      <c r="NIS730" s="300"/>
      <c r="NIT730" s="300"/>
      <c r="NIU730" s="300"/>
      <c r="NIV730" s="300"/>
      <c r="NIW730" s="300"/>
      <c r="NIX730" s="300"/>
      <c r="NIY730" s="300"/>
      <c r="NIZ730" s="300"/>
      <c r="NJA730" s="300"/>
      <c r="NJB730" s="300"/>
      <c r="NJC730" s="300"/>
      <c r="NJD730" s="300"/>
      <c r="NJE730" s="300"/>
      <c r="NJF730" s="300"/>
      <c r="NJG730" s="300"/>
      <c r="NJH730" s="300"/>
      <c r="NJI730" s="300"/>
      <c r="NJJ730" s="300"/>
      <c r="NJK730" s="300"/>
      <c r="NJL730" s="300"/>
      <c r="NJM730" s="300"/>
      <c r="NJN730" s="300"/>
      <c r="NJO730" s="300"/>
      <c r="NJP730" s="300"/>
      <c r="NJQ730" s="300"/>
      <c r="NJR730" s="300"/>
      <c r="NJS730" s="300"/>
      <c r="NJT730" s="300"/>
      <c r="NJU730" s="300"/>
      <c r="NJV730" s="300"/>
      <c r="NJW730" s="300"/>
      <c r="NJX730" s="300"/>
      <c r="NJY730" s="300"/>
      <c r="NJZ730" s="300"/>
      <c r="NKA730" s="300"/>
      <c r="NKB730" s="300"/>
      <c r="NKC730" s="300"/>
      <c r="NKD730" s="300"/>
      <c r="NKE730" s="300"/>
      <c r="NKF730" s="300"/>
      <c r="NKG730" s="300"/>
      <c r="NKH730" s="300"/>
      <c r="NKI730" s="300"/>
      <c r="NKJ730" s="300"/>
      <c r="NKK730" s="300"/>
      <c r="NKL730" s="300"/>
      <c r="NKM730" s="300"/>
      <c r="NKN730" s="300"/>
      <c r="NKO730" s="300"/>
      <c r="NKP730" s="300"/>
      <c r="NKQ730" s="300"/>
      <c r="NKR730" s="300"/>
      <c r="NKS730" s="300"/>
      <c r="NKT730" s="300"/>
      <c r="NKU730" s="300"/>
      <c r="NKV730" s="300"/>
      <c r="NKW730" s="300"/>
      <c r="NKX730" s="300"/>
      <c r="NKY730" s="300"/>
      <c r="NKZ730" s="300"/>
      <c r="NLA730" s="300"/>
      <c r="NLB730" s="300"/>
      <c r="NLC730" s="300"/>
      <c r="NLD730" s="300"/>
      <c r="NLE730" s="300"/>
      <c r="NLF730" s="300"/>
      <c r="NLG730" s="300"/>
      <c r="NLH730" s="300"/>
      <c r="NLI730" s="300"/>
      <c r="NLJ730" s="300"/>
      <c r="NLK730" s="300"/>
      <c r="NLL730" s="300"/>
      <c r="NLM730" s="300"/>
      <c r="NLN730" s="300"/>
      <c r="NLO730" s="300"/>
      <c r="NLP730" s="300"/>
      <c r="NLQ730" s="300"/>
      <c r="NLR730" s="300"/>
      <c r="NLS730" s="300"/>
      <c r="NLT730" s="300"/>
      <c r="NLU730" s="300"/>
      <c r="NLV730" s="300"/>
      <c r="NLW730" s="300"/>
      <c r="NLX730" s="300"/>
      <c r="NLY730" s="300"/>
      <c r="NLZ730" s="300"/>
      <c r="NMA730" s="300"/>
      <c r="NMB730" s="300"/>
      <c r="NMC730" s="300"/>
      <c r="NMD730" s="300"/>
      <c r="NME730" s="300"/>
      <c r="NMF730" s="300"/>
      <c r="NMG730" s="300"/>
      <c r="NMH730" s="300"/>
      <c r="NMI730" s="300"/>
      <c r="NMJ730" s="300"/>
      <c r="NMK730" s="300"/>
      <c r="NML730" s="300"/>
      <c r="NMM730" s="300"/>
      <c r="NMN730" s="300"/>
      <c r="NMO730" s="300"/>
      <c r="NMP730" s="300"/>
      <c r="NMQ730" s="300"/>
      <c r="NMR730" s="300"/>
      <c r="NMS730" s="300"/>
      <c r="NMT730" s="300"/>
      <c r="NMU730" s="300"/>
      <c r="NMV730" s="300"/>
      <c r="NMW730" s="300"/>
      <c r="NMX730" s="300"/>
      <c r="NMY730" s="300"/>
      <c r="NMZ730" s="300"/>
      <c r="NNA730" s="300"/>
      <c r="NNB730" s="300"/>
      <c r="NNC730" s="300"/>
      <c r="NND730" s="300"/>
      <c r="NNE730" s="300"/>
      <c r="NNF730" s="300"/>
      <c r="NNG730" s="300"/>
      <c r="NNH730" s="300"/>
      <c r="NNI730" s="300"/>
      <c r="NNJ730" s="300"/>
      <c r="NNK730" s="300"/>
      <c r="NNL730" s="300"/>
      <c r="NNM730" s="300"/>
      <c r="NNN730" s="300"/>
      <c r="NNO730" s="300"/>
      <c r="NNP730" s="300"/>
      <c r="NNQ730" s="300"/>
      <c r="NNR730" s="300"/>
      <c r="NNS730" s="300"/>
      <c r="NNT730" s="300"/>
      <c r="NNU730" s="300"/>
      <c r="NNV730" s="300"/>
      <c r="NNW730" s="300"/>
      <c r="NNX730" s="300"/>
      <c r="NNY730" s="300"/>
      <c r="NNZ730" s="300"/>
      <c r="NOA730" s="300"/>
      <c r="NOB730" s="300"/>
      <c r="NOC730" s="300"/>
      <c r="NOD730" s="300"/>
      <c r="NOE730" s="300"/>
      <c r="NOF730" s="300"/>
      <c r="NOG730" s="300"/>
      <c r="NOH730" s="300"/>
      <c r="NOI730" s="300"/>
      <c r="NOJ730" s="300"/>
      <c r="NOK730" s="300"/>
      <c r="NOL730" s="300"/>
      <c r="NOM730" s="300"/>
      <c r="NON730" s="300"/>
      <c r="NOO730" s="300"/>
      <c r="NOP730" s="300"/>
      <c r="NOQ730" s="300"/>
      <c r="NOR730" s="300"/>
      <c r="NOS730" s="300"/>
      <c r="NOT730" s="300"/>
      <c r="NOU730" s="300"/>
      <c r="NOV730" s="300"/>
      <c r="NOW730" s="300"/>
      <c r="NOX730" s="300"/>
      <c r="NOY730" s="300"/>
      <c r="NOZ730" s="300"/>
      <c r="NPA730" s="300"/>
      <c r="NPB730" s="300"/>
      <c r="NPC730" s="300"/>
      <c r="NPD730" s="300"/>
      <c r="NPE730" s="300"/>
      <c r="NPF730" s="300"/>
      <c r="NPG730" s="300"/>
      <c r="NPH730" s="300"/>
      <c r="NPI730" s="300"/>
      <c r="NPJ730" s="300"/>
      <c r="NPK730" s="300"/>
      <c r="NPL730" s="300"/>
      <c r="NPM730" s="300"/>
      <c r="NPN730" s="300"/>
      <c r="NPO730" s="300"/>
      <c r="NPP730" s="300"/>
      <c r="NPQ730" s="300"/>
      <c r="NPR730" s="300"/>
      <c r="NPS730" s="300"/>
      <c r="NPT730" s="300"/>
      <c r="NPU730" s="300"/>
      <c r="NPV730" s="300"/>
      <c r="NPW730" s="300"/>
      <c r="NPX730" s="300"/>
      <c r="NPY730" s="300"/>
      <c r="NPZ730" s="300"/>
      <c r="NQA730" s="300"/>
      <c r="NQB730" s="300"/>
      <c r="NQC730" s="300"/>
      <c r="NQD730" s="300"/>
      <c r="NQE730" s="300"/>
      <c r="NQF730" s="300"/>
      <c r="NQG730" s="300"/>
      <c r="NQH730" s="300"/>
      <c r="NQI730" s="300"/>
      <c r="NQJ730" s="300"/>
      <c r="NQK730" s="300"/>
      <c r="NQL730" s="300"/>
      <c r="NQM730" s="300"/>
      <c r="NQN730" s="300"/>
      <c r="NQO730" s="300"/>
      <c r="NQP730" s="300"/>
      <c r="NQQ730" s="300"/>
      <c r="NQR730" s="300"/>
      <c r="NQS730" s="300"/>
      <c r="NQT730" s="300"/>
      <c r="NQU730" s="300"/>
      <c r="NQV730" s="300"/>
      <c r="NQW730" s="300"/>
      <c r="NQX730" s="300"/>
      <c r="NQY730" s="300"/>
      <c r="NQZ730" s="300"/>
      <c r="NRA730" s="300"/>
      <c r="NRB730" s="300"/>
      <c r="NRC730" s="300"/>
      <c r="NRD730" s="300"/>
      <c r="NRE730" s="300"/>
      <c r="NRF730" s="300"/>
      <c r="NRG730" s="300"/>
      <c r="NRH730" s="300"/>
      <c r="NRI730" s="300"/>
      <c r="NRJ730" s="300"/>
      <c r="NRK730" s="300"/>
      <c r="NRL730" s="300"/>
      <c r="NRM730" s="300"/>
      <c r="NRN730" s="300"/>
      <c r="NRO730" s="300"/>
      <c r="NRP730" s="300"/>
      <c r="NRQ730" s="300"/>
      <c r="NRR730" s="300"/>
      <c r="NRS730" s="300"/>
      <c r="NRT730" s="300"/>
      <c r="NRU730" s="300"/>
      <c r="NRV730" s="300"/>
      <c r="NRW730" s="300"/>
      <c r="NRX730" s="300"/>
      <c r="NRY730" s="300"/>
      <c r="NRZ730" s="300"/>
      <c r="NSA730" s="300"/>
      <c r="NSB730" s="300"/>
      <c r="NSC730" s="300"/>
      <c r="NSD730" s="300"/>
      <c r="NSE730" s="300"/>
      <c r="NSF730" s="300"/>
      <c r="NSG730" s="300"/>
      <c r="NSH730" s="300"/>
      <c r="NSI730" s="300"/>
      <c r="NSJ730" s="300"/>
      <c r="NSK730" s="300"/>
      <c r="NSL730" s="300"/>
      <c r="NSM730" s="300"/>
      <c r="NSN730" s="300"/>
      <c r="NSO730" s="300"/>
      <c r="NSP730" s="300"/>
      <c r="NSQ730" s="300"/>
      <c r="NSR730" s="300"/>
      <c r="NSS730" s="300"/>
      <c r="NST730" s="300"/>
      <c r="NSU730" s="300"/>
      <c r="NSV730" s="300"/>
      <c r="NSW730" s="300"/>
      <c r="NSX730" s="300"/>
      <c r="NSY730" s="300"/>
      <c r="NSZ730" s="300"/>
      <c r="NTA730" s="300"/>
      <c r="NTB730" s="300"/>
      <c r="NTC730" s="300"/>
      <c r="NTD730" s="300"/>
      <c r="NTE730" s="300"/>
      <c r="NTF730" s="300"/>
      <c r="NTG730" s="300"/>
      <c r="NTH730" s="300"/>
      <c r="NTI730" s="300"/>
      <c r="NTJ730" s="300"/>
      <c r="NTK730" s="300"/>
      <c r="NTL730" s="300"/>
      <c r="NTM730" s="300"/>
      <c r="NTN730" s="300"/>
      <c r="NTO730" s="300"/>
      <c r="NTP730" s="300"/>
      <c r="NTQ730" s="300"/>
      <c r="NTR730" s="300"/>
      <c r="NTS730" s="300"/>
      <c r="NTT730" s="300"/>
      <c r="NTU730" s="300"/>
      <c r="NTV730" s="300"/>
      <c r="NTW730" s="300"/>
      <c r="NTX730" s="300"/>
      <c r="NTY730" s="300"/>
      <c r="NTZ730" s="300"/>
      <c r="NUA730" s="300"/>
      <c r="NUB730" s="300"/>
      <c r="NUC730" s="300"/>
      <c r="NUD730" s="300"/>
      <c r="NUE730" s="300"/>
      <c r="NUF730" s="300"/>
      <c r="NUG730" s="300"/>
      <c r="NUH730" s="300"/>
      <c r="NUI730" s="300"/>
      <c r="NUJ730" s="300"/>
      <c r="NUK730" s="300"/>
      <c r="NUL730" s="300"/>
      <c r="NUM730" s="300"/>
      <c r="NUN730" s="300"/>
      <c r="NUO730" s="300"/>
      <c r="NUP730" s="300"/>
      <c r="NUQ730" s="300"/>
      <c r="NUR730" s="300"/>
      <c r="NUS730" s="300"/>
      <c r="NUT730" s="300"/>
      <c r="NUU730" s="300"/>
      <c r="NUV730" s="300"/>
      <c r="NUW730" s="300"/>
      <c r="NUX730" s="300"/>
      <c r="NUY730" s="300"/>
      <c r="NUZ730" s="300"/>
      <c r="NVA730" s="300"/>
      <c r="NVB730" s="300"/>
      <c r="NVC730" s="300"/>
      <c r="NVD730" s="300"/>
      <c r="NVE730" s="300"/>
      <c r="NVF730" s="300"/>
      <c r="NVG730" s="300"/>
      <c r="NVH730" s="300"/>
      <c r="NVI730" s="300"/>
      <c r="NVJ730" s="300"/>
      <c r="NVK730" s="300"/>
      <c r="NVL730" s="300"/>
      <c r="NVM730" s="300"/>
      <c r="NVN730" s="300"/>
      <c r="NVO730" s="300"/>
      <c r="NVP730" s="300"/>
      <c r="NVQ730" s="300"/>
      <c r="NVR730" s="300"/>
      <c r="NVS730" s="300"/>
      <c r="NVT730" s="300"/>
      <c r="NVU730" s="300"/>
      <c r="NVV730" s="300"/>
      <c r="NVW730" s="300"/>
      <c r="NVX730" s="300"/>
      <c r="NVY730" s="300"/>
      <c r="NVZ730" s="300"/>
      <c r="NWA730" s="300"/>
      <c r="NWB730" s="300"/>
      <c r="NWC730" s="300"/>
      <c r="NWD730" s="300"/>
      <c r="NWE730" s="300"/>
      <c r="NWF730" s="300"/>
      <c r="NWG730" s="300"/>
      <c r="NWH730" s="300"/>
      <c r="NWI730" s="300"/>
      <c r="NWJ730" s="300"/>
      <c r="NWK730" s="300"/>
      <c r="NWL730" s="300"/>
      <c r="NWM730" s="300"/>
      <c r="NWN730" s="300"/>
      <c r="NWO730" s="300"/>
      <c r="NWP730" s="300"/>
      <c r="NWQ730" s="300"/>
      <c r="NWR730" s="300"/>
      <c r="NWS730" s="300"/>
      <c r="NWT730" s="300"/>
      <c r="NWU730" s="300"/>
      <c r="NWV730" s="300"/>
      <c r="NWW730" s="300"/>
      <c r="NWX730" s="300"/>
      <c r="NWY730" s="300"/>
      <c r="NWZ730" s="300"/>
      <c r="NXA730" s="300"/>
      <c r="NXB730" s="300"/>
      <c r="NXC730" s="300"/>
      <c r="NXD730" s="300"/>
      <c r="NXE730" s="300"/>
      <c r="NXF730" s="300"/>
      <c r="NXG730" s="300"/>
      <c r="NXH730" s="300"/>
      <c r="NXI730" s="300"/>
      <c r="NXJ730" s="300"/>
      <c r="NXK730" s="300"/>
      <c r="NXL730" s="300"/>
      <c r="NXM730" s="300"/>
      <c r="NXN730" s="300"/>
      <c r="NXO730" s="300"/>
      <c r="NXP730" s="300"/>
      <c r="NXQ730" s="300"/>
      <c r="NXR730" s="300"/>
      <c r="NXS730" s="300"/>
      <c r="NXT730" s="300"/>
      <c r="NXU730" s="300"/>
      <c r="NXV730" s="300"/>
      <c r="NXW730" s="300"/>
      <c r="NXX730" s="300"/>
      <c r="NXY730" s="300"/>
      <c r="NXZ730" s="300"/>
      <c r="NYA730" s="300"/>
      <c r="NYB730" s="300"/>
      <c r="NYC730" s="300"/>
      <c r="NYD730" s="300"/>
      <c r="NYE730" s="300"/>
      <c r="NYF730" s="300"/>
      <c r="NYG730" s="300"/>
      <c r="NYH730" s="300"/>
      <c r="NYI730" s="300"/>
      <c r="NYJ730" s="300"/>
      <c r="NYK730" s="300"/>
      <c r="NYL730" s="300"/>
      <c r="NYM730" s="300"/>
      <c r="NYN730" s="300"/>
      <c r="NYO730" s="300"/>
      <c r="NYP730" s="300"/>
      <c r="NYQ730" s="300"/>
      <c r="NYR730" s="300"/>
      <c r="NYS730" s="300"/>
      <c r="NYT730" s="300"/>
      <c r="NYU730" s="300"/>
      <c r="NYV730" s="300"/>
      <c r="NYW730" s="300"/>
      <c r="NYX730" s="300"/>
      <c r="NYY730" s="300"/>
      <c r="NYZ730" s="300"/>
      <c r="NZA730" s="300"/>
      <c r="NZB730" s="300"/>
      <c r="NZC730" s="300"/>
      <c r="NZD730" s="300"/>
      <c r="NZE730" s="300"/>
      <c r="NZF730" s="300"/>
      <c r="NZG730" s="300"/>
      <c r="NZH730" s="300"/>
      <c r="NZI730" s="300"/>
      <c r="NZJ730" s="300"/>
      <c r="NZK730" s="300"/>
      <c r="NZL730" s="300"/>
      <c r="NZM730" s="300"/>
      <c r="NZN730" s="300"/>
      <c r="NZO730" s="300"/>
      <c r="NZP730" s="300"/>
      <c r="NZQ730" s="300"/>
      <c r="NZR730" s="300"/>
      <c r="NZS730" s="300"/>
      <c r="NZT730" s="300"/>
      <c r="NZU730" s="300"/>
      <c r="NZV730" s="300"/>
      <c r="NZW730" s="300"/>
      <c r="NZX730" s="300"/>
      <c r="NZY730" s="300"/>
      <c r="NZZ730" s="300"/>
      <c r="OAA730" s="300"/>
      <c r="OAB730" s="300"/>
      <c r="OAC730" s="300"/>
      <c r="OAD730" s="300"/>
      <c r="OAE730" s="300"/>
      <c r="OAF730" s="300"/>
      <c r="OAG730" s="300"/>
      <c r="OAH730" s="300"/>
      <c r="OAI730" s="300"/>
      <c r="OAJ730" s="300"/>
      <c r="OAK730" s="300"/>
      <c r="OAL730" s="300"/>
      <c r="OAM730" s="300"/>
      <c r="OAN730" s="300"/>
      <c r="OAO730" s="300"/>
      <c r="OAP730" s="300"/>
      <c r="OAQ730" s="300"/>
      <c r="OAR730" s="300"/>
      <c r="OAS730" s="300"/>
      <c r="OAT730" s="300"/>
      <c r="OAU730" s="300"/>
      <c r="OAV730" s="300"/>
      <c r="OAW730" s="300"/>
      <c r="OAX730" s="300"/>
      <c r="OAY730" s="300"/>
      <c r="OAZ730" s="300"/>
      <c r="OBA730" s="300"/>
      <c r="OBB730" s="300"/>
      <c r="OBC730" s="300"/>
      <c r="OBD730" s="300"/>
      <c r="OBE730" s="300"/>
      <c r="OBF730" s="300"/>
      <c r="OBG730" s="300"/>
      <c r="OBH730" s="300"/>
      <c r="OBI730" s="300"/>
      <c r="OBJ730" s="300"/>
      <c r="OBK730" s="300"/>
      <c r="OBL730" s="300"/>
      <c r="OBM730" s="300"/>
      <c r="OBN730" s="300"/>
      <c r="OBO730" s="300"/>
      <c r="OBP730" s="300"/>
      <c r="OBQ730" s="300"/>
      <c r="OBR730" s="300"/>
      <c r="OBS730" s="300"/>
      <c r="OBT730" s="300"/>
      <c r="OBU730" s="300"/>
      <c r="OBV730" s="300"/>
      <c r="OBW730" s="300"/>
      <c r="OBX730" s="300"/>
      <c r="OBY730" s="300"/>
      <c r="OBZ730" s="300"/>
      <c r="OCA730" s="300"/>
      <c r="OCB730" s="300"/>
      <c r="OCC730" s="300"/>
      <c r="OCD730" s="300"/>
      <c r="OCE730" s="300"/>
      <c r="OCF730" s="300"/>
      <c r="OCG730" s="300"/>
      <c r="OCH730" s="300"/>
      <c r="OCI730" s="300"/>
      <c r="OCJ730" s="300"/>
      <c r="OCK730" s="300"/>
      <c r="OCL730" s="300"/>
      <c r="OCM730" s="300"/>
      <c r="OCN730" s="300"/>
      <c r="OCO730" s="300"/>
      <c r="OCP730" s="300"/>
      <c r="OCQ730" s="300"/>
      <c r="OCR730" s="300"/>
      <c r="OCS730" s="300"/>
      <c r="OCT730" s="300"/>
      <c r="OCU730" s="300"/>
      <c r="OCV730" s="300"/>
      <c r="OCW730" s="300"/>
      <c r="OCX730" s="300"/>
      <c r="OCY730" s="300"/>
      <c r="OCZ730" s="300"/>
      <c r="ODA730" s="300"/>
      <c r="ODB730" s="300"/>
      <c r="ODC730" s="300"/>
      <c r="ODD730" s="300"/>
      <c r="ODE730" s="300"/>
      <c r="ODF730" s="300"/>
      <c r="ODG730" s="300"/>
      <c r="ODH730" s="300"/>
      <c r="ODI730" s="300"/>
      <c r="ODJ730" s="300"/>
      <c r="ODK730" s="300"/>
      <c r="ODL730" s="300"/>
      <c r="ODM730" s="300"/>
      <c r="ODN730" s="300"/>
      <c r="ODO730" s="300"/>
      <c r="ODP730" s="300"/>
      <c r="ODQ730" s="300"/>
      <c r="ODR730" s="300"/>
      <c r="ODS730" s="300"/>
      <c r="ODT730" s="300"/>
      <c r="ODU730" s="300"/>
      <c r="ODV730" s="300"/>
      <c r="ODW730" s="300"/>
      <c r="ODX730" s="300"/>
      <c r="ODY730" s="300"/>
      <c r="ODZ730" s="300"/>
      <c r="OEA730" s="300"/>
      <c r="OEB730" s="300"/>
      <c r="OEC730" s="300"/>
      <c r="OED730" s="300"/>
      <c r="OEE730" s="300"/>
      <c r="OEF730" s="300"/>
      <c r="OEG730" s="300"/>
      <c r="OEH730" s="300"/>
      <c r="OEI730" s="300"/>
      <c r="OEJ730" s="300"/>
      <c r="OEK730" s="300"/>
      <c r="OEL730" s="300"/>
      <c r="OEM730" s="300"/>
      <c r="OEN730" s="300"/>
      <c r="OEO730" s="300"/>
      <c r="OEP730" s="300"/>
      <c r="OEQ730" s="300"/>
      <c r="OER730" s="300"/>
      <c r="OES730" s="300"/>
      <c r="OET730" s="300"/>
      <c r="OEU730" s="300"/>
      <c r="OEV730" s="300"/>
      <c r="OEW730" s="300"/>
      <c r="OEX730" s="300"/>
      <c r="OEY730" s="300"/>
      <c r="OEZ730" s="300"/>
      <c r="OFA730" s="300"/>
      <c r="OFB730" s="300"/>
      <c r="OFC730" s="300"/>
      <c r="OFD730" s="300"/>
      <c r="OFE730" s="300"/>
      <c r="OFF730" s="300"/>
      <c r="OFG730" s="300"/>
      <c r="OFH730" s="300"/>
      <c r="OFI730" s="300"/>
      <c r="OFJ730" s="300"/>
      <c r="OFK730" s="300"/>
      <c r="OFL730" s="300"/>
      <c r="OFM730" s="300"/>
      <c r="OFN730" s="300"/>
      <c r="OFO730" s="300"/>
      <c r="OFP730" s="300"/>
      <c r="OFQ730" s="300"/>
      <c r="OFR730" s="300"/>
      <c r="OFS730" s="300"/>
      <c r="OFT730" s="300"/>
      <c r="OFU730" s="300"/>
      <c r="OFV730" s="300"/>
      <c r="OFW730" s="300"/>
      <c r="OFX730" s="300"/>
      <c r="OFY730" s="300"/>
      <c r="OFZ730" s="300"/>
      <c r="OGA730" s="300"/>
      <c r="OGB730" s="300"/>
      <c r="OGC730" s="300"/>
      <c r="OGD730" s="300"/>
      <c r="OGE730" s="300"/>
      <c r="OGF730" s="300"/>
      <c r="OGG730" s="300"/>
      <c r="OGH730" s="300"/>
      <c r="OGI730" s="300"/>
      <c r="OGJ730" s="300"/>
      <c r="OGK730" s="300"/>
      <c r="OGL730" s="300"/>
      <c r="OGM730" s="300"/>
      <c r="OGN730" s="300"/>
      <c r="OGO730" s="300"/>
      <c r="OGP730" s="300"/>
      <c r="OGQ730" s="300"/>
      <c r="OGR730" s="300"/>
      <c r="OGS730" s="300"/>
      <c r="OGT730" s="300"/>
      <c r="OGU730" s="300"/>
      <c r="OGV730" s="300"/>
      <c r="OGW730" s="300"/>
      <c r="OGX730" s="300"/>
      <c r="OGY730" s="300"/>
      <c r="OGZ730" s="300"/>
      <c r="OHA730" s="300"/>
      <c r="OHB730" s="300"/>
      <c r="OHC730" s="300"/>
      <c r="OHD730" s="300"/>
      <c r="OHE730" s="300"/>
      <c r="OHF730" s="300"/>
      <c r="OHG730" s="300"/>
      <c r="OHH730" s="300"/>
      <c r="OHI730" s="300"/>
      <c r="OHJ730" s="300"/>
      <c r="OHK730" s="300"/>
      <c r="OHL730" s="300"/>
      <c r="OHM730" s="300"/>
      <c r="OHN730" s="300"/>
      <c r="OHO730" s="300"/>
      <c r="OHP730" s="300"/>
      <c r="OHQ730" s="300"/>
      <c r="OHR730" s="300"/>
      <c r="OHS730" s="300"/>
      <c r="OHT730" s="300"/>
      <c r="OHU730" s="300"/>
      <c r="OHV730" s="300"/>
      <c r="OHW730" s="300"/>
      <c r="OHX730" s="300"/>
      <c r="OHY730" s="300"/>
      <c r="OHZ730" s="300"/>
      <c r="OIA730" s="300"/>
      <c r="OIB730" s="300"/>
      <c r="OIC730" s="300"/>
      <c r="OID730" s="300"/>
      <c r="OIE730" s="300"/>
      <c r="OIF730" s="300"/>
      <c r="OIG730" s="300"/>
      <c r="OIH730" s="300"/>
      <c r="OII730" s="300"/>
      <c r="OIJ730" s="300"/>
      <c r="OIK730" s="300"/>
      <c r="OIL730" s="300"/>
      <c r="OIM730" s="300"/>
      <c r="OIN730" s="300"/>
      <c r="OIO730" s="300"/>
      <c r="OIP730" s="300"/>
      <c r="OIQ730" s="300"/>
      <c r="OIR730" s="300"/>
      <c r="OIS730" s="300"/>
      <c r="OIT730" s="300"/>
      <c r="OIU730" s="300"/>
      <c r="OIV730" s="300"/>
      <c r="OIW730" s="300"/>
      <c r="OIX730" s="300"/>
      <c r="OIY730" s="300"/>
      <c r="OIZ730" s="300"/>
      <c r="OJA730" s="300"/>
      <c r="OJB730" s="300"/>
      <c r="OJC730" s="300"/>
      <c r="OJD730" s="300"/>
      <c r="OJE730" s="300"/>
      <c r="OJF730" s="300"/>
      <c r="OJG730" s="300"/>
      <c r="OJH730" s="300"/>
      <c r="OJI730" s="300"/>
      <c r="OJJ730" s="300"/>
      <c r="OJK730" s="300"/>
      <c r="OJL730" s="300"/>
      <c r="OJM730" s="300"/>
      <c r="OJN730" s="300"/>
      <c r="OJO730" s="300"/>
      <c r="OJP730" s="300"/>
      <c r="OJQ730" s="300"/>
      <c r="OJR730" s="300"/>
      <c r="OJS730" s="300"/>
      <c r="OJT730" s="300"/>
      <c r="OJU730" s="300"/>
      <c r="OJV730" s="300"/>
      <c r="OJW730" s="300"/>
      <c r="OJX730" s="300"/>
      <c r="OJY730" s="300"/>
      <c r="OJZ730" s="300"/>
      <c r="OKA730" s="300"/>
      <c r="OKB730" s="300"/>
      <c r="OKC730" s="300"/>
      <c r="OKD730" s="300"/>
      <c r="OKE730" s="300"/>
      <c r="OKF730" s="300"/>
      <c r="OKG730" s="300"/>
      <c r="OKH730" s="300"/>
      <c r="OKI730" s="300"/>
      <c r="OKJ730" s="300"/>
      <c r="OKK730" s="300"/>
      <c r="OKL730" s="300"/>
      <c r="OKM730" s="300"/>
      <c r="OKN730" s="300"/>
      <c r="OKO730" s="300"/>
      <c r="OKP730" s="300"/>
      <c r="OKQ730" s="300"/>
      <c r="OKR730" s="300"/>
      <c r="OKS730" s="300"/>
      <c r="OKT730" s="300"/>
      <c r="OKU730" s="300"/>
      <c r="OKV730" s="300"/>
      <c r="OKW730" s="300"/>
      <c r="OKX730" s="300"/>
      <c r="OKY730" s="300"/>
      <c r="OKZ730" s="300"/>
      <c r="OLA730" s="300"/>
      <c r="OLB730" s="300"/>
      <c r="OLC730" s="300"/>
      <c r="OLD730" s="300"/>
      <c r="OLE730" s="300"/>
      <c r="OLF730" s="300"/>
      <c r="OLG730" s="300"/>
      <c r="OLH730" s="300"/>
      <c r="OLI730" s="300"/>
      <c r="OLJ730" s="300"/>
      <c r="OLK730" s="300"/>
      <c r="OLL730" s="300"/>
      <c r="OLM730" s="300"/>
      <c r="OLN730" s="300"/>
      <c r="OLO730" s="300"/>
      <c r="OLP730" s="300"/>
      <c r="OLQ730" s="300"/>
      <c r="OLR730" s="300"/>
      <c r="OLS730" s="300"/>
      <c r="OLT730" s="300"/>
      <c r="OLU730" s="300"/>
      <c r="OLV730" s="300"/>
      <c r="OLW730" s="300"/>
      <c r="OLX730" s="300"/>
      <c r="OLY730" s="300"/>
      <c r="OLZ730" s="300"/>
      <c r="OMA730" s="300"/>
      <c r="OMB730" s="300"/>
      <c r="OMC730" s="300"/>
      <c r="OMD730" s="300"/>
      <c r="OME730" s="300"/>
      <c r="OMF730" s="300"/>
      <c r="OMG730" s="300"/>
      <c r="OMH730" s="300"/>
      <c r="OMI730" s="300"/>
      <c r="OMJ730" s="300"/>
      <c r="OMK730" s="300"/>
      <c r="OML730" s="300"/>
      <c r="OMM730" s="300"/>
      <c r="OMN730" s="300"/>
      <c r="OMO730" s="300"/>
      <c r="OMP730" s="300"/>
      <c r="OMQ730" s="300"/>
      <c r="OMR730" s="300"/>
      <c r="OMS730" s="300"/>
      <c r="OMT730" s="300"/>
      <c r="OMU730" s="300"/>
      <c r="OMV730" s="300"/>
      <c r="OMW730" s="300"/>
      <c r="OMX730" s="300"/>
      <c r="OMY730" s="300"/>
      <c r="OMZ730" s="300"/>
      <c r="ONA730" s="300"/>
      <c r="ONB730" s="300"/>
      <c r="ONC730" s="300"/>
      <c r="OND730" s="300"/>
      <c r="ONE730" s="300"/>
      <c r="ONF730" s="300"/>
      <c r="ONG730" s="300"/>
      <c r="ONH730" s="300"/>
      <c r="ONI730" s="300"/>
      <c r="ONJ730" s="300"/>
      <c r="ONK730" s="300"/>
      <c r="ONL730" s="300"/>
      <c r="ONM730" s="300"/>
      <c r="ONN730" s="300"/>
      <c r="ONO730" s="300"/>
      <c r="ONP730" s="300"/>
      <c r="ONQ730" s="300"/>
      <c r="ONR730" s="300"/>
      <c r="ONS730" s="300"/>
      <c r="ONT730" s="300"/>
      <c r="ONU730" s="300"/>
      <c r="ONV730" s="300"/>
      <c r="ONW730" s="300"/>
      <c r="ONX730" s="300"/>
      <c r="ONY730" s="300"/>
      <c r="ONZ730" s="300"/>
      <c r="OOA730" s="300"/>
      <c r="OOB730" s="300"/>
      <c r="OOC730" s="300"/>
      <c r="OOD730" s="300"/>
      <c r="OOE730" s="300"/>
      <c r="OOF730" s="300"/>
      <c r="OOG730" s="300"/>
      <c r="OOH730" s="300"/>
      <c r="OOI730" s="300"/>
      <c r="OOJ730" s="300"/>
      <c r="OOK730" s="300"/>
      <c r="OOL730" s="300"/>
      <c r="OOM730" s="300"/>
      <c r="OON730" s="300"/>
      <c r="OOO730" s="300"/>
      <c r="OOP730" s="300"/>
      <c r="OOQ730" s="300"/>
      <c r="OOR730" s="300"/>
      <c r="OOS730" s="300"/>
      <c r="OOT730" s="300"/>
      <c r="OOU730" s="300"/>
      <c r="OOV730" s="300"/>
      <c r="OOW730" s="300"/>
      <c r="OOX730" s="300"/>
      <c r="OOY730" s="300"/>
      <c r="OOZ730" s="300"/>
      <c r="OPA730" s="300"/>
      <c r="OPB730" s="300"/>
      <c r="OPC730" s="300"/>
      <c r="OPD730" s="300"/>
      <c r="OPE730" s="300"/>
      <c r="OPF730" s="300"/>
      <c r="OPG730" s="300"/>
      <c r="OPH730" s="300"/>
      <c r="OPI730" s="300"/>
      <c r="OPJ730" s="300"/>
      <c r="OPK730" s="300"/>
      <c r="OPL730" s="300"/>
      <c r="OPM730" s="300"/>
      <c r="OPN730" s="300"/>
      <c r="OPO730" s="300"/>
      <c r="OPP730" s="300"/>
      <c r="OPQ730" s="300"/>
      <c r="OPR730" s="300"/>
      <c r="OPS730" s="300"/>
      <c r="OPT730" s="300"/>
      <c r="OPU730" s="300"/>
      <c r="OPV730" s="300"/>
      <c r="OPW730" s="300"/>
      <c r="OPX730" s="300"/>
      <c r="OPY730" s="300"/>
      <c r="OPZ730" s="300"/>
      <c r="OQA730" s="300"/>
      <c r="OQB730" s="300"/>
      <c r="OQC730" s="300"/>
      <c r="OQD730" s="300"/>
      <c r="OQE730" s="300"/>
      <c r="OQF730" s="300"/>
      <c r="OQG730" s="300"/>
      <c r="OQH730" s="300"/>
      <c r="OQI730" s="300"/>
      <c r="OQJ730" s="300"/>
      <c r="OQK730" s="300"/>
      <c r="OQL730" s="300"/>
      <c r="OQM730" s="300"/>
      <c r="OQN730" s="300"/>
      <c r="OQO730" s="300"/>
      <c r="OQP730" s="300"/>
      <c r="OQQ730" s="300"/>
      <c r="OQR730" s="300"/>
      <c r="OQS730" s="300"/>
      <c r="OQT730" s="300"/>
      <c r="OQU730" s="300"/>
      <c r="OQV730" s="300"/>
      <c r="OQW730" s="300"/>
      <c r="OQX730" s="300"/>
      <c r="OQY730" s="300"/>
      <c r="OQZ730" s="300"/>
      <c r="ORA730" s="300"/>
      <c r="ORB730" s="300"/>
      <c r="ORC730" s="300"/>
      <c r="ORD730" s="300"/>
      <c r="ORE730" s="300"/>
      <c r="ORF730" s="300"/>
      <c r="ORG730" s="300"/>
      <c r="ORH730" s="300"/>
      <c r="ORI730" s="300"/>
      <c r="ORJ730" s="300"/>
      <c r="ORK730" s="300"/>
      <c r="ORL730" s="300"/>
      <c r="ORM730" s="300"/>
      <c r="ORN730" s="300"/>
      <c r="ORO730" s="300"/>
      <c r="ORP730" s="300"/>
      <c r="ORQ730" s="300"/>
      <c r="ORR730" s="300"/>
      <c r="ORS730" s="300"/>
      <c r="ORT730" s="300"/>
      <c r="ORU730" s="300"/>
      <c r="ORV730" s="300"/>
      <c r="ORW730" s="300"/>
      <c r="ORX730" s="300"/>
      <c r="ORY730" s="300"/>
      <c r="ORZ730" s="300"/>
      <c r="OSA730" s="300"/>
      <c r="OSB730" s="300"/>
      <c r="OSC730" s="300"/>
      <c r="OSD730" s="300"/>
      <c r="OSE730" s="300"/>
      <c r="OSF730" s="300"/>
      <c r="OSG730" s="300"/>
      <c r="OSH730" s="300"/>
      <c r="OSI730" s="300"/>
      <c r="OSJ730" s="300"/>
      <c r="OSK730" s="300"/>
      <c r="OSL730" s="300"/>
      <c r="OSM730" s="300"/>
      <c r="OSN730" s="300"/>
      <c r="OSO730" s="300"/>
      <c r="OSP730" s="300"/>
      <c r="OSQ730" s="300"/>
      <c r="OSR730" s="300"/>
      <c r="OSS730" s="300"/>
      <c r="OST730" s="300"/>
      <c r="OSU730" s="300"/>
      <c r="OSV730" s="300"/>
      <c r="OSW730" s="300"/>
      <c r="OSX730" s="300"/>
      <c r="OSY730" s="300"/>
      <c r="OSZ730" s="300"/>
      <c r="OTA730" s="300"/>
      <c r="OTB730" s="300"/>
      <c r="OTC730" s="300"/>
      <c r="OTD730" s="300"/>
      <c r="OTE730" s="300"/>
      <c r="OTF730" s="300"/>
      <c r="OTG730" s="300"/>
      <c r="OTH730" s="300"/>
      <c r="OTI730" s="300"/>
      <c r="OTJ730" s="300"/>
      <c r="OTK730" s="300"/>
      <c r="OTL730" s="300"/>
      <c r="OTM730" s="300"/>
      <c r="OTN730" s="300"/>
      <c r="OTO730" s="300"/>
      <c r="OTP730" s="300"/>
      <c r="OTQ730" s="300"/>
      <c r="OTR730" s="300"/>
      <c r="OTS730" s="300"/>
      <c r="OTT730" s="300"/>
      <c r="OTU730" s="300"/>
      <c r="OTV730" s="300"/>
      <c r="OTW730" s="300"/>
      <c r="OTX730" s="300"/>
      <c r="OTY730" s="300"/>
      <c r="OTZ730" s="300"/>
      <c r="OUA730" s="300"/>
      <c r="OUB730" s="300"/>
      <c r="OUC730" s="300"/>
      <c r="OUD730" s="300"/>
      <c r="OUE730" s="300"/>
      <c r="OUF730" s="300"/>
      <c r="OUG730" s="300"/>
      <c r="OUH730" s="300"/>
      <c r="OUI730" s="300"/>
      <c r="OUJ730" s="300"/>
      <c r="OUK730" s="300"/>
      <c r="OUL730" s="300"/>
      <c r="OUM730" s="300"/>
      <c r="OUN730" s="300"/>
      <c r="OUO730" s="300"/>
      <c r="OUP730" s="300"/>
      <c r="OUQ730" s="300"/>
      <c r="OUR730" s="300"/>
      <c r="OUS730" s="300"/>
      <c r="OUT730" s="300"/>
      <c r="OUU730" s="300"/>
      <c r="OUV730" s="300"/>
      <c r="OUW730" s="300"/>
      <c r="OUX730" s="300"/>
      <c r="OUY730" s="300"/>
      <c r="OUZ730" s="300"/>
      <c r="OVA730" s="300"/>
      <c r="OVB730" s="300"/>
      <c r="OVC730" s="300"/>
      <c r="OVD730" s="300"/>
      <c r="OVE730" s="300"/>
      <c r="OVF730" s="300"/>
      <c r="OVG730" s="300"/>
      <c r="OVH730" s="300"/>
      <c r="OVI730" s="300"/>
      <c r="OVJ730" s="300"/>
      <c r="OVK730" s="300"/>
      <c r="OVL730" s="300"/>
      <c r="OVM730" s="300"/>
      <c r="OVN730" s="300"/>
      <c r="OVO730" s="300"/>
      <c r="OVP730" s="300"/>
      <c r="OVQ730" s="300"/>
      <c r="OVR730" s="300"/>
      <c r="OVS730" s="300"/>
      <c r="OVT730" s="300"/>
      <c r="OVU730" s="300"/>
      <c r="OVV730" s="300"/>
      <c r="OVW730" s="300"/>
      <c r="OVX730" s="300"/>
      <c r="OVY730" s="300"/>
      <c r="OVZ730" s="300"/>
      <c r="OWA730" s="300"/>
      <c r="OWB730" s="300"/>
      <c r="OWC730" s="300"/>
      <c r="OWD730" s="300"/>
      <c r="OWE730" s="300"/>
      <c r="OWF730" s="300"/>
      <c r="OWG730" s="300"/>
      <c r="OWH730" s="300"/>
      <c r="OWI730" s="300"/>
      <c r="OWJ730" s="300"/>
      <c r="OWK730" s="300"/>
      <c r="OWL730" s="300"/>
      <c r="OWM730" s="300"/>
      <c r="OWN730" s="300"/>
      <c r="OWO730" s="300"/>
      <c r="OWP730" s="300"/>
      <c r="OWQ730" s="300"/>
      <c r="OWR730" s="300"/>
      <c r="OWS730" s="300"/>
      <c r="OWT730" s="300"/>
      <c r="OWU730" s="300"/>
      <c r="OWV730" s="300"/>
      <c r="OWW730" s="300"/>
      <c r="OWX730" s="300"/>
      <c r="OWY730" s="300"/>
      <c r="OWZ730" s="300"/>
      <c r="OXA730" s="300"/>
      <c r="OXB730" s="300"/>
      <c r="OXC730" s="300"/>
      <c r="OXD730" s="300"/>
      <c r="OXE730" s="300"/>
      <c r="OXF730" s="300"/>
      <c r="OXG730" s="300"/>
      <c r="OXH730" s="300"/>
      <c r="OXI730" s="300"/>
      <c r="OXJ730" s="300"/>
      <c r="OXK730" s="300"/>
      <c r="OXL730" s="300"/>
      <c r="OXM730" s="300"/>
      <c r="OXN730" s="300"/>
      <c r="OXO730" s="300"/>
      <c r="OXP730" s="300"/>
      <c r="OXQ730" s="300"/>
      <c r="OXR730" s="300"/>
      <c r="OXS730" s="300"/>
      <c r="OXT730" s="300"/>
      <c r="OXU730" s="300"/>
      <c r="OXV730" s="300"/>
      <c r="OXW730" s="300"/>
      <c r="OXX730" s="300"/>
      <c r="OXY730" s="300"/>
      <c r="OXZ730" s="300"/>
      <c r="OYA730" s="300"/>
      <c r="OYB730" s="300"/>
      <c r="OYC730" s="300"/>
      <c r="OYD730" s="300"/>
      <c r="OYE730" s="300"/>
      <c r="OYF730" s="300"/>
      <c r="OYG730" s="300"/>
      <c r="OYH730" s="300"/>
      <c r="OYI730" s="300"/>
      <c r="OYJ730" s="300"/>
      <c r="OYK730" s="300"/>
      <c r="OYL730" s="300"/>
      <c r="OYM730" s="300"/>
      <c r="OYN730" s="300"/>
      <c r="OYO730" s="300"/>
      <c r="OYP730" s="300"/>
      <c r="OYQ730" s="300"/>
      <c r="OYR730" s="300"/>
      <c r="OYS730" s="300"/>
      <c r="OYT730" s="300"/>
      <c r="OYU730" s="300"/>
      <c r="OYV730" s="300"/>
      <c r="OYW730" s="300"/>
      <c r="OYX730" s="300"/>
      <c r="OYY730" s="300"/>
      <c r="OYZ730" s="300"/>
      <c r="OZA730" s="300"/>
      <c r="OZB730" s="300"/>
      <c r="OZC730" s="300"/>
      <c r="OZD730" s="300"/>
      <c r="OZE730" s="300"/>
      <c r="OZF730" s="300"/>
      <c r="OZG730" s="300"/>
      <c r="OZH730" s="300"/>
      <c r="OZI730" s="300"/>
      <c r="OZJ730" s="300"/>
      <c r="OZK730" s="300"/>
      <c r="OZL730" s="300"/>
      <c r="OZM730" s="300"/>
      <c r="OZN730" s="300"/>
      <c r="OZO730" s="300"/>
      <c r="OZP730" s="300"/>
      <c r="OZQ730" s="300"/>
      <c r="OZR730" s="300"/>
      <c r="OZS730" s="300"/>
      <c r="OZT730" s="300"/>
      <c r="OZU730" s="300"/>
      <c r="OZV730" s="300"/>
      <c r="OZW730" s="300"/>
      <c r="OZX730" s="300"/>
      <c r="OZY730" s="300"/>
      <c r="OZZ730" s="300"/>
      <c r="PAA730" s="300"/>
      <c r="PAB730" s="300"/>
      <c r="PAC730" s="300"/>
      <c r="PAD730" s="300"/>
      <c r="PAE730" s="300"/>
      <c r="PAF730" s="300"/>
      <c r="PAG730" s="300"/>
      <c r="PAH730" s="300"/>
      <c r="PAI730" s="300"/>
      <c r="PAJ730" s="300"/>
      <c r="PAK730" s="300"/>
      <c r="PAL730" s="300"/>
      <c r="PAM730" s="300"/>
      <c r="PAN730" s="300"/>
      <c r="PAO730" s="300"/>
      <c r="PAP730" s="300"/>
      <c r="PAQ730" s="300"/>
      <c r="PAR730" s="300"/>
      <c r="PAS730" s="300"/>
      <c r="PAT730" s="300"/>
      <c r="PAU730" s="300"/>
      <c r="PAV730" s="300"/>
      <c r="PAW730" s="300"/>
      <c r="PAX730" s="300"/>
      <c r="PAY730" s="300"/>
      <c r="PAZ730" s="300"/>
      <c r="PBA730" s="300"/>
      <c r="PBB730" s="300"/>
      <c r="PBC730" s="300"/>
      <c r="PBD730" s="300"/>
      <c r="PBE730" s="300"/>
      <c r="PBF730" s="300"/>
      <c r="PBG730" s="300"/>
      <c r="PBH730" s="300"/>
      <c r="PBI730" s="300"/>
      <c r="PBJ730" s="300"/>
      <c r="PBK730" s="300"/>
      <c r="PBL730" s="300"/>
      <c r="PBM730" s="300"/>
      <c r="PBN730" s="300"/>
      <c r="PBO730" s="300"/>
      <c r="PBP730" s="300"/>
      <c r="PBQ730" s="300"/>
      <c r="PBR730" s="300"/>
      <c r="PBS730" s="300"/>
      <c r="PBT730" s="300"/>
      <c r="PBU730" s="300"/>
      <c r="PBV730" s="300"/>
      <c r="PBW730" s="300"/>
      <c r="PBX730" s="300"/>
      <c r="PBY730" s="300"/>
      <c r="PBZ730" s="300"/>
      <c r="PCA730" s="300"/>
      <c r="PCB730" s="300"/>
      <c r="PCC730" s="300"/>
      <c r="PCD730" s="300"/>
      <c r="PCE730" s="300"/>
      <c r="PCF730" s="300"/>
      <c r="PCG730" s="300"/>
      <c r="PCH730" s="300"/>
      <c r="PCI730" s="300"/>
      <c r="PCJ730" s="300"/>
      <c r="PCK730" s="300"/>
      <c r="PCL730" s="300"/>
      <c r="PCM730" s="300"/>
      <c r="PCN730" s="300"/>
      <c r="PCO730" s="300"/>
      <c r="PCP730" s="300"/>
      <c r="PCQ730" s="300"/>
      <c r="PCR730" s="300"/>
      <c r="PCS730" s="300"/>
      <c r="PCT730" s="300"/>
      <c r="PCU730" s="300"/>
      <c r="PCV730" s="300"/>
      <c r="PCW730" s="300"/>
      <c r="PCX730" s="300"/>
      <c r="PCY730" s="300"/>
      <c r="PCZ730" s="300"/>
      <c r="PDA730" s="300"/>
      <c r="PDB730" s="300"/>
      <c r="PDC730" s="300"/>
      <c r="PDD730" s="300"/>
      <c r="PDE730" s="300"/>
      <c r="PDF730" s="300"/>
      <c r="PDG730" s="300"/>
      <c r="PDH730" s="300"/>
      <c r="PDI730" s="300"/>
      <c r="PDJ730" s="300"/>
      <c r="PDK730" s="300"/>
      <c r="PDL730" s="300"/>
      <c r="PDM730" s="300"/>
      <c r="PDN730" s="300"/>
      <c r="PDO730" s="300"/>
      <c r="PDP730" s="300"/>
      <c r="PDQ730" s="300"/>
      <c r="PDR730" s="300"/>
      <c r="PDS730" s="300"/>
      <c r="PDT730" s="300"/>
      <c r="PDU730" s="300"/>
      <c r="PDV730" s="300"/>
      <c r="PDW730" s="300"/>
      <c r="PDX730" s="300"/>
      <c r="PDY730" s="300"/>
      <c r="PDZ730" s="300"/>
      <c r="PEA730" s="300"/>
      <c r="PEB730" s="300"/>
      <c r="PEC730" s="300"/>
      <c r="PED730" s="300"/>
      <c r="PEE730" s="300"/>
      <c r="PEF730" s="300"/>
      <c r="PEG730" s="300"/>
      <c r="PEH730" s="300"/>
      <c r="PEI730" s="300"/>
      <c r="PEJ730" s="300"/>
      <c r="PEK730" s="300"/>
      <c r="PEL730" s="300"/>
      <c r="PEM730" s="300"/>
      <c r="PEN730" s="300"/>
      <c r="PEO730" s="300"/>
      <c r="PEP730" s="300"/>
      <c r="PEQ730" s="300"/>
      <c r="PER730" s="300"/>
      <c r="PES730" s="300"/>
      <c r="PET730" s="300"/>
      <c r="PEU730" s="300"/>
      <c r="PEV730" s="300"/>
      <c r="PEW730" s="300"/>
      <c r="PEX730" s="300"/>
      <c r="PEY730" s="300"/>
      <c r="PEZ730" s="300"/>
      <c r="PFA730" s="300"/>
      <c r="PFB730" s="300"/>
      <c r="PFC730" s="300"/>
      <c r="PFD730" s="300"/>
      <c r="PFE730" s="300"/>
      <c r="PFF730" s="300"/>
      <c r="PFG730" s="300"/>
      <c r="PFH730" s="300"/>
      <c r="PFI730" s="300"/>
      <c r="PFJ730" s="300"/>
      <c r="PFK730" s="300"/>
      <c r="PFL730" s="300"/>
      <c r="PFM730" s="300"/>
      <c r="PFN730" s="300"/>
      <c r="PFO730" s="300"/>
      <c r="PFP730" s="300"/>
      <c r="PFQ730" s="300"/>
      <c r="PFR730" s="300"/>
      <c r="PFS730" s="300"/>
      <c r="PFT730" s="300"/>
      <c r="PFU730" s="300"/>
      <c r="PFV730" s="300"/>
      <c r="PFW730" s="300"/>
      <c r="PFX730" s="300"/>
      <c r="PFY730" s="300"/>
      <c r="PFZ730" s="300"/>
      <c r="PGA730" s="300"/>
      <c r="PGB730" s="300"/>
      <c r="PGC730" s="300"/>
      <c r="PGD730" s="300"/>
      <c r="PGE730" s="300"/>
      <c r="PGF730" s="300"/>
      <c r="PGG730" s="300"/>
      <c r="PGH730" s="300"/>
      <c r="PGI730" s="300"/>
      <c r="PGJ730" s="300"/>
      <c r="PGK730" s="300"/>
      <c r="PGL730" s="300"/>
      <c r="PGM730" s="300"/>
      <c r="PGN730" s="300"/>
      <c r="PGO730" s="300"/>
      <c r="PGP730" s="300"/>
      <c r="PGQ730" s="300"/>
      <c r="PGR730" s="300"/>
      <c r="PGS730" s="300"/>
      <c r="PGT730" s="300"/>
      <c r="PGU730" s="300"/>
      <c r="PGV730" s="300"/>
      <c r="PGW730" s="300"/>
      <c r="PGX730" s="300"/>
      <c r="PGY730" s="300"/>
      <c r="PGZ730" s="300"/>
      <c r="PHA730" s="300"/>
      <c r="PHB730" s="300"/>
      <c r="PHC730" s="300"/>
      <c r="PHD730" s="300"/>
      <c r="PHE730" s="300"/>
      <c r="PHF730" s="300"/>
      <c r="PHG730" s="300"/>
      <c r="PHH730" s="300"/>
      <c r="PHI730" s="300"/>
      <c r="PHJ730" s="300"/>
      <c r="PHK730" s="300"/>
      <c r="PHL730" s="300"/>
      <c r="PHM730" s="300"/>
      <c r="PHN730" s="300"/>
      <c r="PHO730" s="300"/>
      <c r="PHP730" s="300"/>
      <c r="PHQ730" s="300"/>
      <c r="PHR730" s="300"/>
      <c r="PHS730" s="300"/>
      <c r="PHT730" s="300"/>
      <c r="PHU730" s="300"/>
      <c r="PHV730" s="300"/>
      <c r="PHW730" s="300"/>
      <c r="PHX730" s="300"/>
      <c r="PHY730" s="300"/>
      <c r="PHZ730" s="300"/>
      <c r="PIA730" s="300"/>
      <c r="PIB730" s="300"/>
      <c r="PIC730" s="300"/>
      <c r="PID730" s="300"/>
      <c r="PIE730" s="300"/>
      <c r="PIF730" s="300"/>
      <c r="PIG730" s="300"/>
      <c r="PIH730" s="300"/>
      <c r="PII730" s="300"/>
      <c r="PIJ730" s="300"/>
      <c r="PIK730" s="300"/>
      <c r="PIL730" s="300"/>
      <c r="PIM730" s="300"/>
      <c r="PIN730" s="300"/>
      <c r="PIO730" s="300"/>
      <c r="PIP730" s="300"/>
      <c r="PIQ730" s="300"/>
      <c r="PIR730" s="300"/>
      <c r="PIS730" s="300"/>
      <c r="PIT730" s="300"/>
      <c r="PIU730" s="300"/>
      <c r="PIV730" s="300"/>
      <c r="PIW730" s="300"/>
      <c r="PIX730" s="300"/>
      <c r="PIY730" s="300"/>
      <c r="PIZ730" s="300"/>
      <c r="PJA730" s="300"/>
      <c r="PJB730" s="300"/>
      <c r="PJC730" s="300"/>
      <c r="PJD730" s="300"/>
      <c r="PJE730" s="300"/>
      <c r="PJF730" s="300"/>
      <c r="PJG730" s="300"/>
      <c r="PJH730" s="300"/>
      <c r="PJI730" s="300"/>
      <c r="PJJ730" s="300"/>
      <c r="PJK730" s="300"/>
      <c r="PJL730" s="300"/>
      <c r="PJM730" s="300"/>
      <c r="PJN730" s="300"/>
      <c r="PJO730" s="300"/>
      <c r="PJP730" s="300"/>
      <c r="PJQ730" s="300"/>
      <c r="PJR730" s="300"/>
      <c r="PJS730" s="300"/>
      <c r="PJT730" s="300"/>
      <c r="PJU730" s="300"/>
      <c r="PJV730" s="300"/>
      <c r="PJW730" s="300"/>
      <c r="PJX730" s="300"/>
      <c r="PJY730" s="300"/>
      <c r="PJZ730" s="300"/>
      <c r="PKA730" s="300"/>
      <c r="PKB730" s="300"/>
      <c r="PKC730" s="300"/>
      <c r="PKD730" s="300"/>
      <c r="PKE730" s="300"/>
      <c r="PKF730" s="300"/>
      <c r="PKG730" s="300"/>
      <c r="PKH730" s="300"/>
      <c r="PKI730" s="300"/>
      <c r="PKJ730" s="300"/>
      <c r="PKK730" s="300"/>
      <c r="PKL730" s="300"/>
      <c r="PKM730" s="300"/>
      <c r="PKN730" s="300"/>
      <c r="PKO730" s="300"/>
      <c r="PKP730" s="300"/>
      <c r="PKQ730" s="300"/>
      <c r="PKR730" s="300"/>
      <c r="PKS730" s="300"/>
      <c r="PKT730" s="300"/>
      <c r="PKU730" s="300"/>
      <c r="PKV730" s="300"/>
      <c r="PKW730" s="300"/>
      <c r="PKX730" s="300"/>
      <c r="PKY730" s="300"/>
      <c r="PKZ730" s="300"/>
      <c r="PLA730" s="300"/>
      <c r="PLB730" s="300"/>
      <c r="PLC730" s="300"/>
      <c r="PLD730" s="300"/>
      <c r="PLE730" s="300"/>
      <c r="PLF730" s="300"/>
      <c r="PLG730" s="300"/>
      <c r="PLH730" s="300"/>
      <c r="PLI730" s="300"/>
      <c r="PLJ730" s="300"/>
      <c r="PLK730" s="300"/>
      <c r="PLL730" s="300"/>
      <c r="PLM730" s="300"/>
      <c r="PLN730" s="300"/>
      <c r="PLO730" s="300"/>
      <c r="PLP730" s="300"/>
      <c r="PLQ730" s="300"/>
      <c r="PLR730" s="300"/>
      <c r="PLS730" s="300"/>
      <c r="PLT730" s="300"/>
      <c r="PLU730" s="300"/>
      <c r="PLV730" s="300"/>
      <c r="PLW730" s="300"/>
      <c r="PLX730" s="300"/>
      <c r="PLY730" s="300"/>
      <c r="PLZ730" s="300"/>
      <c r="PMA730" s="300"/>
      <c r="PMB730" s="300"/>
      <c r="PMC730" s="300"/>
      <c r="PMD730" s="300"/>
      <c r="PME730" s="300"/>
      <c r="PMF730" s="300"/>
      <c r="PMG730" s="300"/>
      <c r="PMH730" s="300"/>
      <c r="PMI730" s="300"/>
      <c r="PMJ730" s="300"/>
      <c r="PMK730" s="300"/>
      <c r="PML730" s="300"/>
      <c r="PMM730" s="300"/>
      <c r="PMN730" s="300"/>
      <c r="PMO730" s="300"/>
      <c r="PMP730" s="300"/>
      <c r="PMQ730" s="300"/>
      <c r="PMR730" s="300"/>
      <c r="PMS730" s="300"/>
      <c r="PMT730" s="300"/>
      <c r="PMU730" s="300"/>
      <c r="PMV730" s="300"/>
      <c r="PMW730" s="300"/>
      <c r="PMX730" s="300"/>
      <c r="PMY730" s="300"/>
      <c r="PMZ730" s="300"/>
      <c r="PNA730" s="300"/>
      <c r="PNB730" s="300"/>
      <c r="PNC730" s="300"/>
      <c r="PND730" s="300"/>
      <c r="PNE730" s="300"/>
      <c r="PNF730" s="300"/>
      <c r="PNG730" s="300"/>
      <c r="PNH730" s="300"/>
      <c r="PNI730" s="300"/>
      <c r="PNJ730" s="300"/>
      <c r="PNK730" s="300"/>
      <c r="PNL730" s="300"/>
      <c r="PNM730" s="300"/>
      <c r="PNN730" s="300"/>
      <c r="PNO730" s="300"/>
      <c r="PNP730" s="300"/>
      <c r="PNQ730" s="300"/>
      <c r="PNR730" s="300"/>
      <c r="PNS730" s="300"/>
      <c r="PNT730" s="300"/>
      <c r="PNU730" s="300"/>
      <c r="PNV730" s="300"/>
      <c r="PNW730" s="300"/>
      <c r="PNX730" s="300"/>
      <c r="PNY730" s="300"/>
      <c r="PNZ730" s="300"/>
      <c r="POA730" s="300"/>
      <c r="POB730" s="300"/>
      <c r="POC730" s="300"/>
      <c r="POD730" s="300"/>
      <c r="POE730" s="300"/>
      <c r="POF730" s="300"/>
      <c r="POG730" s="300"/>
      <c r="POH730" s="300"/>
      <c r="POI730" s="300"/>
      <c r="POJ730" s="300"/>
      <c r="POK730" s="300"/>
      <c r="POL730" s="300"/>
      <c r="POM730" s="300"/>
      <c r="PON730" s="300"/>
      <c r="POO730" s="300"/>
      <c r="POP730" s="300"/>
      <c r="POQ730" s="300"/>
      <c r="POR730" s="300"/>
      <c r="POS730" s="300"/>
      <c r="POT730" s="300"/>
      <c r="POU730" s="300"/>
      <c r="POV730" s="300"/>
      <c r="POW730" s="300"/>
      <c r="POX730" s="300"/>
      <c r="POY730" s="300"/>
      <c r="POZ730" s="300"/>
      <c r="PPA730" s="300"/>
      <c r="PPB730" s="300"/>
      <c r="PPC730" s="300"/>
      <c r="PPD730" s="300"/>
      <c r="PPE730" s="300"/>
      <c r="PPF730" s="300"/>
      <c r="PPG730" s="300"/>
      <c r="PPH730" s="300"/>
      <c r="PPI730" s="300"/>
      <c r="PPJ730" s="300"/>
      <c r="PPK730" s="300"/>
      <c r="PPL730" s="300"/>
      <c r="PPM730" s="300"/>
      <c r="PPN730" s="300"/>
      <c r="PPO730" s="300"/>
      <c r="PPP730" s="300"/>
      <c r="PPQ730" s="300"/>
      <c r="PPR730" s="300"/>
      <c r="PPS730" s="300"/>
      <c r="PPT730" s="300"/>
      <c r="PPU730" s="300"/>
      <c r="PPV730" s="300"/>
      <c r="PPW730" s="300"/>
      <c r="PPX730" s="300"/>
      <c r="PPY730" s="300"/>
      <c r="PPZ730" s="300"/>
      <c r="PQA730" s="300"/>
      <c r="PQB730" s="300"/>
      <c r="PQC730" s="300"/>
      <c r="PQD730" s="300"/>
      <c r="PQE730" s="300"/>
      <c r="PQF730" s="300"/>
      <c r="PQG730" s="300"/>
      <c r="PQH730" s="300"/>
      <c r="PQI730" s="300"/>
      <c r="PQJ730" s="300"/>
      <c r="PQK730" s="300"/>
      <c r="PQL730" s="300"/>
      <c r="PQM730" s="300"/>
      <c r="PQN730" s="300"/>
      <c r="PQO730" s="300"/>
      <c r="PQP730" s="300"/>
      <c r="PQQ730" s="300"/>
      <c r="PQR730" s="300"/>
      <c r="PQS730" s="300"/>
      <c r="PQT730" s="300"/>
      <c r="PQU730" s="300"/>
      <c r="PQV730" s="300"/>
      <c r="PQW730" s="300"/>
      <c r="PQX730" s="300"/>
      <c r="PQY730" s="300"/>
      <c r="PQZ730" s="300"/>
      <c r="PRA730" s="300"/>
      <c r="PRB730" s="300"/>
      <c r="PRC730" s="300"/>
      <c r="PRD730" s="300"/>
      <c r="PRE730" s="300"/>
      <c r="PRF730" s="300"/>
      <c r="PRG730" s="300"/>
      <c r="PRH730" s="300"/>
      <c r="PRI730" s="300"/>
      <c r="PRJ730" s="300"/>
      <c r="PRK730" s="300"/>
      <c r="PRL730" s="300"/>
      <c r="PRM730" s="300"/>
      <c r="PRN730" s="300"/>
      <c r="PRO730" s="300"/>
      <c r="PRP730" s="300"/>
      <c r="PRQ730" s="300"/>
      <c r="PRR730" s="300"/>
      <c r="PRS730" s="300"/>
      <c r="PRT730" s="300"/>
      <c r="PRU730" s="300"/>
      <c r="PRV730" s="300"/>
      <c r="PRW730" s="300"/>
      <c r="PRX730" s="300"/>
      <c r="PRY730" s="300"/>
      <c r="PRZ730" s="300"/>
      <c r="PSA730" s="300"/>
      <c r="PSB730" s="300"/>
      <c r="PSC730" s="300"/>
      <c r="PSD730" s="300"/>
      <c r="PSE730" s="300"/>
      <c r="PSF730" s="300"/>
      <c r="PSG730" s="300"/>
      <c r="PSH730" s="300"/>
      <c r="PSI730" s="300"/>
      <c r="PSJ730" s="300"/>
      <c r="PSK730" s="300"/>
      <c r="PSL730" s="300"/>
      <c r="PSM730" s="300"/>
      <c r="PSN730" s="300"/>
      <c r="PSO730" s="300"/>
      <c r="PSP730" s="300"/>
      <c r="PSQ730" s="300"/>
      <c r="PSR730" s="300"/>
      <c r="PSS730" s="300"/>
      <c r="PST730" s="300"/>
      <c r="PSU730" s="300"/>
      <c r="PSV730" s="300"/>
      <c r="PSW730" s="300"/>
      <c r="PSX730" s="300"/>
      <c r="PSY730" s="300"/>
      <c r="PSZ730" s="300"/>
      <c r="PTA730" s="300"/>
      <c r="PTB730" s="300"/>
      <c r="PTC730" s="300"/>
      <c r="PTD730" s="300"/>
      <c r="PTE730" s="300"/>
      <c r="PTF730" s="300"/>
      <c r="PTG730" s="300"/>
      <c r="PTH730" s="300"/>
      <c r="PTI730" s="300"/>
      <c r="PTJ730" s="300"/>
      <c r="PTK730" s="300"/>
      <c r="PTL730" s="300"/>
      <c r="PTM730" s="300"/>
      <c r="PTN730" s="300"/>
      <c r="PTO730" s="300"/>
      <c r="PTP730" s="300"/>
      <c r="PTQ730" s="300"/>
      <c r="PTR730" s="300"/>
      <c r="PTS730" s="300"/>
      <c r="PTT730" s="300"/>
      <c r="PTU730" s="300"/>
      <c r="PTV730" s="300"/>
      <c r="PTW730" s="300"/>
      <c r="PTX730" s="300"/>
      <c r="PTY730" s="300"/>
      <c r="PTZ730" s="300"/>
      <c r="PUA730" s="300"/>
      <c r="PUB730" s="300"/>
      <c r="PUC730" s="300"/>
      <c r="PUD730" s="300"/>
      <c r="PUE730" s="300"/>
      <c r="PUF730" s="300"/>
      <c r="PUG730" s="300"/>
      <c r="PUH730" s="300"/>
      <c r="PUI730" s="300"/>
      <c r="PUJ730" s="300"/>
      <c r="PUK730" s="300"/>
      <c r="PUL730" s="300"/>
      <c r="PUM730" s="300"/>
      <c r="PUN730" s="300"/>
      <c r="PUO730" s="300"/>
      <c r="PUP730" s="300"/>
      <c r="PUQ730" s="300"/>
      <c r="PUR730" s="300"/>
      <c r="PUS730" s="300"/>
      <c r="PUT730" s="300"/>
      <c r="PUU730" s="300"/>
      <c r="PUV730" s="300"/>
      <c r="PUW730" s="300"/>
      <c r="PUX730" s="300"/>
      <c r="PUY730" s="300"/>
      <c r="PUZ730" s="300"/>
      <c r="PVA730" s="300"/>
      <c r="PVB730" s="300"/>
      <c r="PVC730" s="300"/>
      <c r="PVD730" s="300"/>
      <c r="PVE730" s="300"/>
      <c r="PVF730" s="300"/>
      <c r="PVG730" s="300"/>
      <c r="PVH730" s="300"/>
      <c r="PVI730" s="300"/>
      <c r="PVJ730" s="300"/>
      <c r="PVK730" s="300"/>
      <c r="PVL730" s="300"/>
      <c r="PVM730" s="300"/>
      <c r="PVN730" s="300"/>
      <c r="PVO730" s="300"/>
      <c r="PVP730" s="300"/>
      <c r="PVQ730" s="300"/>
      <c r="PVR730" s="300"/>
      <c r="PVS730" s="300"/>
      <c r="PVT730" s="300"/>
      <c r="PVU730" s="300"/>
      <c r="PVV730" s="300"/>
      <c r="PVW730" s="300"/>
      <c r="PVX730" s="300"/>
      <c r="PVY730" s="300"/>
      <c r="PVZ730" s="300"/>
      <c r="PWA730" s="300"/>
      <c r="PWB730" s="300"/>
      <c r="PWC730" s="300"/>
      <c r="PWD730" s="300"/>
      <c r="PWE730" s="300"/>
      <c r="PWF730" s="300"/>
      <c r="PWG730" s="300"/>
      <c r="PWH730" s="300"/>
      <c r="PWI730" s="300"/>
      <c r="PWJ730" s="300"/>
      <c r="PWK730" s="300"/>
      <c r="PWL730" s="300"/>
      <c r="PWM730" s="300"/>
      <c r="PWN730" s="300"/>
      <c r="PWO730" s="300"/>
      <c r="PWP730" s="300"/>
      <c r="PWQ730" s="300"/>
      <c r="PWR730" s="300"/>
      <c r="PWS730" s="300"/>
      <c r="PWT730" s="300"/>
      <c r="PWU730" s="300"/>
      <c r="PWV730" s="300"/>
      <c r="PWW730" s="300"/>
      <c r="PWX730" s="300"/>
      <c r="PWY730" s="300"/>
      <c r="PWZ730" s="300"/>
      <c r="PXA730" s="300"/>
      <c r="PXB730" s="300"/>
      <c r="PXC730" s="300"/>
      <c r="PXD730" s="300"/>
      <c r="PXE730" s="300"/>
      <c r="PXF730" s="300"/>
      <c r="PXG730" s="300"/>
      <c r="PXH730" s="300"/>
      <c r="PXI730" s="300"/>
      <c r="PXJ730" s="300"/>
      <c r="PXK730" s="300"/>
      <c r="PXL730" s="300"/>
      <c r="PXM730" s="300"/>
      <c r="PXN730" s="300"/>
      <c r="PXO730" s="300"/>
      <c r="PXP730" s="300"/>
      <c r="PXQ730" s="300"/>
      <c r="PXR730" s="300"/>
      <c r="PXS730" s="300"/>
      <c r="PXT730" s="300"/>
      <c r="PXU730" s="300"/>
      <c r="PXV730" s="300"/>
      <c r="PXW730" s="300"/>
      <c r="PXX730" s="300"/>
      <c r="PXY730" s="300"/>
      <c r="PXZ730" s="300"/>
      <c r="PYA730" s="300"/>
      <c r="PYB730" s="300"/>
      <c r="PYC730" s="300"/>
      <c r="PYD730" s="300"/>
      <c r="PYE730" s="300"/>
      <c r="PYF730" s="300"/>
      <c r="PYG730" s="300"/>
      <c r="PYH730" s="300"/>
      <c r="PYI730" s="300"/>
      <c r="PYJ730" s="300"/>
      <c r="PYK730" s="300"/>
      <c r="PYL730" s="300"/>
      <c r="PYM730" s="300"/>
      <c r="PYN730" s="300"/>
      <c r="PYO730" s="300"/>
      <c r="PYP730" s="300"/>
      <c r="PYQ730" s="300"/>
      <c r="PYR730" s="300"/>
      <c r="PYS730" s="300"/>
      <c r="PYT730" s="300"/>
      <c r="PYU730" s="300"/>
      <c r="PYV730" s="300"/>
      <c r="PYW730" s="300"/>
      <c r="PYX730" s="300"/>
      <c r="PYY730" s="300"/>
      <c r="PYZ730" s="300"/>
      <c r="PZA730" s="300"/>
      <c r="PZB730" s="300"/>
      <c r="PZC730" s="300"/>
      <c r="PZD730" s="300"/>
      <c r="PZE730" s="300"/>
      <c r="PZF730" s="300"/>
      <c r="PZG730" s="300"/>
      <c r="PZH730" s="300"/>
      <c r="PZI730" s="300"/>
      <c r="PZJ730" s="300"/>
      <c r="PZK730" s="300"/>
      <c r="PZL730" s="300"/>
      <c r="PZM730" s="300"/>
      <c r="PZN730" s="300"/>
      <c r="PZO730" s="300"/>
      <c r="PZP730" s="300"/>
      <c r="PZQ730" s="300"/>
      <c r="PZR730" s="300"/>
      <c r="PZS730" s="300"/>
      <c r="PZT730" s="300"/>
      <c r="PZU730" s="300"/>
      <c r="PZV730" s="300"/>
      <c r="PZW730" s="300"/>
      <c r="PZX730" s="300"/>
      <c r="PZY730" s="300"/>
      <c r="PZZ730" s="300"/>
      <c r="QAA730" s="300"/>
      <c r="QAB730" s="300"/>
      <c r="QAC730" s="300"/>
      <c r="QAD730" s="300"/>
      <c r="QAE730" s="300"/>
      <c r="QAF730" s="300"/>
      <c r="QAG730" s="300"/>
      <c r="QAH730" s="300"/>
      <c r="QAI730" s="300"/>
      <c r="QAJ730" s="300"/>
      <c r="QAK730" s="300"/>
      <c r="QAL730" s="300"/>
      <c r="QAM730" s="300"/>
      <c r="QAN730" s="300"/>
      <c r="QAO730" s="300"/>
      <c r="QAP730" s="300"/>
      <c r="QAQ730" s="300"/>
      <c r="QAR730" s="300"/>
      <c r="QAS730" s="300"/>
      <c r="QAT730" s="300"/>
      <c r="QAU730" s="300"/>
      <c r="QAV730" s="300"/>
      <c r="QAW730" s="300"/>
      <c r="QAX730" s="300"/>
      <c r="QAY730" s="300"/>
      <c r="QAZ730" s="300"/>
      <c r="QBA730" s="300"/>
      <c r="QBB730" s="300"/>
      <c r="QBC730" s="300"/>
      <c r="QBD730" s="300"/>
      <c r="QBE730" s="300"/>
      <c r="QBF730" s="300"/>
      <c r="QBG730" s="300"/>
      <c r="QBH730" s="300"/>
      <c r="QBI730" s="300"/>
      <c r="QBJ730" s="300"/>
      <c r="QBK730" s="300"/>
      <c r="QBL730" s="300"/>
      <c r="QBM730" s="300"/>
      <c r="QBN730" s="300"/>
      <c r="QBO730" s="300"/>
      <c r="QBP730" s="300"/>
      <c r="QBQ730" s="300"/>
      <c r="QBR730" s="300"/>
      <c r="QBS730" s="300"/>
      <c r="QBT730" s="300"/>
      <c r="QBU730" s="300"/>
      <c r="QBV730" s="300"/>
      <c r="QBW730" s="300"/>
      <c r="QBX730" s="300"/>
      <c r="QBY730" s="300"/>
      <c r="QBZ730" s="300"/>
      <c r="QCA730" s="300"/>
      <c r="QCB730" s="300"/>
      <c r="QCC730" s="300"/>
      <c r="QCD730" s="300"/>
      <c r="QCE730" s="300"/>
      <c r="QCF730" s="300"/>
      <c r="QCG730" s="300"/>
      <c r="QCH730" s="300"/>
      <c r="QCI730" s="300"/>
      <c r="QCJ730" s="300"/>
      <c r="QCK730" s="300"/>
      <c r="QCL730" s="300"/>
      <c r="QCM730" s="300"/>
      <c r="QCN730" s="300"/>
      <c r="QCO730" s="300"/>
      <c r="QCP730" s="300"/>
      <c r="QCQ730" s="300"/>
      <c r="QCR730" s="300"/>
      <c r="QCS730" s="300"/>
      <c r="QCT730" s="300"/>
      <c r="QCU730" s="300"/>
      <c r="QCV730" s="300"/>
      <c r="QCW730" s="300"/>
      <c r="QCX730" s="300"/>
      <c r="QCY730" s="300"/>
      <c r="QCZ730" s="300"/>
      <c r="QDA730" s="300"/>
      <c r="QDB730" s="300"/>
      <c r="QDC730" s="300"/>
      <c r="QDD730" s="300"/>
      <c r="QDE730" s="300"/>
      <c r="QDF730" s="300"/>
      <c r="QDG730" s="300"/>
      <c r="QDH730" s="300"/>
      <c r="QDI730" s="300"/>
      <c r="QDJ730" s="300"/>
      <c r="QDK730" s="300"/>
      <c r="QDL730" s="300"/>
      <c r="QDM730" s="300"/>
      <c r="QDN730" s="300"/>
      <c r="QDO730" s="300"/>
      <c r="QDP730" s="300"/>
      <c r="QDQ730" s="300"/>
      <c r="QDR730" s="300"/>
      <c r="QDS730" s="300"/>
      <c r="QDT730" s="300"/>
      <c r="QDU730" s="300"/>
      <c r="QDV730" s="300"/>
      <c r="QDW730" s="300"/>
      <c r="QDX730" s="300"/>
      <c r="QDY730" s="300"/>
      <c r="QDZ730" s="300"/>
      <c r="QEA730" s="300"/>
      <c r="QEB730" s="300"/>
      <c r="QEC730" s="300"/>
      <c r="QED730" s="300"/>
      <c r="QEE730" s="300"/>
      <c r="QEF730" s="300"/>
      <c r="QEG730" s="300"/>
      <c r="QEH730" s="300"/>
      <c r="QEI730" s="300"/>
      <c r="QEJ730" s="300"/>
      <c r="QEK730" s="300"/>
      <c r="QEL730" s="300"/>
      <c r="QEM730" s="300"/>
      <c r="QEN730" s="300"/>
      <c r="QEO730" s="300"/>
      <c r="QEP730" s="300"/>
      <c r="QEQ730" s="300"/>
      <c r="QER730" s="300"/>
      <c r="QES730" s="300"/>
      <c r="QET730" s="300"/>
      <c r="QEU730" s="300"/>
      <c r="QEV730" s="300"/>
      <c r="QEW730" s="300"/>
      <c r="QEX730" s="300"/>
      <c r="QEY730" s="300"/>
      <c r="QEZ730" s="300"/>
      <c r="QFA730" s="300"/>
      <c r="QFB730" s="300"/>
      <c r="QFC730" s="300"/>
      <c r="QFD730" s="300"/>
      <c r="QFE730" s="300"/>
      <c r="QFF730" s="300"/>
      <c r="QFG730" s="300"/>
      <c r="QFH730" s="300"/>
      <c r="QFI730" s="300"/>
      <c r="QFJ730" s="300"/>
      <c r="QFK730" s="300"/>
      <c r="QFL730" s="300"/>
      <c r="QFM730" s="300"/>
      <c r="QFN730" s="300"/>
      <c r="QFO730" s="300"/>
      <c r="QFP730" s="300"/>
      <c r="QFQ730" s="300"/>
      <c r="QFR730" s="300"/>
      <c r="QFS730" s="300"/>
      <c r="QFT730" s="300"/>
      <c r="QFU730" s="300"/>
      <c r="QFV730" s="300"/>
      <c r="QFW730" s="300"/>
      <c r="QFX730" s="300"/>
      <c r="QFY730" s="300"/>
      <c r="QFZ730" s="300"/>
      <c r="QGA730" s="300"/>
      <c r="QGB730" s="300"/>
      <c r="QGC730" s="300"/>
      <c r="QGD730" s="300"/>
      <c r="QGE730" s="300"/>
      <c r="QGF730" s="300"/>
      <c r="QGG730" s="300"/>
      <c r="QGH730" s="300"/>
      <c r="QGI730" s="300"/>
      <c r="QGJ730" s="300"/>
      <c r="QGK730" s="300"/>
      <c r="QGL730" s="300"/>
      <c r="QGM730" s="300"/>
      <c r="QGN730" s="300"/>
      <c r="QGO730" s="300"/>
      <c r="QGP730" s="300"/>
      <c r="QGQ730" s="300"/>
      <c r="QGR730" s="300"/>
      <c r="QGS730" s="300"/>
      <c r="QGT730" s="300"/>
      <c r="QGU730" s="300"/>
      <c r="QGV730" s="300"/>
      <c r="QGW730" s="300"/>
      <c r="QGX730" s="300"/>
      <c r="QGY730" s="300"/>
      <c r="QGZ730" s="300"/>
      <c r="QHA730" s="300"/>
      <c r="QHB730" s="300"/>
      <c r="QHC730" s="300"/>
      <c r="QHD730" s="300"/>
      <c r="QHE730" s="300"/>
      <c r="QHF730" s="300"/>
      <c r="QHG730" s="300"/>
      <c r="QHH730" s="300"/>
      <c r="QHI730" s="300"/>
      <c r="QHJ730" s="300"/>
      <c r="QHK730" s="300"/>
      <c r="QHL730" s="300"/>
      <c r="QHM730" s="300"/>
      <c r="QHN730" s="300"/>
      <c r="QHO730" s="300"/>
      <c r="QHP730" s="300"/>
      <c r="QHQ730" s="300"/>
      <c r="QHR730" s="300"/>
      <c r="QHS730" s="300"/>
      <c r="QHT730" s="300"/>
      <c r="QHU730" s="300"/>
      <c r="QHV730" s="300"/>
      <c r="QHW730" s="300"/>
      <c r="QHX730" s="300"/>
      <c r="QHY730" s="300"/>
      <c r="QHZ730" s="300"/>
      <c r="QIA730" s="300"/>
      <c r="QIB730" s="300"/>
      <c r="QIC730" s="300"/>
      <c r="QID730" s="300"/>
      <c r="QIE730" s="300"/>
      <c r="QIF730" s="300"/>
      <c r="QIG730" s="300"/>
      <c r="QIH730" s="300"/>
      <c r="QII730" s="300"/>
      <c r="QIJ730" s="300"/>
      <c r="QIK730" s="300"/>
      <c r="QIL730" s="300"/>
      <c r="QIM730" s="300"/>
      <c r="QIN730" s="300"/>
      <c r="QIO730" s="300"/>
      <c r="QIP730" s="300"/>
      <c r="QIQ730" s="300"/>
      <c r="QIR730" s="300"/>
      <c r="QIS730" s="300"/>
      <c r="QIT730" s="300"/>
      <c r="QIU730" s="300"/>
      <c r="QIV730" s="300"/>
      <c r="QIW730" s="300"/>
      <c r="QIX730" s="300"/>
      <c r="QIY730" s="300"/>
      <c r="QIZ730" s="300"/>
      <c r="QJA730" s="300"/>
      <c r="QJB730" s="300"/>
      <c r="QJC730" s="300"/>
      <c r="QJD730" s="300"/>
      <c r="QJE730" s="300"/>
      <c r="QJF730" s="300"/>
      <c r="QJG730" s="300"/>
      <c r="QJH730" s="300"/>
      <c r="QJI730" s="300"/>
      <c r="QJJ730" s="300"/>
      <c r="QJK730" s="300"/>
      <c r="QJL730" s="300"/>
      <c r="QJM730" s="300"/>
      <c r="QJN730" s="300"/>
      <c r="QJO730" s="300"/>
      <c r="QJP730" s="300"/>
      <c r="QJQ730" s="300"/>
      <c r="QJR730" s="300"/>
      <c r="QJS730" s="300"/>
      <c r="QJT730" s="300"/>
      <c r="QJU730" s="300"/>
      <c r="QJV730" s="300"/>
      <c r="QJW730" s="300"/>
      <c r="QJX730" s="300"/>
      <c r="QJY730" s="300"/>
      <c r="QJZ730" s="300"/>
      <c r="QKA730" s="300"/>
      <c r="QKB730" s="300"/>
      <c r="QKC730" s="300"/>
      <c r="QKD730" s="300"/>
      <c r="QKE730" s="300"/>
      <c r="QKF730" s="300"/>
      <c r="QKG730" s="300"/>
      <c r="QKH730" s="300"/>
      <c r="QKI730" s="300"/>
      <c r="QKJ730" s="300"/>
      <c r="QKK730" s="300"/>
      <c r="QKL730" s="300"/>
      <c r="QKM730" s="300"/>
      <c r="QKN730" s="300"/>
      <c r="QKO730" s="300"/>
      <c r="QKP730" s="300"/>
      <c r="QKQ730" s="300"/>
      <c r="QKR730" s="300"/>
      <c r="QKS730" s="300"/>
      <c r="QKT730" s="300"/>
      <c r="QKU730" s="300"/>
      <c r="QKV730" s="300"/>
      <c r="QKW730" s="300"/>
      <c r="QKX730" s="300"/>
      <c r="QKY730" s="300"/>
      <c r="QKZ730" s="300"/>
      <c r="QLA730" s="300"/>
      <c r="QLB730" s="300"/>
      <c r="QLC730" s="300"/>
      <c r="QLD730" s="300"/>
      <c r="QLE730" s="300"/>
      <c r="QLF730" s="300"/>
      <c r="QLG730" s="300"/>
      <c r="QLH730" s="300"/>
      <c r="QLI730" s="300"/>
      <c r="QLJ730" s="300"/>
      <c r="QLK730" s="300"/>
      <c r="QLL730" s="300"/>
      <c r="QLM730" s="300"/>
      <c r="QLN730" s="300"/>
      <c r="QLO730" s="300"/>
      <c r="QLP730" s="300"/>
      <c r="QLQ730" s="300"/>
      <c r="QLR730" s="300"/>
      <c r="QLS730" s="300"/>
      <c r="QLT730" s="300"/>
      <c r="QLU730" s="300"/>
      <c r="QLV730" s="300"/>
      <c r="QLW730" s="300"/>
      <c r="QLX730" s="300"/>
      <c r="QLY730" s="300"/>
      <c r="QLZ730" s="300"/>
      <c r="QMA730" s="300"/>
      <c r="QMB730" s="300"/>
      <c r="QMC730" s="300"/>
      <c r="QMD730" s="300"/>
      <c r="QME730" s="300"/>
      <c r="QMF730" s="300"/>
      <c r="QMG730" s="300"/>
      <c r="QMH730" s="300"/>
      <c r="QMI730" s="300"/>
      <c r="QMJ730" s="300"/>
      <c r="QMK730" s="300"/>
      <c r="QML730" s="300"/>
      <c r="QMM730" s="300"/>
      <c r="QMN730" s="300"/>
      <c r="QMO730" s="300"/>
      <c r="QMP730" s="300"/>
      <c r="QMQ730" s="300"/>
      <c r="QMR730" s="300"/>
      <c r="QMS730" s="300"/>
      <c r="QMT730" s="300"/>
      <c r="QMU730" s="300"/>
      <c r="QMV730" s="300"/>
      <c r="QMW730" s="300"/>
      <c r="QMX730" s="300"/>
      <c r="QMY730" s="300"/>
      <c r="QMZ730" s="300"/>
      <c r="QNA730" s="300"/>
      <c r="QNB730" s="300"/>
      <c r="QNC730" s="300"/>
      <c r="QND730" s="300"/>
      <c r="QNE730" s="300"/>
      <c r="QNF730" s="300"/>
      <c r="QNG730" s="300"/>
      <c r="QNH730" s="300"/>
      <c r="QNI730" s="300"/>
      <c r="QNJ730" s="300"/>
      <c r="QNK730" s="300"/>
      <c r="QNL730" s="300"/>
      <c r="QNM730" s="300"/>
      <c r="QNN730" s="300"/>
      <c r="QNO730" s="300"/>
      <c r="QNP730" s="300"/>
      <c r="QNQ730" s="300"/>
      <c r="QNR730" s="300"/>
      <c r="QNS730" s="300"/>
      <c r="QNT730" s="300"/>
      <c r="QNU730" s="300"/>
      <c r="QNV730" s="300"/>
      <c r="QNW730" s="300"/>
      <c r="QNX730" s="300"/>
      <c r="QNY730" s="300"/>
      <c r="QNZ730" s="300"/>
      <c r="QOA730" s="300"/>
      <c r="QOB730" s="300"/>
      <c r="QOC730" s="300"/>
      <c r="QOD730" s="300"/>
      <c r="QOE730" s="300"/>
      <c r="QOF730" s="300"/>
      <c r="QOG730" s="300"/>
      <c r="QOH730" s="300"/>
      <c r="QOI730" s="300"/>
      <c r="QOJ730" s="300"/>
      <c r="QOK730" s="300"/>
      <c r="QOL730" s="300"/>
      <c r="QOM730" s="300"/>
      <c r="QON730" s="300"/>
      <c r="QOO730" s="300"/>
      <c r="QOP730" s="300"/>
      <c r="QOQ730" s="300"/>
      <c r="QOR730" s="300"/>
      <c r="QOS730" s="300"/>
      <c r="QOT730" s="300"/>
      <c r="QOU730" s="300"/>
      <c r="QOV730" s="300"/>
      <c r="QOW730" s="300"/>
      <c r="QOX730" s="300"/>
      <c r="QOY730" s="300"/>
      <c r="QOZ730" s="300"/>
      <c r="QPA730" s="300"/>
      <c r="QPB730" s="300"/>
      <c r="QPC730" s="300"/>
      <c r="QPD730" s="300"/>
      <c r="QPE730" s="300"/>
      <c r="QPF730" s="300"/>
      <c r="QPG730" s="300"/>
      <c r="QPH730" s="300"/>
      <c r="QPI730" s="300"/>
      <c r="QPJ730" s="300"/>
      <c r="QPK730" s="300"/>
      <c r="QPL730" s="300"/>
      <c r="QPM730" s="300"/>
      <c r="QPN730" s="300"/>
      <c r="QPO730" s="300"/>
      <c r="QPP730" s="300"/>
      <c r="QPQ730" s="300"/>
      <c r="QPR730" s="300"/>
      <c r="QPS730" s="300"/>
      <c r="QPT730" s="300"/>
      <c r="QPU730" s="300"/>
      <c r="QPV730" s="300"/>
      <c r="QPW730" s="300"/>
      <c r="QPX730" s="300"/>
      <c r="QPY730" s="300"/>
      <c r="QPZ730" s="300"/>
      <c r="QQA730" s="300"/>
      <c r="QQB730" s="300"/>
      <c r="QQC730" s="300"/>
      <c r="QQD730" s="300"/>
      <c r="QQE730" s="300"/>
      <c r="QQF730" s="300"/>
      <c r="QQG730" s="300"/>
      <c r="QQH730" s="300"/>
      <c r="QQI730" s="300"/>
      <c r="QQJ730" s="300"/>
      <c r="QQK730" s="300"/>
      <c r="QQL730" s="300"/>
      <c r="QQM730" s="300"/>
      <c r="QQN730" s="300"/>
      <c r="QQO730" s="300"/>
      <c r="QQP730" s="300"/>
      <c r="QQQ730" s="300"/>
      <c r="QQR730" s="300"/>
      <c r="QQS730" s="300"/>
      <c r="QQT730" s="300"/>
      <c r="QQU730" s="300"/>
      <c r="QQV730" s="300"/>
      <c r="QQW730" s="300"/>
      <c r="QQX730" s="300"/>
      <c r="QQY730" s="300"/>
      <c r="QQZ730" s="300"/>
      <c r="QRA730" s="300"/>
      <c r="QRB730" s="300"/>
      <c r="QRC730" s="300"/>
      <c r="QRD730" s="300"/>
      <c r="QRE730" s="300"/>
      <c r="QRF730" s="300"/>
      <c r="QRG730" s="300"/>
      <c r="QRH730" s="300"/>
      <c r="QRI730" s="300"/>
      <c r="QRJ730" s="300"/>
      <c r="QRK730" s="300"/>
      <c r="QRL730" s="300"/>
      <c r="QRM730" s="300"/>
      <c r="QRN730" s="300"/>
      <c r="QRO730" s="300"/>
      <c r="QRP730" s="300"/>
      <c r="QRQ730" s="300"/>
      <c r="QRR730" s="300"/>
      <c r="QRS730" s="300"/>
      <c r="QRT730" s="300"/>
      <c r="QRU730" s="300"/>
      <c r="QRV730" s="300"/>
      <c r="QRW730" s="300"/>
      <c r="QRX730" s="300"/>
      <c r="QRY730" s="300"/>
      <c r="QRZ730" s="300"/>
      <c r="QSA730" s="300"/>
      <c r="QSB730" s="300"/>
      <c r="QSC730" s="300"/>
      <c r="QSD730" s="300"/>
      <c r="QSE730" s="300"/>
      <c r="QSF730" s="300"/>
      <c r="QSG730" s="300"/>
      <c r="QSH730" s="300"/>
      <c r="QSI730" s="300"/>
      <c r="QSJ730" s="300"/>
      <c r="QSK730" s="300"/>
      <c r="QSL730" s="300"/>
      <c r="QSM730" s="300"/>
      <c r="QSN730" s="300"/>
      <c r="QSO730" s="300"/>
      <c r="QSP730" s="300"/>
      <c r="QSQ730" s="300"/>
      <c r="QSR730" s="300"/>
      <c r="QSS730" s="300"/>
      <c r="QST730" s="300"/>
      <c r="QSU730" s="300"/>
      <c r="QSV730" s="300"/>
      <c r="QSW730" s="300"/>
      <c r="QSX730" s="300"/>
      <c r="QSY730" s="300"/>
      <c r="QSZ730" s="300"/>
      <c r="QTA730" s="300"/>
      <c r="QTB730" s="300"/>
      <c r="QTC730" s="300"/>
      <c r="QTD730" s="300"/>
      <c r="QTE730" s="300"/>
      <c r="QTF730" s="300"/>
      <c r="QTG730" s="300"/>
      <c r="QTH730" s="300"/>
      <c r="QTI730" s="300"/>
      <c r="QTJ730" s="300"/>
      <c r="QTK730" s="300"/>
      <c r="QTL730" s="300"/>
      <c r="QTM730" s="300"/>
      <c r="QTN730" s="300"/>
      <c r="QTO730" s="300"/>
      <c r="QTP730" s="300"/>
      <c r="QTQ730" s="300"/>
      <c r="QTR730" s="300"/>
      <c r="QTS730" s="300"/>
      <c r="QTT730" s="300"/>
      <c r="QTU730" s="300"/>
      <c r="QTV730" s="300"/>
      <c r="QTW730" s="300"/>
      <c r="QTX730" s="300"/>
      <c r="QTY730" s="300"/>
      <c r="QTZ730" s="300"/>
      <c r="QUA730" s="300"/>
      <c r="QUB730" s="300"/>
      <c r="QUC730" s="300"/>
      <c r="QUD730" s="300"/>
      <c r="QUE730" s="300"/>
      <c r="QUF730" s="300"/>
      <c r="QUG730" s="300"/>
      <c r="QUH730" s="300"/>
      <c r="QUI730" s="300"/>
      <c r="QUJ730" s="300"/>
      <c r="QUK730" s="300"/>
      <c r="QUL730" s="300"/>
      <c r="QUM730" s="300"/>
      <c r="QUN730" s="300"/>
      <c r="QUO730" s="300"/>
      <c r="QUP730" s="300"/>
      <c r="QUQ730" s="300"/>
      <c r="QUR730" s="300"/>
      <c r="QUS730" s="300"/>
      <c r="QUT730" s="300"/>
      <c r="QUU730" s="300"/>
      <c r="QUV730" s="300"/>
      <c r="QUW730" s="300"/>
      <c r="QUX730" s="300"/>
      <c r="QUY730" s="300"/>
      <c r="QUZ730" s="300"/>
      <c r="QVA730" s="300"/>
      <c r="QVB730" s="300"/>
      <c r="QVC730" s="300"/>
      <c r="QVD730" s="300"/>
      <c r="QVE730" s="300"/>
      <c r="QVF730" s="300"/>
      <c r="QVG730" s="300"/>
      <c r="QVH730" s="300"/>
      <c r="QVI730" s="300"/>
      <c r="QVJ730" s="300"/>
      <c r="QVK730" s="300"/>
      <c r="QVL730" s="300"/>
      <c r="QVM730" s="300"/>
      <c r="QVN730" s="300"/>
      <c r="QVO730" s="300"/>
      <c r="QVP730" s="300"/>
      <c r="QVQ730" s="300"/>
      <c r="QVR730" s="300"/>
      <c r="QVS730" s="300"/>
      <c r="QVT730" s="300"/>
      <c r="QVU730" s="300"/>
      <c r="QVV730" s="300"/>
      <c r="QVW730" s="300"/>
      <c r="QVX730" s="300"/>
      <c r="QVY730" s="300"/>
      <c r="QVZ730" s="300"/>
      <c r="QWA730" s="300"/>
      <c r="QWB730" s="300"/>
      <c r="QWC730" s="300"/>
      <c r="QWD730" s="300"/>
      <c r="QWE730" s="300"/>
      <c r="QWF730" s="300"/>
      <c r="QWG730" s="300"/>
      <c r="QWH730" s="300"/>
      <c r="QWI730" s="300"/>
      <c r="QWJ730" s="300"/>
      <c r="QWK730" s="300"/>
      <c r="QWL730" s="300"/>
      <c r="QWM730" s="300"/>
      <c r="QWN730" s="300"/>
      <c r="QWO730" s="300"/>
      <c r="QWP730" s="300"/>
      <c r="QWQ730" s="300"/>
      <c r="QWR730" s="300"/>
      <c r="QWS730" s="300"/>
      <c r="QWT730" s="300"/>
      <c r="QWU730" s="300"/>
      <c r="QWV730" s="300"/>
      <c r="QWW730" s="300"/>
      <c r="QWX730" s="300"/>
      <c r="QWY730" s="300"/>
      <c r="QWZ730" s="300"/>
      <c r="QXA730" s="300"/>
      <c r="QXB730" s="300"/>
      <c r="QXC730" s="300"/>
      <c r="QXD730" s="300"/>
      <c r="QXE730" s="300"/>
      <c r="QXF730" s="300"/>
      <c r="QXG730" s="300"/>
      <c r="QXH730" s="300"/>
      <c r="QXI730" s="300"/>
      <c r="QXJ730" s="300"/>
      <c r="QXK730" s="300"/>
      <c r="QXL730" s="300"/>
      <c r="QXM730" s="300"/>
      <c r="QXN730" s="300"/>
      <c r="QXO730" s="300"/>
      <c r="QXP730" s="300"/>
      <c r="QXQ730" s="300"/>
      <c r="QXR730" s="300"/>
      <c r="QXS730" s="300"/>
      <c r="QXT730" s="300"/>
      <c r="QXU730" s="300"/>
      <c r="QXV730" s="300"/>
      <c r="QXW730" s="300"/>
      <c r="QXX730" s="300"/>
      <c r="QXY730" s="300"/>
      <c r="QXZ730" s="300"/>
      <c r="QYA730" s="300"/>
      <c r="QYB730" s="300"/>
      <c r="QYC730" s="300"/>
      <c r="QYD730" s="300"/>
      <c r="QYE730" s="300"/>
      <c r="QYF730" s="300"/>
      <c r="QYG730" s="300"/>
      <c r="QYH730" s="300"/>
      <c r="QYI730" s="300"/>
      <c r="QYJ730" s="300"/>
      <c r="QYK730" s="300"/>
      <c r="QYL730" s="300"/>
      <c r="QYM730" s="300"/>
      <c r="QYN730" s="300"/>
      <c r="QYO730" s="300"/>
      <c r="QYP730" s="300"/>
      <c r="QYQ730" s="300"/>
      <c r="QYR730" s="300"/>
      <c r="QYS730" s="300"/>
      <c r="QYT730" s="300"/>
      <c r="QYU730" s="300"/>
      <c r="QYV730" s="300"/>
      <c r="QYW730" s="300"/>
      <c r="QYX730" s="300"/>
      <c r="QYY730" s="300"/>
      <c r="QYZ730" s="300"/>
      <c r="QZA730" s="300"/>
      <c r="QZB730" s="300"/>
      <c r="QZC730" s="300"/>
      <c r="QZD730" s="300"/>
      <c r="QZE730" s="300"/>
      <c r="QZF730" s="300"/>
      <c r="QZG730" s="300"/>
      <c r="QZH730" s="300"/>
      <c r="QZI730" s="300"/>
      <c r="QZJ730" s="300"/>
      <c r="QZK730" s="300"/>
      <c r="QZL730" s="300"/>
      <c r="QZM730" s="300"/>
      <c r="QZN730" s="300"/>
      <c r="QZO730" s="300"/>
      <c r="QZP730" s="300"/>
      <c r="QZQ730" s="300"/>
      <c r="QZR730" s="300"/>
      <c r="QZS730" s="300"/>
      <c r="QZT730" s="300"/>
      <c r="QZU730" s="300"/>
      <c r="QZV730" s="300"/>
      <c r="QZW730" s="300"/>
      <c r="QZX730" s="300"/>
      <c r="QZY730" s="300"/>
      <c r="QZZ730" s="300"/>
      <c r="RAA730" s="300"/>
      <c r="RAB730" s="300"/>
      <c r="RAC730" s="300"/>
      <c r="RAD730" s="300"/>
      <c r="RAE730" s="300"/>
      <c r="RAF730" s="300"/>
      <c r="RAG730" s="300"/>
      <c r="RAH730" s="300"/>
      <c r="RAI730" s="300"/>
      <c r="RAJ730" s="300"/>
      <c r="RAK730" s="300"/>
      <c r="RAL730" s="300"/>
      <c r="RAM730" s="300"/>
      <c r="RAN730" s="300"/>
      <c r="RAO730" s="300"/>
      <c r="RAP730" s="300"/>
      <c r="RAQ730" s="300"/>
      <c r="RAR730" s="300"/>
      <c r="RAS730" s="300"/>
      <c r="RAT730" s="300"/>
      <c r="RAU730" s="300"/>
      <c r="RAV730" s="300"/>
      <c r="RAW730" s="300"/>
      <c r="RAX730" s="300"/>
      <c r="RAY730" s="300"/>
      <c r="RAZ730" s="300"/>
      <c r="RBA730" s="300"/>
      <c r="RBB730" s="300"/>
      <c r="RBC730" s="300"/>
      <c r="RBD730" s="300"/>
      <c r="RBE730" s="300"/>
      <c r="RBF730" s="300"/>
      <c r="RBG730" s="300"/>
      <c r="RBH730" s="300"/>
      <c r="RBI730" s="300"/>
      <c r="RBJ730" s="300"/>
      <c r="RBK730" s="300"/>
      <c r="RBL730" s="300"/>
      <c r="RBM730" s="300"/>
      <c r="RBN730" s="300"/>
      <c r="RBO730" s="300"/>
      <c r="RBP730" s="300"/>
      <c r="RBQ730" s="300"/>
      <c r="RBR730" s="300"/>
      <c r="RBS730" s="300"/>
      <c r="RBT730" s="300"/>
      <c r="RBU730" s="300"/>
      <c r="RBV730" s="300"/>
      <c r="RBW730" s="300"/>
      <c r="RBX730" s="300"/>
      <c r="RBY730" s="300"/>
      <c r="RBZ730" s="300"/>
      <c r="RCA730" s="300"/>
      <c r="RCB730" s="300"/>
      <c r="RCC730" s="300"/>
      <c r="RCD730" s="300"/>
      <c r="RCE730" s="300"/>
      <c r="RCF730" s="300"/>
      <c r="RCG730" s="300"/>
      <c r="RCH730" s="300"/>
      <c r="RCI730" s="300"/>
      <c r="RCJ730" s="300"/>
      <c r="RCK730" s="300"/>
      <c r="RCL730" s="300"/>
      <c r="RCM730" s="300"/>
      <c r="RCN730" s="300"/>
      <c r="RCO730" s="300"/>
      <c r="RCP730" s="300"/>
      <c r="RCQ730" s="300"/>
      <c r="RCR730" s="300"/>
      <c r="RCS730" s="300"/>
      <c r="RCT730" s="300"/>
      <c r="RCU730" s="300"/>
      <c r="RCV730" s="300"/>
      <c r="RCW730" s="300"/>
      <c r="RCX730" s="300"/>
      <c r="RCY730" s="300"/>
      <c r="RCZ730" s="300"/>
      <c r="RDA730" s="300"/>
      <c r="RDB730" s="300"/>
      <c r="RDC730" s="300"/>
      <c r="RDD730" s="300"/>
      <c r="RDE730" s="300"/>
      <c r="RDF730" s="300"/>
      <c r="RDG730" s="300"/>
      <c r="RDH730" s="300"/>
      <c r="RDI730" s="300"/>
      <c r="RDJ730" s="300"/>
      <c r="RDK730" s="300"/>
      <c r="RDL730" s="300"/>
      <c r="RDM730" s="300"/>
      <c r="RDN730" s="300"/>
      <c r="RDO730" s="300"/>
      <c r="RDP730" s="300"/>
      <c r="RDQ730" s="300"/>
      <c r="RDR730" s="300"/>
      <c r="RDS730" s="300"/>
      <c r="RDT730" s="300"/>
      <c r="RDU730" s="300"/>
      <c r="RDV730" s="300"/>
      <c r="RDW730" s="300"/>
      <c r="RDX730" s="300"/>
      <c r="RDY730" s="300"/>
      <c r="RDZ730" s="300"/>
      <c r="REA730" s="300"/>
      <c r="REB730" s="300"/>
      <c r="REC730" s="300"/>
      <c r="RED730" s="300"/>
      <c r="REE730" s="300"/>
      <c r="REF730" s="300"/>
      <c r="REG730" s="300"/>
      <c r="REH730" s="300"/>
      <c r="REI730" s="300"/>
      <c r="REJ730" s="300"/>
      <c r="REK730" s="300"/>
      <c r="REL730" s="300"/>
      <c r="REM730" s="300"/>
      <c r="REN730" s="300"/>
      <c r="REO730" s="300"/>
      <c r="REP730" s="300"/>
      <c r="REQ730" s="300"/>
      <c r="RER730" s="300"/>
      <c r="RES730" s="300"/>
      <c r="RET730" s="300"/>
      <c r="REU730" s="300"/>
      <c r="REV730" s="300"/>
      <c r="REW730" s="300"/>
      <c r="REX730" s="300"/>
      <c r="REY730" s="300"/>
      <c r="REZ730" s="300"/>
      <c r="RFA730" s="300"/>
      <c r="RFB730" s="300"/>
      <c r="RFC730" s="300"/>
      <c r="RFD730" s="300"/>
      <c r="RFE730" s="300"/>
      <c r="RFF730" s="300"/>
      <c r="RFG730" s="300"/>
      <c r="RFH730" s="300"/>
      <c r="RFI730" s="300"/>
      <c r="RFJ730" s="300"/>
      <c r="RFK730" s="300"/>
      <c r="RFL730" s="300"/>
      <c r="RFM730" s="300"/>
      <c r="RFN730" s="300"/>
      <c r="RFO730" s="300"/>
      <c r="RFP730" s="300"/>
      <c r="RFQ730" s="300"/>
      <c r="RFR730" s="300"/>
      <c r="RFS730" s="300"/>
      <c r="RFT730" s="300"/>
      <c r="RFU730" s="300"/>
      <c r="RFV730" s="300"/>
      <c r="RFW730" s="300"/>
      <c r="RFX730" s="300"/>
      <c r="RFY730" s="300"/>
      <c r="RFZ730" s="300"/>
      <c r="RGA730" s="300"/>
      <c r="RGB730" s="300"/>
      <c r="RGC730" s="300"/>
      <c r="RGD730" s="300"/>
      <c r="RGE730" s="300"/>
      <c r="RGF730" s="300"/>
      <c r="RGG730" s="300"/>
      <c r="RGH730" s="300"/>
      <c r="RGI730" s="300"/>
      <c r="RGJ730" s="300"/>
      <c r="RGK730" s="300"/>
      <c r="RGL730" s="300"/>
      <c r="RGM730" s="300"/>
      <c r="RGN730" s="300"/>
      <c r="RGO730" s="300"/>
      <c r="RGP730" s="300"/>
      <c r="RGQ730" s="300"/>
      <c r="RGR730" s="300"/>
      <c r="RGS730" s="300"/>
      <c r="RGT730" s="300"/>
      <c r="RGU730" s="300"/>
      <c r="RGV730" s="300"/>
      <c r="RGW730" s="300"/>
      <c r="RGX730" s="300"/>
      <c r="RGY730" s="300"/>
      <c r="RGZ730" s="300"/>
      <c r="RHA730" s="300"/>
      <c r="RHB730" s="300"/>
      <c r="RHC730" s="300"/>
      <c r="RHD730" s="300"/>
      <c r="RHE730" s="300"/>
      <c r="RHF730" s="300"/>
      <c r="RHG730" s="300"/>
      <c r="RHH730" s="300"/>
      <c r="RHI730" s="300"/>
      <c r="RHJ730" s="300"/>
      <c r="RHK730" s="300"/>
      <c r="RHL730" s="300"/>
      <c r="RHM730" s="300"/>
      <c r="RHN730" s="300"/>
      <c r="RHO730" s="300"/>
      <c r="RHP730" s="300"/>
      <c r="RHQ730" s="300"/>
      <c r="RHR730" s="300"/>
      <c r="RHS730" s="300"/>
      <c r="RHT730" s="300"/>
      <c r="RHU730" s="300"/>
      <c r="RHV730" s="300"/>
      <c r="RHW730" s="300"/>
      <c r="RHX730" s="300"/>
      <c r="RHY730" s="300"/>
      <c r="RHZ730" s="300"/>
      <c r="RIA730" s="300"/>
      <c r="RIB730" s="300"/>
      <c r="RIC730" s="300"/>
      <c r="RID730" s="300"/>
      <c r="RIE730" s="300"/>
      <c r="RIF730" s="300"/>
      <c r="RIG730" s="300"/>
      <c r="RIH730" s="300"/>
      <c r="RII730" s="300"/>
      <c r="RIJ730" s="300"/>
      <c r="RIK730" s="300"/>
      <c r="RIL730" s="300"/>
      <c r="RIM730" s="300"/>
      <c r="RIN730" s="300"/>
      <c r="RIO730" s="300"/>
      <c r="RIP730" s="300"/>
      <c r="RIQ730" s="300"/>
      <c r="RIR730" s="300"/>
      <c r="RIS730" s="300"/>
      <c r="RIT730" s="300"/>
      <c r="RIU730" s="300"/>
      <c r="RIV730" s="300"/>
      <c r="RIW730" s="300"/>
      <c r="RIX730" s="300"/>
      <c r="RIY730" s="300"/>
      <c r="RIZ730" s="300"/>
      <c r="RJA730" s="300"/>
      <c r="RJB730" s="300"/>
      <c r="RJC730" s="300"/>
      <c r="RJD730" s="300"/>
      <c r="RJE730" s="300"/>
      <c r="RJF730" s="300"/>
      <c r="RJG730" s="300"/>
      <c r="RJH730" s="300"/>
      <c r="RJI730" s="300"/>
      <c r="RJJ730" s="300"/>
      <c r="RJK730" s="300"/>
      <c r="RJL730" s="300"/>
      <c r="RJM730" s="300"/>
      <c r="RJN730" s="300"/>
      <c r="RJO730" s="300"/>
      <c r="RJP730" s="300"/>
      <c r="RJQ730" s="300"/>
      <c r="RJR730" s="300"/>
      <c r="RJS730" s="300"/>
      <c r="RJT730" s="300"/>
      <c r="RJU730" s="300"/>
      <c r="RJV730" s="300"/>
      <c r="RJW730" s="300"/>
      <c r="RJX730" s="300"/>
      <c r="RJY730" s="300"/>
      <c r="RJZ730" s="300"/>
      <c r="RKA730" s="300"/>
      <c r="RKB730" s="300"/>
      <c r="RKC730" s="300"/>
      <c r="RKD730" s="300"/>
      <c r="RKE730" s="300"/>
      <c r="RKF730" s="300"/>
      <c r="RKG730" s="300"/>
      <c r="RKH730" s="300"/>
      <c r="RKI730" s="300"/>
      <c r="RKJ730" s="300"/>
      <c r="RKK730" s="300"/>
      <c r="RKL730" s="300"/>
      <c r="RKM730" s="300"/>
      <c r="RKN730" s="300"/>
      <c r="RKO730" s="300"/>
      <c r="RKP730" s="300"/>
      <c r="RKQ730" s="300"/>
      <c r="RKR730" s="300"/>
      <c r="RKS730" s="300"/>
      <c r="RKT730" s="300"/>
      <c r="RKU730" s="300"/>
      <c r="RKV730" s="300"/>
      <c r="RKW730" s="300"/>
      <c r="RKX730" s="300"/>
      <c r="RKY730" s="300"/>
      <c r="RKZ730" s="300"/>
      <c r="RLA730" s="300"/>
      <c r="RLB730" s="300"/>
      <c r="RLC730" s="300"/>
      <c r="RLD730" s="300"/>
      <c r="RLE730" s="300"/>
      <c r="RLF730" s="300"/>
      <c r="RLG730" s="300"/>
      <c r="RLH730" s="300"/>
      <c r="RLI730" s="300"/>
      <c r="RLJ730" s="300"/>
      <c r="RLK730" s="300"/>
      <c r="RLL730" s="300"/>
      <c r="RLM730" s="300"/>
      <c r="RLN730" s="300"/>
      <c r="RLO730" s="300"/>
      <c r="RLP730" s="300"/>
      <c r="RLQ730" s="300"/>
      <c r="RLR730" s="300"/>
      <c r="RLS730" s="300"/>
      <c r="RLT730" s="300"/>
      <c r="RLU730" s="300"/>
      <c r="RLV730" s="300"/>
      <c r="RLW730" s="300"/>
      <c r="RLX730" s="300"/>
      <c r="RLY730" s="300"/>
      <c r="RLZ730" s="300"/>
      <c r="RMA730" s="300"/>
      <c r="RMB730" s="300"/>
      <c r="RMC730" s="300"/>
      <c r="RMD730" s="300"/>
      <c r="RME730" s="300"/>
      <c r="RMF730" s="300"/>
      <c r="RMG730" s="300"/>
      <c r="RMH730" s="300"/>
      <c r="RMI730" s="300"/>
      <c r="RMJ730" s="300"/>
      <c r="RMK730" s="300"/>
      <c r="RML730" s="300"/>
      <c r="RMM730" s="300"/>
      <c r="RMN730" s="300"/>
      <c r="RMO730" s="300"/>
      <c r="RMP730" s="300"/>
      <c r="RMQ730" s="300"/>
      <c r="RMR730" s="300"/>
      <c r="RMS730" s="300"/>
      <c r="RMT730" s="300"/>
      <c r="RMU730" s="300"/>
      <c r="RMV730" s="300"/>
      <c r="RMW730" s="300"/>
      <c r="RMX730" s="300"/>
      <c r="RMY730" s="300"/>
      <c r="RMZ730" s="300"/>
      <c r="RNA730" s="300"/>
      <c r="RNB730" s="300"/>
      <c r="RNC730" s="300"/>
      <c r="RND730" s="300"/>
      <c r="RNE730" s="300"/>
      <c r="RNF730" s="300"/>
      <c r="RNG730" s="300"/>
      <c r="RNH730" s="300"/>
      <c r="RNI730" s="300"/>
      <c r="RNJ730" s="300"/>
      <c r="RNK730" s="300"/>
      <c r="RNL730" s="300"/>
      <c r="RNM730" s="300"/>
      <c r="RNN730" s="300"/>
      <c r="RNO730" s="300"/>
      <c r="RNP730" s="300"/>
      <c r="RNQ730" s="300"/>
      <c r="RNR730" s="300"/>
      <c r="RNS730" s="300"/>
      <c r="RNT730" s="300"/>
      <c r="RNU730" s="300"/>
      <c r="RNV730" s="300"/>
      <c r="RNW730" s="300"/>
      <c r="RNX730" s="300"/>
      <c r="RNY730" s="300"/>
      <c r="RNZ730" s="300"/>
      <c r="ROA730" s="300"/>
      <c r="ROB730" s="300"/>
      <c r="ROC730" s="300"/>
      <c r="ROD730" s="300"/>
      <c r="ROE730" s="300"/>
      <c r="ROF730" s="300"/>
      <c r="ROG730" s="300"/>
      <c r="ROH730" s="300"/>
      <c r="ROI730" s="300"/>
      <c r="ROJ730" s="300"/>
      <c r="ROK730" s="300"/>
      <c r="ROL730" s="300"/>
      <c r="ROM730" s="300"/>
      <c r="RON730" s="300"/>
      <c r="ROO730" s="300"/>
      <c r="ROP730" s="300"/>
      <c r="ROQ730" s="300"/>
      <c r="ROR730" s="300"/>
      <c r="ROS730" s="300"/>
      <c r="ROT730" s="300"/>
      <c r="ROU730" s="300"/>
      <c r="ROV730" s="300"/>
      <c r="ROW730" s="300"/>
      <c r="ROX730" s="300"/>
      <c r="ROY730" s="300"/>
      <c r="ROZ730" s="300"/>
      <c r="RPA730" s="300"/>
      <c r="RPB730" s="300"/>
      <c r="RPC730" s="300"/>
      <c r="RPD730" s="300"/>
      <c r="RPE730" s="300"/>
      <c r="RPF730" s="300"/>
      <c r="RPG730" s="300"/>
      <c r="RPH730" s="300"/>
      <c r="RPI730" s="300"/>
      <c r="RPJ730" s="300"/>
      <c r="RPK730" s="300"/>
      <c r="RPL730" s="300"/>
      <c r="RPM730" s="300"/>
      <c r="RPN730" s="300"/>
      <c r="RPO730" s="300"/>
      <c r="RPP730" s="300"/>
      <c r="RPQ730" s="300"/>
      <c r="RPR730" s="300"/>
      <c r="RPS730" s="300"/>
      <c r="RPT730" s="300"/>
      <c r="RPU730" s="300"/>
      <c r="RPV730" s="300"/>
      <c r="RPW730" s="300"/>
      <c r="RPX730" s="300"/>
      <c r="RPY730" s="300"/>
      <c r="RPZ730" s="300"/>
      <c r="RQA730" s="300"/>
      <c r="RQB730" s="300"/>
      <c r="RQC730" s="300"/>
      <c r="RQD730" s="300"/>
      <c r="RQE730" s="300"/>
      <c r="RQF730" s="300"/>
      <c r="RQG730" s="300"/>
      <c r="RQH730" s="300"/>
      <c r="RQI730" s="300"/>
      <c r="RQJ730" s="300"/>
      <c r="RQK730" s="300"/>
      <c r="RQL730" s="300"/>
      <c r="RQM730" s="300"/>
      <c r="RQN730" s="300"/>
      <c r="RQO730" s="300"/>
      <c r="RQP730" s="300"/>
      <c r="RQQ730" s="300"/>
      <c r="RQR730" s="300"/>
      <c r="RQS730" s="300"/>
      <c r="RQT730" s="300"/>
      <c r="RQU730" s="300"/>
      <c r="RQV730" s="300"/>
      <c r="RQW730" s="300"/>
      <c r="RQX730" s="300"/>
      <c r="RQY730" s="300"/>
      <c r="RQZ730" s="300"/>
      <c r="RRA730" s="300"/>
      <c r="RRB730" s="300"/>
      <c r="RRC730" s="300"/>
      <c r="RRD730" s="300"/>
      <c r="RRE730" s="300"/>
      <c r="RRF730" s="300"/>
      <c r="RRG730" s="300"/>
      <c r="RRH730" s="300"/>
      <c r="RRI730" s="300"/>
      <c r="RRJ730" s="300"/>
      <c r="RRK730" s="300"/>
      <c r="RRL730" s="300"/>
      <c r="RRM730" s="300"/>
      <c r="RRN730" s="300"/>
      <c r="RRO730" s="300"/>
      <c r="RRP730" s="300"/>
      <c r="RRQ730" s="300"/>
      <c r="RRR730" s="300"/>
      <c r="RRS730" s="300"/>
      <c r="RRT730" s="300"/>
      <c r="RRU730" s="300"/>
      <c r="RRV730" s="300"/>
      <c r="RRW730" s="300"/>
      <c r="RRX730" s="300"/>
      <c r="RRY730" s="300"/>
      <c r="RRZ730" s="300"/>
      <c r="RSA730" s="300"/>
      <c r="RSB730" s="300"/>
      <c r="RSC730" s="300"/>
      <c r="RSD730" s="300"/>
      <c r="RSE730" s="300"/>
      <c r="RSF730" s="300"/>
      <c r="RSG730" s="300"/>
      <c r="RSH730" s="300"/>
      <c r="RSI730" s="300"/>
      <c r="RSJ730" s="300"/>
      <c r="RSK730" s="300"/>
      <c r="RSL730" s="300"/>
      <c r="RSM730" s="300"/>
      <c r="RSN730" s="300"/>
      <c r="RSO730" s="300"/>
      <c r="RSP730" s="300"/>
      <c r="RSQ730" s="300"/>
      <c r="RSR730" s="300"/>
      <c r="RSS730" s="300"/>
      <c r="RST730" s="300"/>
      <c r="RSU730" s="300"/>
      <c r="RSV730" s="300"/>
      <c r="RSW730" s="300"/>
      <c r="RSX730" s="300"/>
      <c r="RSY730" s="300"/>
      <c r="RSZ730" s="300"/>
      <c r="RTA730" s="300"/>
      <c r="RTB730" s="300"/>
      <c r="RTC730" s="300"/>
      <c r="RTD730" s="300"/>
      <c r="RTE730" s="300"/>
      <c r="RTF730" s="300"/>
      <c r="RTG730" s="300"/>
      <c r="RTH730" s="300"/>
      <c r="RTI730" s="300"/>
      <c r="RTJ730" s="300"/>
      <c r="RTK730" s="300"/>
      <c r="RTL730" s="300"/>
      <c r="RTM730" s="300"/>
      <c r="RTN730" s="300"/>
      <c r="RTO730" s="300"/>
      <c r="RTP730" s="300"/>
      <c r="RTQ730" s="300"/>
      <c r="RTR730" s="300"/>
      <c r="RTS730" s="300"/>
      <c r="RTT730" s="300"/>
      <c r="RTU730" s="300"/>
      <c r="RTV730" s="300"/>
      <c r="RTW730" s="300"/>
      <c r="RTX730" s="300"/>
      <c r="RTY730" s="300"/>
      <c r="RTZ730" s="300"/>
      <c r="RUA730" s="300"/>
      <c r="RUB730" s="300"/>
      <c r="RUC730" s="300"/>
      <c r="RUD730" s="300"/>
      <c r="RUE730" s="300"/>
      <c r="RUF730" s="300"/>
      <c r="RUG730" s="300"/>
      <c r="RUH730" s="300"/>
      <c r="RUI730" s="300"/>
      <c r="RUJ730" s="300"/>
      <c r="RUK730" s="300"/>
      <c r="RUL730" s="300"/>
      <c r="RUM730" s="300"/>
      <c r="RUN730" s="300"/>
      <c r="RUO730" s="300"/>
      <c r="RUP730" s="300"/>
      <c r="RUQ730" s="300"/>
      <c r="RUR730" s="300"/>
      <c r="RUS730" s="300"/>
      <c r="RUT730" s="300"/>
      <c r="RUU730" s="300"/>
      <c r="RUV730" s="300"/>
      <c r="RUW730" s="300"/>
      <c r="RUX730" s="300"/>
      <c r="RUY730" s="300"/>
      <c r="RUZ730" s="300"/>
      <c r="RVA730" s="300"/>
      <c r="RVB730" s="300"/>
      <c r="RVC730" s="300"/>
      <c r="RVD730" s="300"/>
      <c r="RVE730" s="300"/>
      <c r="RVF730" s="300"/>
      <c r="RVG730" s="300"/>
      <c r="RVH730" s="300"/>
      <c r="RVI730" s="300"/>
      <c r="RVJ730" s="300"/>
      <c r="RVK730" s="300"/>
      <c r="RVL730" s="300"/>
      <c r="RVM730" s="300"/>
      <c r="RVN730" s="300"/>
      <c r="RVO730" s="300"/>
      <c r="RVP730" s="300"/>
      <c r="RVQ730" s="300"/>
      <c r="RVR730" s="300"/>
      <c r="RVS730" s="300"/>
      <c r="RVT730" s="300"/>
      <c r="RVU730" s="300"/>
      <c r="RVV730" s="300"/>
      <c r="RVW730" s="300"/>
      <c r="RVX730" s="300"/>
      <c r="RVY730" s="300"/>
      <c r="RVZ730" s="300"/>
      <c r="RWA730" s="300"/>
      <c r="RWB730" s="300"/>
      <c r="RWC730" s="300"/>
      <c r="RWD730" s="300"/>
      <c r="RWE730" s="300"/>
      <c r="RWF730" s="300"/>
      <c r="RWG730" s="300"/>
      <c r="RWH730" s="300"/>
      <c r="RWI730" s="300"/>
      <c r="RWJ730" s="300"/>
      <c r="RWK730" s="300"/>
      <c r="RWL730" s="300"/>
      <c r="RWM730" s="300"/>
      <c r="RWN730" s="300"/>
      <c r="RWO730" s="300"/>
      <c r="RWP730" s="300"/>
      <c r="RWQ730" s="300"/>
      <c r="RWR730" s="300"/>
      <c r="RWS730" s="300"/>
      <c r="RWT730" s="300"/>
      <c r="RWU730" s="300"/>
      <c r="RWV730" s="300"/>
      <c r="RWW730" s="300"/>
      <c r="RWX730" s="300"/>
      <c r="RWY730" s="300"/>
      <c r="RWZ730" s="300"/>
      <c r="RXA730" s="300"/>
      <c r="RXB730" s="300"/>
      <c r="RXC730" s="300"/>
      <c r="RXD730" s="300"/>
      <c r="RXE730" s="300"/>
      <c r="RXF730" s="300"/>
      <c r="RXG730" s="300"/>
      <c r="RXH730" s="300"/>
      <c r="RXI730" s="300"/>
      <c r="RXJ730" s="300"/>
      <c r="RXK730" s="300"/>
      <c r="RXL730" s="300"/>
      <c r="RXM730" s="300"/>
      <c r="RXN730" s="300"/>
      <c r="RXO730" s="300"/>
      <c r="RXP730" s="300"/>
      <c r="RXQ730" s="300"/>
      <c r="RXR730" s="300"/>
      <c r="RXS730" s="300"/>
      <c r="RXT730" s="300"/>
      <c r="RXU730" s="300"/>
      <c r="RXV730" s="300"/>
      <c r="RXW730" s="300"/>
      <c r="RXX730" s="300"/>
      <c r="RXY730" s="300"/>
      <c r="RXZ730" s="300"/>
      <c r="RYA730" s="300"/>
      <c r="RYB730" s="300"/>
      <c r="RYC730" s="300"/>
      <c r="RYD730" s="300"/>
      <c r="RYE730" s="300"/>
      <c r="RYF730" s="300"/>
      <c r="RYG730" s="300"/>
      <c r="RYH730" s="300"/>
      <c r="RYI730" s="300"/>
      <c r="RYJ730" s="300"/>
      <c r="RYK730" s="300"/>
      <c r="RYL730" s="300"/>
      <c r="RYM730" s="300"/>
      <c r="RYN730" s="300"/>
      <c r="RYO730" s="300"/>
      <c r="RYP730" s="300"/>
      <c r="RYQ730" s="300"/>
      <c r="RYR730" s="300"/>
      <c r="RYS730" s="300"/>
      <c r="RYT730" s="300"/>
      <c r="RYU730" s="300"/>
      <c r="RYV730" s="300"/>
      <c r="RYW730" s="300"/>
      <c r="RYX730" s="300"/>
      <c r="RYY730" s="300"/>
      <c r="RYZ730" s="300"/>
      <c r="RZA730" s="300"/>
      <c r="RZB730" s="300"/>
      <c r="RZC730" s="300"/>
      <c r="RZD730" s="300"/>
      <c r="RZE730" s="300"/>
      <c r="RZF730" s="300"/>
      <c r="RZG730" s="300"/>
      <c r="RZH730" s="300"/>
      <c r="RZI730" s="300"/>
      <c r="RZJ730" s="300"/>
      <c r="RZK730" s="300"/>
      <c r="RZL730" s="300"/>
      <c r="RZM730" s="300"/>
      <c r="RZN730" s="300"/>
      <c r="RZO730" s="300"/>
      <c r="RZP730" s="300"/>
      <c r="RZQ730" s="300"/>
      <c r="RZR730" s="300"/>
      <c r="RZS730" s="300"/>
      <c r="RZT730" s="300"/>
      <c r="RZU730" s="300"/>
      <c r="RZV730" s="300"/>
      <c r="RZW730" s="300"/>
      <c r="RZX730" s="300"/>
      <c r="RZY730" s="300"/>
      <c r="RZZ730" s="300"/>
      <c r="SAA730" s="300"/>
      <c r="SAB730" s="300"/>
      <c r="SAC730" s="300"/>
      <c r="SAD730" s="300"/>
      <c r="SAE730" s="300"/>
      <c r="SAF730" s="300"/>
      <c r="SAG730" s="300"/>
      <c r="SAH730" s="300"/>
      <c r="SAI730" s="300"/>
      <c r="SAJ730" s="300"/>
      <c r="SAK730" s="300"/>
      <c r="SAL730" s="300"/>
      <c r="SAM730" s="300"/>
      <c r="SAN730" s="300"/>
      <c r="SAO730" s="300"/>
      <c r="SAP730" s="300"/>
      <c r="SAQ730" s="300"/>
      <c r="SAR730" s="300"/>
      <c r="SAS730" s="300"/>
      <c r="SAT730" s="300"/>
      <c r="SAU730" s="300"/>
      <c r="SAV730" s="300"/>
      <c r="SAW730" s="300"/>
      <c r="SAX730" s="300"/>
      <c r="SAY730" s="300"/>
      <c r="SAZ730" s="300"/>
      <c r="SBA730" s="300"/>
      <c r="SBB730" s="300"/>
      <c r="SBC730" s="300"/>
      <c r="SBD730" s="300"/>
      <c r="SBE730" s="300"/>
      <c r="SBF730" s="300"/>
      <c r="SBG730" s="300"/>
      <c r="SBH730" s="300"/>
      <c r="SBI730" s="300"/>
      <c r="SBJ730" s="300"/>
      <c r="SBK730" s="300"/>
      <c r="SBL730" s="300"/>
      <c r="SBM730" s="300"/>
      <c r="SBN730" s="300"/>
      <c r="SBO730" s="300"/>
      <c r="SBP730" s="300"/>
      <c r="SBQ730" s="300"/>
      <c r="SBR730" s="300"/>
      <c r="SBS730" s="300"/>
      <c r="SBT730" s="300"/>
      <c r="SBU730" s="300"/>
      <c r="SBV730" s="300"/>
      <c r="SBW730" s="300"/>
      <c r="SBX730" s="300"/>
      <c r="SBY730" s="300"/>
      <c r="SBZ730" s="300"/>
      <c r="SCA730" s="300"/>
      <c r="SCB730" s="300"/>
      <c r="SCC730" s="300"/>
      <c r="SCD730" s="300"/>
      <c r="SCE730" s="300"/>
      <c r="SCF730" s="300"/>
      <c r="SCG730" s="300"/>
      <c r="SCH730" s="300"/>
      <c r="SCI730" s="300"/>
      <c r="SCJ730" s="300"/>
      <c r="SCK730" s="300"/>
      <c r="SCL730" s="300"/>
      <c r="SCM730" s="300"/>
      <c r="SCN730" s="300"/>
      <c r="SCO730" s="300"/>
      <c r="SCP730" s="300"/>
      <c r="SCQ730" s="300"/>
      <c r="SCR730" s="300"/>
      <c r="SCS730" s="300"/>
      <c r="SCT730" s="300"/>
      <c r="SCU730" s="300"/>
      <c r="SCV730" s="300"/>
      <c r="SCW730" s="300"/>
      <c r="SCX730" s="300"/>
      <c r="SCY730" s="300"/>
      <c r="SCZ730" s="300"/>
      <c r="SDA730" s="300"/>
      <c r="SDB730" s="300"/>
      <c r="SDC730" s="300"/>
      <c r="SDD730" s="300"/>
      <c r="SDE730" s="300"/>
      <c r="SDF730" s="300"/>
      <c r="SDG730" s="300"/>
      <c r="SDH730" s="300"/>
      <c r="SDI730" s="300"/>
      <c r="SDJ730" s="300"/>
      <c r="SDK730" s="300"/>
      <c r="SDL730" s="300"/>
      <c r="SDM730" s="300"/>
      <c r="SDN730" s="300"/>
      <c r="SDO730" s="300"/>
      <c r="SDP730" s="300"/>
      <c r="SDQ730" s="300"/>
      <c r="SDR730" s="300"/>
      <c r="SDS730" s="300"/>
      <c r="SDT730" s="300"/>
      <c r="SDU730" s="300"/>
      <c r="SDV730" s="300"/>
      <c r="SDW730" s="300"/>
      <c r="SDX730" s="300"/>
      <c r="SDY730" s="300"/>
      <c r="SDZ730" s="300"/>
      <c r="SEA730" s="300"/>
      <c r="SEB730" s="300"/>
      <c r="SEC730" s="300"/>
      <c r="SED730" s="300"/>
      <c r="SEE730" s="300"/>
      <c r="SEF730" s="300"/>
      <c r="SEG730" s="300"/>
      <c r="SEH730" s="300"/>
      <c r="SEI730" s="300"/>
      <c r="SEJ730" s="300"/>
      <c r="SEK730" s="300"/>
      <c r="SEL730" s="300"/>
      <c r="SEM730" s="300"/>
      <c r="SEN730" s="300"/>
      <c r="SEO730" s="300"/>
      <c r="SEP730" s="300"/>
      <c r="SEQ730" s="300"/>
      <c r="SER730" s="300"/>
      <c r="SES730" s="300"/>
      <c r="SET730" s="300"/>
      <c r="SEU730" s="300"/>
      <c r="SEV730" s="300"/>
      <c r="SEW730" s="300"/>
      <c r="SEX730" s="300"/>
      <c r="SEY730" s="300"/>
      <c r="SEZ730" s="300"/>
      <c r="SFA730" s="300"/>
      <c r="SFB730" s="300"/>
      <c r="SFC730" s="300"/>
      <c r="SFD730" s="300"/>
      <c r="SFE730" s="300"/>
      <c r="SFF730" s="300"/>
      <c r="SFG730" s="300"/>
      <c r="SFH730" s="300"/>
      <c r="SFI730" s="300"/>
      <c r="SFJ730" s="300"/>
      <c r="SFK730" s="300"/>
      <c r="SFL730" s="300"/>
      <c r="SFM730" s="300"/>
      <c r="SFN730" s="300"/>
      <c r="SFO730" s="300"/>
      <c r="SFP730" s="300"/>
      <c r="SFQ730" s="300"/>
      <c r="SFR730" s="300"/>
      <c r="SFS730" s="300"/>
      <c r="SFT730" s="300"/>
      <c r="SFU730" s="300"/>
      <c r="SFV730" s="300"/>
      <c r="SFW730" s="300"/>
      <c r="SFX730" s="300"/>
      <c r="SFY730" s="300"/>
      <c r="SFZ730" s="300"/>
      <c r="SGA730" s="300"/>
      <c r="SGB730" s="300"/>
      <c r="SGC730" s="300"/>
      <c r="SGD730" s="300"/>
      <c r="SGE730" s="300"/>
      <c r="SGF730" s="300"/>
      <c r="SGG730" s="300"/>
      <c r="SGH730" s="300"/>
      <c r="SGI730" s="300"/>
      <c r="SGJ730" s="300"/>
      <c r="SGK730" s="300"/>
      <c r="SGL730" s="300"/>
      <c r="SGM730" s="300"/>
      <c r="SGN730" s="300"/>
      <c r="SGO730" s="300"/>
      <c r="SGP730" s="300"/>
      <c r="SGQ730" s="300"/>
      <c r="SGR730" s="300"/>
      <c r="SGS730" s="300"/>
      <c r="SGT730" s="300"/>
      <c r="SGU730" s="300"/>
      <c r="SGV730" s="300"/>
      <c r="SGW730" s="300"/>
      <c r="SGX730" s="300"/>
      <c r="SGY730" s="300"/>
      <c r="SGZ730" s="300"/>
      <c r="SHA730" s="300"/>
      <c r="SHB730" s="300"/>
      <c r="SHC730" s="300"/>
      <c r="SHD730" s="300"/>
      <c r="SHE730" s="300"/>
      <c r="SHF730" s="300"/>
      <c r="SHG730" s="300"/>
      <c r="SHH730" s="300"/>
      <c r="SHI730" s="300"/>
      <c r="SHJ730" s="300"/>
      <c r="SHK730" s="300"/>
      <c r="SHL730" s="300"/>
      <c r="SHM730" s="300"/>
      <c r="SHN730" s="300"/>
      <c r="SHO730" s="300"/>
      <c r="SHP730" s="300"/>
      <c r="SHQ730" s="300"/>
      <c r="SHR730" s="300"/>
      <c r="SHS730" s="300"/>
      <c r="SHT730" s="300"/>
      <c r="SHU730" s="300"/>
      <c r="SHV730" s="300"/>
      <c r="SHW730" s="300"/>
      <c r="SHX730" s="300"/>
      <c r="SHY730" s="300"/>
      <c r="SHZ730" s="300"/>
      <c r="SIA730" s="300"/>
      <c r="SIB730" s="300"/>
      <c r="SIC730" s="300"/>
      <c r="SID730" s="300"/>
      <c r="SIE730" s="300"/>
      <c r="SIF730" s="300"/>
      <c r="SIG730" s="300"/>
      <c r="SIH730" s="300"/>
      <c r="SII730" s="300"/>
      <c r="SIJ730" s="300"/>
      <c r="SIK730" s="300"/>
      <c r="SIL730" s="300"/>
      <c r="SIM730" s="300"/>
      <c r="SIN730" s="300"/>
      <c r="SIO730" s="300"/>
      <c r="SIP730" s="300"/>
      <c r="SIQ730" s="300"/>
      <c r="SIR730" s="300"/>
      <c r="SIS730" s="300"/>
      <c r="SIT730" s="300"/>
      <c r="SIU730" s="300"/>
      <c r="SIV730" s="300"/>
      <c r="SIW730" s="300"/>
      <c r="SIX730" s="300"/>
      <c r="SIY730" s="300"/>
      <c r="SIZ730" s="300"/>
      <c r="SJA730" s="300"/>
      <c r="SJB730" s="300"/>
      <c r="SJC730" s="300"/>
      <c r="SJD730" s="300"/>
      <c r="SJE730" s="300"/>
      <c r="SJF730" s="300"/>
      <c r="SJG730" s="300"/>
      <c r="SJH730" s="300"/>
      <c r="SJI730" s="300"/>
      <c r="SJJ730" s="300"/>
      <c r="SJK730" s="300"/>
      <c r="SJL730" s="300"/>
      <c r="SJM730" s="300"/>
      <c r="SJN730" s="300"/>
      <c r="SJO730" s="300"/>
      <c r="SJP730" s="300"/>
      <c r="SJQ730" s="300"/>
      <c r="SJR730" s="300"/>
      <c r="SJS730" s="300"/>
      <c r="SJT730" s="300"/>
      <c r="SJU730" s="300"/>
      <c r="SJV730" s="300"/>
      <c r="SJW730" s="300"/>
      <c r="SJX730" s="300"/>
      <c r="SJY730" s="300"/>
      <c r="SJZ730" s="300"/>
      <c r="SKA730" s="300"/>
      <c r="SKB730" s="300"/>
      <c r="SKC730" s="300"/>
      <c r="SKD730" s="300"/>
      <c r="SKE730" s="300"/>
      <c r="SKF730" s="300"/>
      <c r="SKG730" s="300"/>
      <c r="SKH730" s="300"/>
      <c r="SKI730" s="300"/>
      <c r="SKJ730" s="300"/>
      <c r="SKK730" s="300"/>
      <c r="SKL730" s="300"/>
      <c r="SKM730" s="300"/>
      <c r="SKN730" s="300"/>
      <c r="SKO730" s="300"/>
      <c r="SKP730" s="300"/>
      <c r="SKQ730" s="300"/>
      <c r="SKR730" s="300"/>
      <c r="SKS730" s="300"/>
      <c r="SKT730" s="300"/>
      <c r="SKU730" s="300"/>
      <c r="SKV730" s="300"/>
      <c r="SKW730" s="300"/>
      <c r="SKX730" s="300"/>
      <c r="SKY730" s="300"/>
      <c r="SKZ730" s="300"/>
      <c r="SLA730" s="300"/>
      <c r="SLB730" s="300"/>
      <c r="SLC730" s="300"/>
      <c r="SLD730" s="300"/>
      <c r="SLE730" s="300"/>
      <c r="SLF730" s="300"/>
      <c r="SLG730" s="300"/>
      <c r="SLH730" s="300"/>
      <c r="SLI730" s="300"/>
      <c r="SLJ730" s="300"/>
      <c r="SLK730" s="300"/>
      <c r="SLL730" s="300"/>
      <c r="SLM730" s="300"/>
      <c r="SLN730" s="300"/>
      <c r="SLO730" s="300"/>
      <c r="SLP730" s="300"/>
      <c r="SLQ730" s="300"/>
      <c r="SLR730" s="300"/>
      <c r="SLS730" s="300"/>
      <c r="SLT730" s="300"/>
      <c r="SLU730" s="300"/>
      <c r="SLV730" s="300"/>
      <c r="SLW730" s="300"/>
      <c r="SLX730" s="300"/>
      <c r="SLY730" s="300"/>
      <c r="SLZ730" s="300"/>
      <c r="SMA730" s="300"/>
      <c r="SMB730" s="300"/>
      <c r="SMC730" s="300"/>
      <c r="SMD730" s="300"/>
      <c r="SME730" s="300"/>
      <c r="SMF730" s="300"/>
      <c r="SMG730" s="300"/>
      <c r="SMH730" s="300"/>
      <c r="SMI730" s="300"/>
      <c r="SMJ730" s="300"/>
      <c r="SMK730" s="300"/>
      <c r="SML730" s="300"/>
      <c r="SMM730" s="300"/>
      <c r="SMN730" s="300"/>
      <c r="SMO730" s="300"/>
      <c r="SMP730" s="300"/>
      <c r="SMQ730" s="300"/>
      <c r="SMR730" s="300"/>
      <c r="SMS730" s="300"/>
      <c r="SMT730" s="300"/>
      <c r="SMU730" s="300"/>
      <c r="SMV730" s="300"/>
      <c r="SMW730" s="300"/>
      <c r="SMX730" s="300"/>
      <c r="SMY730" s="300"/>
      <c r="SMZ730" s="300"/>
      <c r="SNA730" s="300"/>
      <c r="SNB730" s="300"/>
      <c r="SNC730" s="300"/>
      <c r="SND730" s="300"/>
      <c r="SNE730" s="300"/>
      <c r="SNF730" s="300"/>
      <c r="SNG730" s="300"/>
      <c r="SNH730" s="300"/>
      <c r="SNI730" s="300"/>
      <c r="SNJ730" s="300"/>
      <c r="SNK730" s="300"/>
      <c r="SNL730" s="300"/>
      <c r="SNM730" s="300"/>
      <c r="SNN730" s="300"/>
      <c r="SNO730" s="300"/>
      <c r="SNP730" s="300"/>
      <c r="SNQ730" s="300"/>
      <c r="SNR730" s="300"/>
      <c r="SNS730" s="300"/>
      <c r="SNT730" s="300"/>
      <c r="SNU730" s="300"/>
      <c r="SNV730" s="300"/>
      <c r="SNW730" s="300"/>
      <c r="SNX730" s="300"/>
      <c r="SNY730" s="300"/>
      <c r="SNZ730" s="300"/>
      <c r="SOA730" s="300"/>
      <c r="SOB730" s="300"/>
      <c r="SOC730" s="300"/>
      <c r="SOD730" s="300"/>
      <c r="SOE730" s="300"/>
      <c r="SOF730" s="300"/>
      <c r="SOG730" s="300"/>
      <c r="SOH730" s="300"/>
      <c r="SOI730" s="300"/>
      <c r="SOJ730" s="300"/>
      <c r="SOK730" s="300"/>
      <c r="SOL730" s="300"/>
      <c r="SOM730" s="300"/>
      <c r="SON730" s="300"/>
      <c r="SOO730" s="300"/>
      <c r="SOP730" s="300"/>
      <c r="SOQ730" s="300"/>
      <c r="SOR730" s="300"/>
      <c r="SOS730" s="300"/>
      <c r="SOT730" s="300"/>
      <c r="SOU730" s="300"/>
      <c r="SOV730" s="300"/>
      <c r="SOW730" s="300"/>
      <c r="SOX730" s="300"/>
      <c r="SOY730" s="300"/>
      <c r="SOZ730" s="300"/>
      <c r="SPA730" s="300"/>
      <c r="SPB730" s="300"/>
      <c r="SPC730" s="300"/>
      <c r="SPD730" s="300"/>
      <c r="SPE730" s="300"/>
      <c r="SPF730" s="300"/>
      <c r="SPG730" s="300"/>
      <c r="SPH730" s="300"/>
      <c r="SPI730" s="300"/>
      <c r="SPJ730" s="300"/>
      <c r="SPK730" s="300"/>
      <c r="SPL730" s="300"/>
      <c r="SPM730" s="300"/>
      <c r="SPN730" s="300"/>
      <c r="SPO730" s="300"/>
      <c r="SPP730" s="300"/>
      <c r="SPQ730" s="300"/>
      <c r="SPR730" s="300"/>
      <c r="SPS730" s="300"/>
      <c r="SPT730" s="300"/>
      <c r="SPU730" s="300"/>
      <c r="SPV730" s="300"/>
      <c r="SPW730" s="300"/>
      <c r="SPX730" s="300"/>
      <c r="SPY730" s="300"/>
      <c r="SPZ730" s="300"/>
      <c r="SQA730" s="300"/>
      <c r="SQB730" s="300"/>
      <c r="SQC730" s="300"/>
      <c r="SQD730" s="300"/>
      <c r="SQE730" s="300"/>
      <c r="SQF730" s="300"/>
      <c r="SQG730" s="300"/>
      <c r="SQH730" s="300"/>
      <c r="SQI730" s="300"/>
      <c r="SQJ730" s="300"/>
      <c r="SQK730" s="300"/>
      <c r="SQL730" s="300"/>
      <c r="SQM730" s="300"/>
      <c r="SQN730" s="300"/>
      <c r="SQO730" s="300"/>
      <c r="SQP730" s="300"/>
      <c r="SQQ730" s="300"/>
      <c r="SQR730" s="300"/>
      <c r="SQS730" s="300"/>
      <c r="SQT730" s="300"/>
      <c r="SQU730" s="300"/>
      <c r="SQV730" s="300"/>
      <c r="SQW730" s="300"/>
      <c r="SQX730" s="300"/>
      <c r="SQY730" s="300"/>
      <c r="SQZ730" s="300"/>
      <c r="SRA730" s="300"/>
      <c r="SRB730" s="300"/>
      <c r="SRC730" s="300"/>
      <c r="SRD730" s="300"/>
      <c r="SRE730" s="300"/>
      <c r="SRF730" s="300"/>
      <c r="SRG730" s="300"/>
      <c r="SRH730" s="300"/>
      <c r="SRI730" s="300"/>
      <c r="SRJ730" s="300"/>
      <c r="SRK730" s="300"/>
      <c r="SRL730" s="300"/>
      <c r="SRM730" s="300"/>
      <c r="SRN730" s="300"/>
      <c r="SRO730" s="300"/>
      <c r="SRP730" s="300"/>
      <c r="SRQ730" s="300"/>
      <c r="SRR730" s="300"/>
      <c r="SRS730" s="300"/>
      <c r="SRT730" s="300"/>
      <c r="SRU730" s="300"/>
      <c r="SRV730" s="300"/>
      <c r="SRW730" s="300"/>
      <c r="SRX730" s="300"/>
      <c r="SRY730" s="300"/>
      <c r="SRZ730" s="300"/>
      <c r="SSA730" s="300"/>
      <c r="SSB730" s="300"/>
      <c r="SSC730" s="300"/>
      <c r="SSD730" s="300"/>
      <c r="SSE730" s="300"/>
      <c r="SSF730" s="300"/>
      <c r="SSG730" s="300"/>
      <c r="SSH730" s="300"/>
      <c r="SSI730" s="300"/>
      <c r="SSJ730" s="300"/>
      <c r="SSK730" s="300"/>
      <c r="SSL730" s="300"/>
      <c r="SSM730" s="300"/>
      <c r="SSN730" s="300"/>
      <c r="SSO730" s="300"/>
      <c r="SSP730" s="300"/>
      <c r="SSQ730" s="300"/>
      <c r="SSR730" s="300"/>
      <c r="SSS730" s="300"/>
      <c r="SST730" s="300"/>
      <c r="SSU730" s="300"/>
      <c r="SSV730" s="300"/>
      <c r="SSW730" s="300"/>
      <c r="SSX730" s="300"/>
      <c r="SSY730" s="300"/>
      <c r="SSZ730" s="300"/>
      <c r="STA730" s="300"/>
      <c r="STB730" s="300"/>
      <c r="STC730" s="300"/>
      <c r="STD730" s="300"/>
      <c r="STE730" s="300"/>
      <c r="STF730" s="300"/>
      <c r="STG730" s="300"/>
      <c r="STH730" s="300"/>
      <c r="STI730" s="300"/>
      <c r="STJ730" s="300"/>
      <c r="STK730" s="300"/>
      <c r="STL730" s="300"/>
      <c r="STM730" s="300"/>
      <c r="STN730" s="300"/>
      <c r="STO730" s="300"/>
      <c r="STP730" s="300"/>
      <c r="STQ730" s="300"/>
      <c r="STR730" s="300"/>
      <c r="STS730" s="300"/>
      <c r="STT730" s="300"/>
      <c r="STU730" s="300"/>
      <c r="STV730" s="300"/>
      <c r="STW730" s="300"/>
      <c r="STX730" s="300"/>
      <c r="STY730" s="300"/>
      <c r="STZ730" s="300"/>
      <c r="SUA730" s="300"/>
      <c r="SUB730" s="300"/>
      <c r="SUC730" s="300"/>
      <c r="SUD730" s="300"/>
      <c r="SUE730" s="300"/>
      <c r="SUF730" s="300"/>
      <c r="SUG730" s="300"/>
      <c r="SUH730" s="300"/>
      <c r="SUI730" s="300"/>
      <c r="SUJ730" s="300"/>
      <c r="SUK730" s="300"/>
      <c r="SUL730" s="300"/>
      <c r="SUM730" s="300"/>
      <c r="SUN730" s="300"/>
      <c r="SUO730" s="300"/>
      <c r="SUP730" s="300"/>
      <c r="SUQ730" s="300"/>
      <c r="SUR730" s="300"/>
      <c r="SUS730" s="300"/>
      <c r="SUT730" s="300"/>
      <c r="SUU730" s="300"/>
      <c r="SUV730" s="300"/>
      <c r="SUW730" s="300"/>
      <c r="SUX730" s="300"/>
      <c r="SUY730" s="300"/>
      <c r="SUZ730" s="300"/>
      <c r="SVA730" s="300"/>
      <c r="SVB730" s="300"/>
      <c r="SVC730" s="300"/>
      <c r="SVD730" s="300"/>
      <c r="SVE730" s="300"/>
      <c r="SVF730" s="300"/>
      <c r="SVG730" s="300"/>
      <c r="SVH730" s="300"/>
      <c r="SVI730" s="300"/>
      <c r="SVJ730" s="300"/>
      <c r="SVK730" s="300"/>
      <c r="SVL730" s="300"/>
      <c r="SVM730" s="300"/>
      <c r="SVN730" s="300"/>
      <c r="SVO730" s="300"/>
      <c r="SVP730" s="300"/>
      <c r="SVQ730" s="300"/>
      <c r="SVR730" s="300"/>
      <c r="SVS730" s="300"/>
      <c r="SVT730" s="300"/>
      <c r="SVU730" s="300"/>
      <c r="SVV730" s="300"/>
      <c r="SVW730" s="300"/>
      <c r="SVX730" s="300"/>
      <c r="SVY730" s="300"/>
      <c r="SVZ730" s="300"/>
      <c r="SWA730" s="300"/>
      <c r="SWB730" s="300"/>
      <c r="SWC730" s="300"/>
      <c r="SWD730" s="300"/>
      <c r="SWE730" s="300"/>
      <c r="SWF730" s="300"/>
      <c r="SWG730" s="300"/>
      <c r="SWH730" s="300"/>
      <c r="SWI730" s="300"/>
      <c r="SWJ730" s="300"/>
      <c r="SWK730" s="300"/>
      <c r="SWL730" s="300"/>
      <c r="SWM730" s="300"/>
      <c r="SWN730" s="300"/>
      <c r="SWO730" s="300"/>
      <c r="SWP730" s="300"/>
      <c r="SWQ730" s="300"/>
      <c r="SWR730" s="300"/>
      <c r="SWS730" s="300"/>
      <c r="SWT730" s="300"/>
      <c r="SWU730" s="300"/>
      <c r="SWV730" s="300"/>
      <c r="SWW730" s="300"/>
      <c r="SWX730" s="300"/>
      <c r="SWY730" s="300"/>
      <c r="SWZ730" s="300"/>
      <c r="SXA730" s="300"/>
      <c r="SXB730" s="300"/>
      <c r="SXC730" s="300"/>
      <c r="SXD730" s="300"/>
      <c r="SXE730" s="300"/>
      <c r="SXF730" s="300"/>
      <c r="SXG730" s="300"/>
      <c r="SXH730" s="300"/>
      <c r="SXI730" s="300"/>
      <c r="SXJ730" s="300"/>
      <c r="SXK730" s="300"/>
      <c r="SXL730" s="300"/>
      <c r="SXM730" s="300"/>
      <c r="SXN730" s="300"/>
      <c r="SXO730" s="300"/>
      <c r="SXP730" s="300"/>
      <c r="SXQ730" s="300"/>
      <c r="SXR730" s="300"/>
      <c r="SXS730" s="300"/>
      <c r="SXT730" s="300"/>
      <c r="SXU730" s="300"/>
      <c r="SXV730" s="300"/>
      <c r="SXW730" s="300"/>
      <c r="SXX730" s="300"/>
      <c r="SXY730" s="300"/>
      <c r="SXZ730" s="300"/>
      <c r="SYA730" s="300"/>
      <c r="SYB730" s="300"/>
      <c r="SYC730" s="300"/>
      <c r="SYD730" s="300"/>
      <c r="SYE730" s="300"/>
      <c r="SYF730" s="300"/>
      <c r="SYG730" s="300"/>
      <c r="SYH730" s="300"/>
      <c r="SYI730" s="300"/>
      <c r="SYJ730" s="300"/>
      <c r="SYK730" s="300"/>
      <c r="SYL730" s="300"/>
      <c r="SYM730" s="300"/>
      <c r="SYN730" s="300"/>
      <c r="SYO730" s="300"/>
      <c r="SYP730" s="300"/>
      <c r="SYQ730" s="300"/>
      <c r="SYR730" s="300"/>
      <c r="SYS730" s="300"/>
      <c r="SYT730" s="300"/>
      <c r="SYU730" s="300"/>
      <c r="SYV730" s="300"/>
      <c r="SYW730" s="300"/>
      <c r="SYX730" s="300"/>
      <c r="SYY730" s="300"/>
      <c r="SYZ730" s="300"/>
      <c r="SZA730" s="300"/>
      <c r="SZB730" s="300"/>
      <c r="SZC730" s="300"/>
      <c r="SZD730" s="300"/>
      <c r="SZE730" s="300"/>
      <c r="SZF730" s="300"/>
      <c r="SZG730" s="300"/>
      <c r="SZH730" s="300"/>
      <c r="SZI730" s="300"/>
      <c r="SZJ730" s="300"/>
      <c r="SZK730" s="300"/>
      <c r="SZL730" s="300"/>
      <c r="SZM730" s="300"/>
      <c r="SZN730" s="300"/>
      <c r="SZO730" s="300"/>
      <c r="SZP730" s="300"/>
      <c r="SZQ730" s="300"/>
      <c r="SZR730" s="300"/>
      <c r="SZS730" s="300"/>
      <c r="SZT730" s="300"/>
      <c r="SZU730" s="300"/>
      <c r="SZV730" s="300"/>
      <c r="SZW730" s="300"/>
      <c r="SZX730" s="300"/>
      <c r="SZY730" s="300"/>
      <c r="SZZ730" s="300"/>
      <c r="TAA730" s="300"/>
      <c r="TAB730" s="300"/>
      <c r="TAC730" s="300"/>
      <c r="TAD730" s="300"/>
      <c r="TAE730" s="300"/>
      <c r="TAF730" s="300"/>
      <c r="TAG730" s="300"/>
      <c r="TAH730" s="300"/>
      <c r="TAI730" s="300"/>
      <c r="TAJ730" s="300"/>
      <c r="TAK730" s="300"/>
      <c r="TAL730" s="300"/>
      <c r="TAM730" s="300"/>
      <c r="TAN730" s="300"/>
      <c r="TAO730" s="300"/>
      <c r="TAP730" s="300"/>
      <c r="TAQ730" s="300"/>
      <c r="TAR730" s="300"/>
      <c r="TAS730" s="300"/>
      <c r="TAT730" s="300"/>
      <c r="TAU730" s="300"/>
      <c r="TAV730" s="300"/>
      <c r="TAW730" s="300"/>
      <c r="TAX730" s="300"/>
      <c r="TAY730" s="300"/>
      <c r="TAZ730" s="300"/>
      <c r="TBA730" s="300"/>
      <c r="TBB730" s="300"/>
      <c r="TBC730" s="300"/>
      <c r="TBD730" s="300"/>
      <c r="TBE730" s="300"/>
      <c r="TBF730" s="300"/>
      <c r="TBG730" s="300"/>
      <c r="TBH730" s="300"/>
      <c r="TBI730" s="300"/>
      <c r="TBJ730" s="300"/>
      <c r="TBK730" s="300"/>
      <c r="TBL730" s="300"/>
      <c r="TBM730" s="300"/>
      <c r="TBN730" s="300"/>
      <c r="TBO730" s="300"/>
      <c r="TBP730" s="300"/>
      <c r="TBQ730" s="300"/>
      <c r="TBR730" s="300"/>
      <c r="TBS730" s="300"/>
      <c r="TBT730" s="300"/>
      <c r="TBU730" s="300"/>
      <c r="TBV730" s="300"/>
      <c r="TBW730" s="300"/>
      <c r="TBX730" s="300"/>
      <c r="TBY730" s="300"/>
      <c r="TBZ730" s="300"/>
      <c r="TCA730" s="300"/>
      <c r="TCB730" s="300"/>
      <c r="TCC730" s="300"/>
      <c r="TCD730" s="300"/>
      <c r="TCE730" s="300"/>
      <c r="TCF730" s="300"/>
      <c r="TCG730" s="300"/>
      <c r="TCH730" s="300"/>
      <c r="TCI730" s="300"/>
      <c r="TCJ730" s="300"/>
      <c r="TCK730" s="300"/>
      <c r="TCL730" s="300"/>
      <c r="TCM730" s="300"/>
      <c r="TCN730" s="300"/>
      <c r="TCO730" s="300"/>
      <c r="TCP730" s="300"/>
      <c r="TCQ730" s="300"/>
      <c r="TCR730" s="300"/>
      <c r="TCS730" s="300"/>
      <c r="TCT730" s="300"/>
      <c r="TCU730" s="300"/>
      <c r="TCV730" s="300"/>
      <c r="TCW730" s="300"/>
      <c r="TCX730" s="300"/>
      <c r="TCY730" s="300"/>
      <c r="TCZ730" s="300"/>
      <c r="TDA730" s="300"/>
      <c r="TDB730" s="300"/>
      <c r="TDC730" s="300"/>
      <c r="TDD730" s="300"/>
      <c r="TDE730" s="300"/>
      <c r="TDF730" s="300"/>
      <c r="TDG730" s="300"/>
      <c r="TDH730" s="300"/>
      <c r="TDI730" s="300"/>
      <c r="TDJ730" s="300"/>
      <c r="TDK730" s="300"/>
      <c r="TDL730" s="300"/>
      <c r="TDM730" s="300"/>
      <c r="TDN730" s="300"/>
      <c r="TDO730" s="300"/>
      <c r="TDP730" s="300"/>
      <c r="TDQ730" s="300"/>
      <c r="TDR730" s="300"/>
      <c r="TDS730" s="300"/>
      <c r="TDT730" s="300"/>
      <c r="TDU730" s="300"/>
      <c r="TDV730" s="300"/>
      <c r="TDW730" s="300"/>
      <c r="TDX730" s="300"/>
      <c r="TDY730" s="300"/>
      <c r="TDZ730" s="300"/>
      <c r="TEA730" s="300"/>
      <c r="TEB730" s="300"/>
      <c r="TEC730" s="300"/>
      <c r="TED730" s="300"/>
      <c r="TEE730" s="300"/>
      <c r="TEF730" s="300"/>
      <c r="TEG730" s="300"/>
      <c r="TEH730" s="300"/>
      <c r="TEI730" s="300"/>
      <c r="TEJ730" s="300"/>
      <c r="TEK730" s="300"/>
      <c r="TEL730" s="300"/>
      <c r="TEM730" s="300"/>
      <c r="TEN730" s="300"/>
      <c r="TEO730" s="300"/>
      <c r="TEP730" s="300"/>
      <c r="TEQ730" s="300"/>
      <c r="TER730" s="300"/>
      <c r="TES730" s="300"/>
      <c r="TET730" s="300"/>
      <c r="TEU730" s="300"/>
      <c r="TEV730" s="300"/>
      <c r="TEW730" s="300"/>
      <c r="TEX730" s="300"/>
      <c r="TEY730" s="300"/>
      <c r="TEZ730" s="300"/>
      <c r="TFA730" s="300"/>
      <c r="TFB730" s="300"/>
      <c r="TFC730" s="300"/>
      <c r="TFD730" s="300"/>
      <c r="TFE730" s="300"/>
      <c r="TFF730" s="300"/>
      <c r="TFG730" s="300"/>
      <c r="TFH730" s="300"/>
      <c r="TFI730" s="300"/>
      <c r="TFJ730" s="300"/>
      <c r="TFK730" s="300"/>
      <c r="TFL730" s="300"/>
      <c r="TFM730" s="300"/>
      <c r="TFN730" s="300"/>
      <c r="TFO730" s="300"/>
      <c r="TFP730" s="300"/>
      <c r="TFQ730" s="300"/>
      <c r="TFR730" s="300"/>
      <c r="TFS730" s="300"/>
      <c r="TFT730" s="300"/>
      <c r="TFU730" s="300"/>
      <c r="TFV730" s="300"/>
      <c r="TFW730" s="300"/>
      <c r="TFX730" s="300"/>
      <c r="TFY730" s="300"/>
      <c r="TFZ730" s="300"/>
      <c r="TGA730" s="300"/>
      <c r="TGB730" s="300"/>
      <c r="TGC730" s="300"/>
      <c r="TGD730" s="300"/>
      <c r="TGE730" s="300"/>
      <c r="TGF730" s="300"/>
      <c r="TGG730" s="300"/>
      <c r="TGH730" s="300"/>
      <c r="TGI730" s="300"/>
      <c r="TGJ730" s="300"/>
      <c r="TGK730" s="300"/>
      <c r="TGL730" s="300"/>
      <c r="TGM730" s="300"/>
      <c r="TGN730" s="300"/>
      <c r="TGO730" s="300"/>
      <c r="TGP730" s="300"/>
      <c r="TGQ730" s="300"/>
      <c r="TGR730" s="300"/>
      <c r="TGS730" s="300"/>
      <c r="TGT730" s="300"/>
      <c r="TGU730" s="300"/>
      <c r="TGV730" s="300"/>
      <c r="TGW730" s="300"/>
      <c r="TGX730" s="300"/>
      <c r="TGY730" s="300"/>
      <c r="TGZ730" s="300"/>
      <c r="THA730" s="300"/>
      <c r="THB730" s="300"/>
      <c r="THC730" s="300"/>
      <c r="THD730" s="300"/>
      <c r="THE730" s="300"/>
      <c r="THF730" s="300"/>
      <c r="THG730" s="300"/>
      <c r="THH730" s="300"/>
      <c r="THI730" s="300"/>
      <c r="THJ730" s="300"/>
      <c r="THK730" s="300"/>
      <c r="THL730" s="300"/>
      <c r="THM730" s="300"/>
      <c r="THN730" s="300"/>
      <c r="THO730" s="300"/>
      <c r="THP730" s="300"/>
      <c r="THQ730" s="300"/>
      <c r="THR730" s="300"/>
      <c r="THS730" s="300"/>
      <c r="THT730" s="300"/>
      <c r="THU730" s="300"/>
      <c r="THV730" s="300"/>
      <c r="THW730" s="300"/>
      <c r="THX730" s="300"/>
      <c r="THY730" s="300"/>
      <c r="THZ730" s="300"/>
      <c r="TIA730" s="300"/>
      <c r="TIB730" s="300"/>
      <c r="TIC730" s="300"/>
      <c r="TID730" s="300"/>
      <c r="TIE730" s="300"/>
      <c r="TIF730" s="300"/>
      <c r="TIG730" s="300"/>
      <c r="TIH730" s="300"/>
      <c r="TII730" s="300"/>
      <c r="TIJ730" s="300"/>
      <c r="TIK730" s="300"/>
      <c r="TIL730" s="300"/>
      <c r="TIM730" s="300"/>
      <c r="TIN730" s="300"/>
      <c r="TIO730" s="300"/>
      <c r="TIP730" s="300"/>
      <c r="TIQ730" s="300"/>
      <c r="TIR730" s="300"/>
      <c r="TIS730" s="300"/>
      <c r="TIT730" s="300"/>
      <c r="TIU730" s="300"/>
      <c r="TIV730" s="300"/>
      <c r="TIW730" s="300"/>
      <c r="TIX730" s="300"/>
      <c r="TIY730" s="300"/>
      <c r="TIZ730" s="300"/>
      <c r="TJA730" s="300"/>
      <c r="TJB730" s="300"/>
      <c r="TJC730" s="300"/>
      <c r="TJD730" s="300"/>
      <c r="TJE730" s="300"/>
      <c r="TJF730" s="300"/>
      <c r="TJG730" s="300"/>
      <c r="TJH730" s="300"/>
      <c r="TJI730" s="300"/>
      <c r="TJJ730" s="300"/>
      <c r="TJK730" s="300"/>
      <c r="TJL730" s="300"/>
      <c r="TJM730" s="300"/>
      <c r="TJN730" s="300"/>
      <c r="TJO730" s="300"/>
      <c r="TJP730" s="300"/>
      <c r="TJQ730" s="300"/>
      <c r="TJR730" s="300"/>
      <c r="TJS730" s="300"/>
      <c r="TJT730" s="300"/>
      <c r="TJU730" s="300"/>
      <c r="TJV730" s="300"/>
      <c r="TJW730" s="300"/>
      <c r="TJX730" s="300"/>
      <c r="TJY730" s="300"/>
      <c r="TJZ730" s="300"/>
      <c r="TKA730" s="300"/>
      <c r="TKB730" s="300"/>
      <c r="TKC730" s="300"/>
      <c r="TKD730" s="300"/>
      <c r="TKE730" s="300"/>
      <c r="TKF730" s="300"/>
      <c r="TKG730" s="300"/>
      <c r="TKH730" s="300"/>
      <c r="TKI730" s="300"/>
      <c r="TKJ730" s="300"/>
      <c r="TKK730" s="300"/>
      <c r="TKL730" s="300"/>
      <c r="TKM730" s="300"/>
      <c r="TKN730" s="300"/>
      <c r="TKO730" s="300"/>
      <c r="TKP730" s="300"/>
      <c r="TKQ730" s="300"/>
      <c r="TKR730" s="300"/>
      <c r="TKS730" s="300"/>
      <c r="TKT730" s="300"/>
      <c r="TKU730" s="300"/>
      <c r="TKV730" s="300"/>
      <c r="TKW730" s="300"/>
      <c r="TKX730" s="300"/>
      <c r="TKY730" s="300"/>
      <c r="TKZ730" s="300"/>
      <c r="TLA730" s="300"/>
      <c r="TLB730" s="300"/>
      <c r="TLC730" s="300"/>
      <c r="TLD730" s="300"/>
      <c r="TLE730" s="300"/>
      <c r="TLF730" s="300"/>
      <c r="TLG730" s="300"/>
      <c r="TLH730" s="300"/>
      <c r="TLI730" s="300"/>
      <c r="TLJ730" s="300"/>
      <c r="TLK730" s="300"/>
      <c r="TLL730" s="300"/>
      <c r="TLM730" s="300"/>
      <c r="TLN730" s="300"/>
      <c r="TLO730" s="300"/>
      <c r="TLP730" s="300"/>
      <c r="TLQ730" s="300"/>
      <c r="TLR730" s="300"/>
      <c r="TLS730" s="300"/>
      <c r="TLT730" s="300"/>
      <c r="TLU730" s="300"/>
      <c r="TLV730" s="300"/>
      <c r="TLW730" s="300"/>
      <c r="TLX730" s="300"/>
      <c r="TLY730" s="300"/>
      <c r="TLZ730" s="300"/>
      <c r="TMA730" s="300"/>
      <c r="TMB730" s="300"/>
      <c r="TMC730" s="300"/>
      <c r="TMD730" s="300"/>
      <c r="TME730" s="300"/>
      <c r="TMF730" s="300"/>
      <c r="TMG730" s="300"/>
      <c r="TMH730" s="300"/>
      <c r="TMI730" s="300"/>
      <c r="TMJ730" s="300"/>
      <c r="TMK730" s="300"/>
      <c r="TML730" s="300"/>
      <c r="TMM730" s="300"/>
      <c r="TMN730" s="300"/>
      <c r="TMO730" s="300"/>
      <c r="TMP730" s="300"/>
      <c r="TMQ730" s="300"/>
      <c r="TMR730" s="300"/>
      <c r="TMS730" s="300"/>
      <c r="TMT730" s="300"/>
      <c r="TMU730" s="300"/>
      <c r="TMV730" s="300"/>
      <c r="TMW730" s="300"/>
      <c r="TMX730" s="300"/>
      <c r="TMY730" s="300"/>
      <c r="TMZ730" s="300"/>
      <c r="TNA730" s="300"/>
      <c r="TNB730" s="300"/>
      <c r="TNC730" s="300"/>
      <c r="TND730" s="300"/>
      <c r="TNE730" s="300"/>
      <c r="TNF730" s="300"/>
      <c r="TNG730" s="300"/>
      <c r="TNH730" s="300"/>
      <c r="TNI730" s="300"/>
      <c r="TNJ730" s="300"/>
      <c r="TNK730" s="300"/>
      <c r="TNL730" s="300"/>
      <c r="TNM730" s="300"/>
      <c r="TNN730" s="300"/>
      <c r="TNO730" s="300"/>
      <c r="TNP730" s="300"/>
      <c r="TNQ730" s="300"/>
      <c r="TNR730" s="300"/>
      <c r="TNS730" s="300"/>
      <c r="TNT730" s="300"/>
      <c r="TNU730" s="300"/>
      <c r="TNV730" s="300"/>
      <c r="TNW730" s="300"/>
      <c r="TNX730" s="300"/>
      <c r="TNY730" s="300"/>
      <c r="TNZ730" s="300"/>
      <c r="TOA730" s="300"/>
      <c r="TOB730" s="300"/>
      <c r="TOC730" s="300"/>
      <c r="TOD730" s="300"/>
      <c r="TOE730" s="300"/>
      <c r="TOF730" s="300"/>
      <c r="TOG730" s="300"/>
      <c r="TOH730" s="300"/>
      <c r="TOI730" s="300"/>
      <c r="TOJ730" s="300"/>
      <c r="TOK730" s="300"/>
      <c r="TOL730" s="300"/>
      <c r="TOM730" s="300"/>
      <c r="TON730" s="300"/>
      <c r="TOO730" s="300"/>
      <c r="TOP730" s="300"/>
      <c r="TOQ730" s="300"/>
      <c r="TOR730" s="300"/>
      <c r="TOS730" s="300"/>
      <c r="TOT730" s="300"/>
      <c r="TOU730" s="300"/>
      <c r="TOV730" s="300"/>
      <c r="TOW730" s="300"/>
      <c r="TOX730" s="300"/>
      <c r="TOY730" s="300"/>
      <c r="TOZ730" s="300"/>
      <c r="TPA730" s="300"/>
      <c r="TPB730" s="300"/>
      <c r="TPC730" s="300"/>
      <c r="TPD730" s="300"/>
      <c r="TPE730" s="300"/>
      <c r="TPF730" s="300"/>
      <c r="TPG730" s="300"/>
      <c r="TPH730" s="300"/>
      <c r="TPI730" s="300"/>
      <c r="TPJ730" s="300"/>
      <c r="TPK730" s="300"/>
      <c r="TPL730" s="300"/>
      <c r="TPM730" s="300"/>
      <c r="TPN730" s="300"/>
      <c r="TPO730" s="300"/>
      <c r="TPP730" s="300"/>
      <c r="TPQ730" s="300"/>
      <c r="TPR730" s="300"/>
      <c r="TPS730" s="300"/>
      <c r="TPT730" s="300"/>
      <c r="TPU730" s="300"/>
      <c r="TPV730" s="300"/>
      <c r="TPW730" s="300"/>
      <c r="TPX730" s="300"/>
      <c r="TPY730" s="300"/>
      <c r="TPZ730" s="300"/>
      <c r="TQA730" s="300"/>
      <c r="TQB730" s="300"/>
      <c r="TQC730" s="300"/>
      <c r="TQD730" s="300"/>
      <c r="TQE730" s="300"/>
      <c r="TQF730" s="300"/>
      <c r="TQG730" s="300"/>
      <c r="TQH730" s="300"/>
      <c r="TQI730" s="300"/>
      <c r="TQJ730" s="300"/>
      <c r="TQK730" s="300"/>
      <c r="TQL730" s="300"/>
      <c r="TQM730" s="300"/>
      <c r="TQN730" s="300"/>
      <c r="TQO730" s="300"/>
      <c r="TQP730" s="300"/>
      <c r="TQQ730" s="300"/>
      <c r="TQR730" s="300"/>
      <c r="TQS730" s="300"/>
      <c r="TQT730" s="300"/>
      <c r="TQU730" s="300"/>
      <c r="TQV730" s="300"/>
      <c r="TQW730" s="300"/>
      <c r="TQX730" s="300"/>
      <c r="TQY730" s="300"/>
      <c r="TQZ730" s="300"/>
      <c r="TRA730" s="300"/>
      <c r="TRB730" s="300"/>
      <c r="TRC730" s="300"/>
      <c r="TRD730" s="300"/>
      <c r="TRE730" s="300"/>
      <c r="TRF730" s="300"/>
      <c r="TRG730" s="300"/>
      <c r="TRH730" s="300"/>
      <c r="TRI730" s="300"/>
      <c r="TRJ730" s="300"/>
      <c r="TRK730" s="300"/>
      <c r="TRL730" s="300"/>
      <c r="TRM730" s="300"/>
      <c r="TRN730" s="300"/>
      <c r="TRO730" s="300"/>
      <c r="TRP730" s="300"/>
      <c r="TRQ730" s="300"/>
      <c r="TRR730" s="300"/>
      <c r="TRS730" s="300"/>
      <c r="TRT730" s="300"/>
      <c r="TRU730" s="300"/>
      <c r="TRV730" s="300"/>
      <c r="TRW730" s="300"/>
      <c r="TRX730" s="300"/>
      <c r="TRY730" s="300"/>
      <c r="TRZ730" s="300"/>
      <c r="TSA730" s="300"/>
      <c r="TSB730" s="300"/>
      <c r="TSC730" s="300"/>
      <c r="TSD730" s="300"/>
      <c r="TSE730" s="300"/>
      <c r="TSF730" s="300"/>
      <c r="TSG730" s="300"/>
      <c r="TSH730" s="300"/>
      <c r="TSI730" s="300"/>
      <c r="TSJ730" s="300"/>
      <c r="TSK730" s="300"/>
      <c r="TSL730" s="300"/>
      <c r="TSM730" s="300"/>
      <c r="TSN730" s="300"/>
      <c r="TSO730" s="300"/>
      <c r="TSP730" s="300"/>
      <c r="TSQ730" s="300"/>
      <c r="TSR730" s="300"/>
      <c r="TSS730" s="300"/>
      <c r="TST730" s="300"/>
      <c r="TSU730" s="300"/>
      <c r="TSV730" s="300"/>
      <c r="TSW730" s="300"/>
      <c r="TSX730" s="300"/>
      <c r="TSY730" s="300"/>
      <c r="TSZ730" s="300"/>
      <c r="TTA730" s="300"/>
      <c r="TTB730" s="300"/>
      <c r="TTC730" s="300"/>
      <c r="TTD730" s="300"/>
      <c r="TTE730" s="300"/>
      <c r="TTF730" s="300"/>
      <c r="TTG730" s="300"/>
      <c r="TTH730" s="300"/>
      <c r="TTI730" s="300"/>
      <c r="TTJ730" s="300"/>
      <c r="TTK730" s="300"/>
      <c r="TTL730" s="300"/>
      <c r="TTM730" s="300"/>
      <c r="TTN730" s="300"/>
      <c r="TTO730" s="300"/>
      <c r="TTP730" s="300"/>
      <c r="TTQ730" s="300"/>
      <c r="TTR730" s="300"/>
      <c r="TTS730" s="300"/>
      <c r="TTT730" s="300"/>
      <c r="TTU730" s="300"/>
      <c r="TTV730" s="300"/>
      <c r="TTW730" s="300"/>
      <c r="TTX730" s="300"/>
      <c r="TTY730" s="300"/>
      <c r="TTZ730" s="300"/>
      <c r="TUA730" s="300"/>
      <c r="TUB730" s="300"/>
      <c r="TUC730" s="300"/>
      <c r="TUD730" s="300"/>
      <c r="TUE730" s="300"/>
      <c r="TUF730" s="300"/>
      <c r="TUG730" s="300"/>
      <c r="TUH730" s="300"/>
      <c r="TUI730" s="300"/>
      <c r="TUJ730" s="300"/>
      <c r="TUK730" s="300"/>
      <c r="TUL730" s="300"/>
      <c r="TUM730" s="300"/>
      <c r="TUN730" s="300"/>
      <c r="TUO730" s="300"/>
      <c r="TUP730" s="300"/>
      <c r="TUQ730" s="300"/>
      <c r="TUR730" s="300"/>
      <c r="TUS730" s="300"/>
      <c r="TUT730" s="300"/>
      <c r="TUU730" s="300"/>
      <c r="TUV730" s="300"/>
      <c r="TUW730" s="300"/>
      <c r="TUX730" s="300"/>
      <c r="TUY730" s="300"/>
      <c r="TUZ730" s="300"/>
      <c r="TVA730" s="300"/>
      <c r="TVB730" s="300"/>
      <c r="TVC730" s="300"/>
      <c r="TVD730" s="300"/>
      <c r="TVE730" s="300"/>
      <c r="TVF730" s="300"/>
      <c r="TVG730" s="300"/>
      <c r="TVH730" s="300"/>
      <c r="TVI730" s="300"/>
      <c r="TVJ730" s="300"/>
      <c r="TVK730" s="300"/>
      <c r="TVL730" s="300"/>
      <c r="TVM730" s="300"/>
      <c r="TVN730" s="300"/>
      <c r="TVO730" s="300"/>
      <c r="TVP730" s="300"/>
      <c r="TVQ730" s="300"/>
      <c r="TVR730" s="300"/>
      <c r="TVS730" s="300"/>
      <c r="TVT730" s="300"/>
      <c r="TVU730" s="300"/>
      <c r="TVV730" s="300"/>
      <c r="TVW730" s="300"/>
      <c r="TVX730" s="300"/>
      <c r="TVY730" s="300"/>
      <c r="TVZ730" s="300"/>
      <c r="TWA730" s="300"/>
      <c r="TWB730" s="300"/>
      <c r="TWC730" s="300"/>
      <c r="TWD730" s="300"/>
      <c r="TWE730" s="300"/>
      <c r="TWF730" s="300"/>
      <c r="TWG730" s="300"/>
      <c r="TWH730" s="300"/>
      <c r="TWI730" s="300"/>
      <c r="TWJ730" s="300"/>
      <c r="TWK730" s="300"/>
      <c r="TWL730" s="300"/>
      <c r="TWM730" s="300"/>
      <c r="TWN730" s="300"/>
      <c r="TWO730" s="300"/>
      <c r="TWP730" s="300"/>
      <c r="TWQ730" s="300"/>
      <c r="TWR730" s="300"/>
      <c r="TWS730" s="300"/>
      <c r="TWT730" s="300"/>
      <c r="TWU730" s="300"/>
      <c r="TWV730" s="300"/>
      <c r="TWW730" s="300"/>
      <c r="TWX730" s="300"/>
      <c r="TWY730" s="300"/>
      <c r="TWZ730" s="300"/>
      <c r="TXA730" s="300"/>
      <c r="TXB730" s="300"/>
      <c r="TXC730" s="300"/>
      <c r="TXD730" s="300"/>
      <c r="TXE730" s="300"/>
      <c r="TXF730" s="300"/>
      <c r="TXG730" s="300"/>
      <c r="TXH730" s="300"/>
      <c r="TXI730" s="300"/>
      <c r="TXJ730" s="300"/>
      <c r="TXK730" s="300"/>
      <c r="TXL730" s="300"/>
      <c r="TXM730" s="300"/>
      <c r="TXN730" s="300"/>
      <c r="TXO730" s="300"/>
      <c r="TXP730" s="300"/>
      <c r="TXQ730" s="300"/>
      <c r="TXR730" s="300"/>
      <c r="TXS730" s="300"/>
      <c r="TXT730" s="300"/>
      <c r="TXU730" s="300"/>
      <c r="TXV730" s="300"/>
      <c r="TXW730" s="300"/>
      <c r="TXX730" s="300"/>
      <c r="TXY730" s="300"/>
      <c r="TXZ730" s="300"/>
      <c r="TYA730" s="300"/>
      <c r="TYB730" s="300"/>
      <c r="TYC730" s="300"/>
      <c r="TYD730" s="300"/>
      <c r="TYE730" s="300"/>
      <c r="TYF730" s="300"/>
      <c r="TYG730" s="300"/>
      <c r="TYH730" s="300"/>
      <c r="TYI730" s="300"/>
      <c r="TYJ730" s="300"/>
      <c r="TYK730" s="300"/>
      <c r="TYL730" s="300"/>
      <c r="TYM730" s="300"/>
      <c r="TYN730" s="300"/>
      <c r="TYO730" s="300"/>
      <c r="TYP730" s="300"/>
      <c r="TYQ730" s="300"/>
      <c r="TYR730" s="300"/>
      <c r="TYS730" s="300"/>
      <c r="TYT730" s="300"/>
      <c r="TYU730" s="300"/>
      <c r="TYV730" s="300"/>
      <c r="TYW730" s="300"/>
      <c r="TYX730" s="300"/>
      <c r="TYY730" s="300"/>
      <c r="TYZ730" s="300"/>
      <c r="TZA730" s="300"/>
      <c r="TZB730" s="300"/>
      <c r="TZC730" s="300"/>
      <c r="TZD730" s="300"/>
      <c r="TZE730" s="300"/>
      <c r="TZF730" s="300"/>
      <c r="TZG730" s="300"/>
      <c r="TZH730" s="300"/>
      <c r="TZI730" s="300"/>
      <c r="TZJ730" s="300"/>
      <c r="TZK730" s="300"/>
      <c r="TZL730" s="300"/>
      <c r="TZM730" s="300"/>
      <c r="TZN730" s="300"/>
      <c r="TZO730" s="300"/>
      <c r="TZP730" s="300"/>
      <c r="TZQ730" s="300"/>
      <c r="TZR730" s="300"/>
      <c r="TZS730" s="300"/>
      <c r="TZT730" s="300"/>
      <c r="TZU730" s="300"/>
      <c r="TZV730" s="300"/>
      <c r="TZW730" s="300"/>
      <c r="TZX730" s="300"/>
      <c r="TZY730" s="300"/>
      <c r="TZZ730" s="300"/>
      <c r="UAA730" s="300"/>
      <c r="UAB730" s="300"/>
      <c r="UAC730" s="300"/>
      <c r="UAD730" s="300"/>
      <c r="UAE730" s="300"/>
      <c r="UAF730" s="300"/>
      <c r="UAG730" s="300"/>
      <c r="UAH730" s="300"/>
      <c r="UAI730" s="300"/>
      <c r="UAJ730" s="300"/>
      <c r="UAK730" s="300"/>
      <c r="UAL730" s="300"/>
      <c r="UAM730" s="300"/>
      <c r="UAN730" s="300"/>
      <c r="UAO730" s="300"/>
      <c r="UAP730" s="300"/>
      <c r="UAQ730" s="300"/>
      <c r="UAR730" s="300"/>
      <c r="UAS730" s="300"/>
      <c r="UAT730" s="300"/>
      <c r="UAU730" s="300"/>
      <c r="UAV730" s="300"/>
      <c r="UAW730" s="300"/>
      <c r="UAX730" s="300"/>
      <c r="UAY730" s="300"/>
      <c r="UAZ730" s="300"/>
      <c r="UBA730" s="300"/>
      <c r="UBB730" s="300"/>
      <c r="UBC730" s="300"/>
      <c r="UBD730" s="300"/>
      <c r="UBE730" s="300"/>
      <c r="UBF730" s="300"/>
      <c r="UBG730" s="300"/>
      <c r="UBH730" s="300"/>
      <c r="UBI730" s="300"/>
      <c r="UBJ730" s="300"/>
      <c r="UBK730" s="300"/>
      <c r="UBL730" s="300"/>
      <c r="UBM730" s="300"/>
      <c r="UBN730" s="300"/>
      <c r="UBO730" s="300"/>
      <c r="UBP730" s="300"/>
      <c r="UBQ730" s="300"/>
      <c r="UBR730" s="300"/>
      <c r="UBS730" s="300"/>
      <c r="UBT730" s="300"/>
      <c r="UBU730" s="300"/>
      <c r="UBV730" s="300"/>
      <c r="UBW730" s="300"/>
      <c r="UBX730" s="300"/>
      <c r="UBY730" s="300"/>
      <c r="UBZ730" s="300"/>
      <c r="UCA730" s="300"/>
      <c r="UCB730" s="300"/>
      <c r="UCC730" s="300"/>
      <c r="UCD730" s="300"/>
      <c r="UCE730" s="300"/>
      <c r="UCF730" s="300"/>
      <c r="UCG730" s="300"/>
      <c r="UCH730" s="300"/>
      <c r="UCI730" s="300"/>
      <c r="UCJ730" s="300"/>
      <c r="UCK730" s="300"/>
      <c r="UCL730" s="300"/>
      <c r="UCM730" s="300"/>
      <c r="UCN730" s="300"/>
      <c r="UCO730" s="300"/>
      <c r="UCP730" s="300"/>
      <c r="UCQ730" s="300"/>
      <c r="UCR730" s="300"/>
      <c r="UCS730" s="300"/>
      <c r="UCT730" s="300"/>
      <c r="UCU730" s="300"/>
      <c r="UCV730" s="300"/>
      <c r="UCW730" s="300"/>
      <c r="UCX730" s="300"/>
      <c r="UCY730" s="300"/>
      <c r="UCZ730" s="300"/>
      <c r="UDA730" s="300"/>
      <c r="UDB730" s="300"/>
      <c r="UDC730" s="300"/>
      <c r="UDD730" s="300"/>
      <c r="UDE730" s="300"/>
      <c r="UDF730" s="300"/>
      <c r="UDG730" s="300"/>
      <c r="UDH730" s="300"/>
      <c r="UDI730" s="300"/>
      <c r="UDJ730" s="300"/>
      <c r="UDK730" s="300"/>
      <c r="UDL730" s="300"/>
      <c r="UDM730" s="300"/>
      <c r="UDN730" s="300"/>
      <c r="UDO730" s="300"/>
      <c r="UDP730" s="300"/>
      <c r="UDQ730" s="300"/>
      <c r="UDR730" s="300"/>
      <c r="UDS730" s="300"/>
      <c r="UDT730" s="300"/>
      <c r="UDU730" s="300"/>
      <c r="UDV730" s="300"/>
      <c r="UDW730" s="300"/>
      <c r="UDX730" s="300"/>
      <c r="UDY730" s="300"/>
      <c r="UDZ730" s="300"/>
      <c r="UEA730" s="300"/>
      <c r="UEB730" s="300"/>
      <c r="UEC730" s="300"/>
      <c r="UED730" s="300"/>
      <c r="UEE730" s="300"/>
      <c r="UEF730" s="300"/>
      <c r="UEG730" s="300"/>
      <c r="UEH730" s="300"/>
      <c r="UEI730" s="300"/>
      <c r="UEJ730" s="300"/>
      <c r="UEK730" s="300"/>
      <c r="UEL730" s="300"/>
      <c r="UEM730" s="300"/>
      <c r="UEN730" s="300"/>
      <c r="UEO730" s="300"/>
      <c r="UEP730" s="300"/>
      <c r="UEQ730" s="300"/>
      <c r="UER730" s="300"/>
      <c r="UES730" s="300"/>
      <c r="UET730" s="300"/>
      <c r="UEU730" s="300"/>
      <c r="UEV730" s="300"/>
      <c r="UEW730" s="300"/>
      <c r="UEX730" s="300"/>
      <c r="UEY730" s="300"/>
      <c r="UEZ730" s="300"/>
      <c r="UFA730" s="300"/>
      <c r="UFB730" s="300"/>
      <c r="UFC730" s="300"/>
      <c r="UFD730" s="300"/>
      <c r="UFE730" s="300"/>
      <c r="UFF730" s="300"/>
      <c r="UFG730" s="300"/>
      <c r="UFH730" s="300"/>
      <c r="UFI730" s="300"/>
      <c r="UFJ730" s="300"/>
      <c r="UFK730" s="300"/>
      <c r="UFL730" s="300"/>
      <c r="UFM730" s="300"/>
      <c r="UFN730" s="300"/>
      <c r="UFO730" s="300"/>
      <c r="UFP730" s="300"/>
      <c r="UFQ730" s="300"/>
      <c r="UFR730" s="300"/>
      <c r="UFS730" s="300"/>
      <c r="UFT730" s="300"/>
      <c r="UFU730" s="300"/>
      <c r="UFV730" s="300"/>
      <c r="UFW730" s="300"/>
      <c r="UFX730" s="300"/>
      <c r="UFY730" s="300"/>
      <c r="UFZ730" s="300"/>
      <c r="UGA730" s="300"/>
      <c r="UGB730" s="300"/>
      <c r="UGC730" s="300"/>
      <c r="UGD730" s="300"/>
      <c r="UGE730" s="300"/>
      <c r="UGF730" s="300"/>
      <c r="UGG730" s="300"/>
      <c r="UGH730" s="300"/>
      <c r="UGI730" s="300"/>
      <c r="UGJ730" s="300"/>
      <c r="UGK730" s="300"/>
      <c r="UGL730" s="300"/>
      <c r="UGM730" s="300"/>
      <c r="UGN730" s="300"/>
      <c r="UGO730" s="300"/>
      <c r="UGP730" s="300"/>
      <c r="UGQ730" s="300"/>
      <c r="UGR730" s="300"/>
      <c r="UGS730" s="300"/>
      <c r="UGT730" s="300"/>
      <c r="UGU730" s="300"/>
      <c r="UGV730" s="300"/>
      <c r="UGW730" s="300"/>
      <c r="UGX730" s="300"/>
      <c r="UGY730" s="300"/>
      <c r="UGZ730" s="300"/>
      <c r="UHA730" s="300"/>
      <c r="UHB730" s="300"/>
      <c r="UHC730" s="300"/>
      <c r="UHD730" s="300"/>
      <c r="UHE730" s="300"/>
      <c r="UHF730" s="300"/>
      <c r="UHG730" s="300"/>
      <c r="UHH730" s="300"/>
      <c r="UHI730" s="300"/>
      <c r="UHJ730" s="300"/>
      <c r="UHK730" s="300"/>
      <c r="UHL730" s="300"/>
      <c r="UHM730" s="300"/>
      <c r="UHN730" s="300"/>
      <c r="UHO730" s="300"/>
      <c r="UHP730" s="300"/>
      <c r="UHQ730" s="300"/>
      <c r="UHR730" s="300"/>
      <c r="UHS730" s="300"/>
      <c r="UHT730" s="300"/>
      <c r="UHU730" s="300"/>
      <c r="UHV730" s="300"/>
      <c r="UHW730" s="300"/>
      <c r="UHX730" s="300"/>
      <c r="UHY730" s="300"/>
      <c r="UHZ730" s="300"/>
      <c r="UIA730" s="300"/>
      <c r="UIB730" s="300"/>
      <c r="UIC730" s="300"/>
      <c r="UID730" s="300"/>
      <c r="UIE730" s="300"/>
      <c r="UIF730" s="300"/>
      <c r="UIG730" s="300"/>
      <c r="UIH730" s="300"/>
      <c r="UII730" s="300"/>
      <c r="UIJ730" s="300"/>
      <c r="UIK730" s="300"/>
      <c r="UIL730" s="300"/>
      <c r="UIM730" s="300"/>
      <c r="UIN730" s="300"/>
      <c r="UIO730" s="300"/>
      <c r="UIP730" s="300"/>
      <c r="UIQ730" s="300"/>
      <c r="UIR730" s="300"/>
      <c r="UIS730" s="300"/>
      <c r="UIT730" s="300"/>
      <c r="UIU730" s="300"/>
      <c r="UIV730" s="300"/>
      <c r="UIW730" s="300"/>
      <c r="UIX730" s="300"/>
      <c r="UIY730" s="300"/>
      <c r="UIZ730" s="300"/>
      <c r="UJA730" s="300"/>
      <c r="UJB730" s="300"/>
      <c r="UJC730" s="300"/>
      <c r="UJD730" s="300"/>
      <c r="UJE730" s="300"/>
      <c r="UJF730" s="300"/>
      <c r="UJG730" s="300"/>
      <c r="UJH730" s="300"/>
      <c r="UJI730" s="300"/>
      <c r="UJJ730" s="300"/>
      <c r="UJK730" s="300"/>
      <c r="UJL730" s="300"/>
      <c r="UJM730" s="300"/>
      <c r="UJN730" s="300"/>
      <c r="UJO730" s="300"/>
      <c r="UJP730" s="300"/>
      <c r="UJQ730" s="300"/>
      <c r="UJR730" s="300"/>
      <c r="UJS730" s="300"/>
      <c r="UJT730" s="300"/>
      <c r="UJU730" s="300"/>
      <c r="UJV730" s="300"/>
      <c r="UJW730" s="300"/>
      <c r="UJX730" s="300"/>
      <c r="UJY730" s="300"/>
      <c r="UJZ730" s="300"/>
      <c r="UKA730" s="300"/>
      <c r="UKB730" s="300"/>
      <c r="UKC730" s="300"/>
      <c r="UKD730" s="300"/>
      <c r="UKE730" s="300"/>
      <c r="UKF730" s="300"/>
      <c r="UKG730" s="300"/>
      <c r="UKH730" s="300"/>
      <c r="UKI730" s="300"/>
      <c r="UKJ730" s="300"/>
      <c r="UKK730" s="300"/>
      <c r="UKL730" s="300"/>
      <c r="UKM730" s="300"/>
      <c r="UKN730" s="300"/>
      <c r="UKO730" s="300"/>
      <c r="UKP730" s="300"/>
      <c r="UKQ730" s="300"/>
      <c r="UKR730" s="300"/>
      <c r="UKS730" s="300"/>
      <c r="UKT730" s="300"/>
      <c r="UKU730" s="300"/>
      <c r="UKV730" s="300"/>
      <c r="UKW730" s="300"/>
      <c r="UKX730" s="300"/>
      <c r="UKY730" s="300"/>
      <c r="UKZ730" s="300"/>
      <c r="ULA730" s="300"/>
      <c r="ULB730" s="300"/>
      <c r="ULC730" s="300"/>
      <c r="ULD730" s="300"/>
      <c r="ULE730" s="300"/>
      <c r="ULF730" s="300"/>
      <c r="ULG730" s="300"/>
      <c r="ULH730" s="300"/>
      <c r="ULI730" s="300"/>
      <c r="ULJ730" s="300"/>
      <c r="ULK730" s="300"/>
      <c r="ULL730" s="300"/>
      <c r="ULM730" s="300"/>
      <c r="ULN730" s="300"/>
      <c r="ULO730" s="300"/>
      <c r="ULP730" s="300"/>
      <c r="ULQ730" s="300"/>
      <c r="ULR730" s="300"/>
      <c r="ULS730" s="300"/>
      <c r="ULT730" s="300"/>
      <c r="ULU730" s="300"/>
      <c r="ULV730" s="300"/>
      <c r="ULW730" s="300"/>
      <c r="ULX730" s="300"/>
      <c r="ULY730" s="300"/>
      <c r="ULZ730" s="300"/>
      <c r="UMA730" s="300"/>
      <c r="UMB730" s="300"/>
      <c r="UMC730" s="300"/>
      <c r="UMD730" s="300"/>
      <c r="UME730" s="300"/>
      <c r="UMF730" s="300"/>
      <c r="UMG730" s="300"/>
      <c r="UMH730" s="300"/>
      <c r="UMI730" s="300"/>
      <c r="UMJ730" s="300"/>
      <c r="UMK730" s="300"/>
      <c r="UML730" s="300"/>
      <c r="UMM730" s="300"/>
      <c r="UMN730" s="300"/>
      <c r="UMO730" s="300"/>
      <c r="UMP730" s="300"/>
      <c r="UMQ730" s="300"/>
      <c r="UMR730" s="300"/>
      <c r="UMS730" s="300"/>
      <c r="UMT730" s="300"/>
      <c r="UMU730" s="300"/>
      <c r="UMV730" s="300"/>
      <c r="UMW730" s="300"/>
      <c r="UMX730" s="300"/>
      <c r="UMY730" s="300"/>
      <c r="UMZ730" s="300"/>
      <c r="UNA730" s="300"/>
      <c r="UNB730" s="300"/>
      <c r="UNC730" s="300"/>
      <c r="UND730" s="300"/>
      <c r="UNE730" s="300"/>
      <c r="UNF730" s="300"/>
      <c r="UNG730" s="300"/>
      <c r="UNH730" s="300"/>
      <c r="UNI730" s="300"/>
      <c r="UNJ730" s="300"/>
      <c r="UNK730" s="300"/>
      <c r="UNL730" s="300"/>
      <c r="UNM730" s="300"/>
      <c r="UNN730" s="300"/>
      <c r="UNO730" s="300"/>
      <c r="UNP730" s="300"/>
      <c r="UNQ730" s="300"/>
      <c r="UNR730" s="300"/>
      <c r="UNS730" s="300"/>
      <c r="UNT730" s="300"/>
      <c r="UNU730" s="300"/>
      <c r="UNV730" s="300"/>
      <c r="UNW730" s="300"/>
      <c r="UNX730" s="300"/>
      <c r="UNY730" s="300"/>
      <c r="UNZ730" s="300"/>
      <c r="UOA730" s="300"/>
      <c r="UOB730" s="300"/>
      <c r="UOC730" s="300"/>
      <c r="UOD730" s="300"/>
      <c r="UOE730" s="300"/>
      <c r="UOF730" s="300"/>
      <c r="UOG730" s="300"/>
      <c r="UOH730" s="300"/>
      <c r="UOI730" s="300"/>
      <c r="UOJ730" s="300"/>
      <c r="UOK730" s="300"/>
      <c r="UOL730" s="300"/>
      <c r="UOM730" s="300"/>
      <c r="UON730" s="300"/>
      <c r="UOO730" s="300"/>
      <c r="UOP730" s="300"/>
      <c r="UOQ730" s="300"/>
      <c r="UOR730" s="300"/>
      <c r="UOS730" s="300"/>
      <c r="UOT730" s="300"/>
      <c r="UOU730" s="300"/>
      <c r="UOV730" s="300"/>
      <c r="UOW730" s="300"/>
      <c r="UOX730" s="300"/>
      <c r="UOY730" s="300"/>
      <c r="UOZ730" s="300"/>
      <c r="UPA730" s="300"/>
      <c r="UPB730" s="300"/>
      <c r="UPC730" s="300"/>
      <c r="UPD730" s="300"/>
      <c r="UPE730" s="300"/>
      <c r="UPF730" s="300"/>
      <c r="UPG730" s="300"/>
      <c r="UPH730" s="300"/>
      <c r="UPI730" s="300"/>
      <c r="UPJ730" s="300"/>
      <c r="UPK730" s="300"/>
      <c r="UPL730" s="300"/>
      <c r="UPM730" s="300"/>
      <c r="UPN730" s="300"/>
      <c r="UPO730" s="300"/>
      <c r="UPP730" s="300"/>
      <c r="UPQ730" s="300"/>
      <c r="UPR730" s="300"/>
      <c r="UPS730" s="300"/>
      <c r="UPT730" s="300"/>
      <c r="UPU730" s="300"/>
      <c r="UPV730" s="300"/>
      <c r="UPW730" s="300"/>
      <c r="UPX730" s="300"/>
      <c r="UPY730" s="300"/>
      <c r="UPZ730" s="300"/>
      <c r="UQA730" s="300"/>
      <c r="UQB730" s="300"/>
      <c r="UQC730" s="300"/>
      <c r="UQD730" s="300"/>
      <c r="UQE730" s="300"/>
      <c r="UQF730" s="300"/>
      <c r="UQG730" s="300"/>
      <c r="UQH730" s="300"/>
      <c r="UQI730" s="300"/>
      <c r="UQJ730" s="300"/>
      <c r="UQK730" s="300"/>
      <c r="UQL730" s="300"/>
      <c r="UQM730" s="300"/>
      <c r="UQN730" s="300"/>
      <c r="UQO730" s="300"/>
      <c r="UQP730" s="300"/>
      <c r="UQQ730" s="300"/>
      <c r="UQR730" s="300"/>
      <c r="UQS730" s="300"/>
      <c r="UQT730" s="300"/>
      <c r="UQU730" s="300"/>
      <c r="UQV730" s="300"/>
      <c r="UQW730" s="300"/>
      <c r="UQX730" s="300"/>
      <c r="UQY730" s="300"/>
      <c r="UQZ730" s="300"/>
      <c r="URA730" s="300"/>
      <c r="URB730" s="300"/>
      <c r="URC730" s="300"/>
      <c r="URD730" s="300"/>
      <c r="URE730" s="300"/>
      <c r="URF730" s="300"/>
      <c r="URG730" s="300"/>
      <c r="URH730" s="300"/>
      <c r="URI730" s="300"/>
      <c r="URJ730" s="300"/>
      <c r="URK730" s="300"/>
      <c r="URL730" s="300"/>
      <c r="URM730" s="300"/>
      <c r="URN730" s="300"/>
      <c r="URO730" s="300"/>
      <c r="URP730" s="300"/>
      <c r="URQ730" s="300"/>
      <c r="URR730" s="300"/>
      <c r="URS730" s="300"/>
      <c r="URT730" s="300"/>
      <c r="URU730" s="300"/>
      <c r="URV730" s="300"/>
      <c r="URW730" s="300"/>
      <c r="URX730" s="300"/>
      <c r="URY730" s="300"/>
      <c r="URZ730" s="300"/>
      <c r="USA730" s="300"/>
      <c r="USB730" s="300"/>
      <c r="USC730" s="300"/>
      <c r="USD730" s="300"/>
      <c r="USE730" s="300"/>
      <c r="USF730" s="300"/>
      <c r="USG730" s="300"/>
      <c r="USH730" s="300"/>
      <c r="USI730" s="300"/>
      <c r="USJ730" s="300"/>
      <c r="USK730" s="300"/>
      <c r="USL730" s="300"/>
      <c r="USM730" s="300"/>
      <c r="USN730" s="300"/>
      <c r="USO730" s="300"/>
      <c r="USP730" s="300"/>
      <c r="USQ730" s="300"/>
      <c r="USR730" s="300"/>
      <c r="USS730" s="300"/>
      <c r="UST730" s="300"/>
      <c r="USU730" s="300"/>
      <c r="USV730" s="300"/>
      <c r="USW730" s="300"/>
      <c r="USX730" s="300"/>
      <c r="USY730" s="300"/>
      <c r="USZ730" s="300"/>
      <c r="UTA730" s="300"/>
      <c r="UTB730" s="300"/>
      <c r="UTC730" s="300"/>
      <c r="UTD730" s="300"/>
      <c r="UTE730" s="300"/>
      <c r="UTF730" s="300"/>
      <c r="UTG730" s="300"/>
      <c r="UTH730" s="300"/>
      <c r="UTI730" s="300"/>
      <c r="UTJ730" s="300"/>
      <c r="UTK730" s="300"/>
      <c r="UTL730" s="300"/>
      <c r="UTM730" s="300"/>
      <c r="UTN730" s="300"/>
      <c r="UTO730" s="300"/>
      <c r="UTP730" s="300"/>
      <c r="UTQ730" s="300"/>
      <c r="UTR730" s="300"/>
      <c r="UTS730" s="300"/>
      <c r="UTT730" s="300"/>
      <c r="UTU730" s="300"/>
      <c r="UTV730" s="300"/>
      <c r="UTW730" s="300"/>
      <c r="UTX730" s="300"/>
      <c r="UTY730" s="300"/>
      <c r="UTZ730" s="300"/>
      <c r="UUA730" s="300"/>
      <c r="UUB730" s="300"/>
      <c r="UUC730" s="300"/>
      <c r="UUD730" s="300"/>
      <c r="UUE730" s="300"/>
      <c r="UUF730" s="300"/>
      <c r="UUG730" s="300"/>
      <c r="UUH730" s="300"/>
      <c r="UUI730" s="300"/>
      <c r="UUJ730" s="300"/>
      <c r="UUK730" s="300"/>
      <c r="UUL730" s="300"/>
      <c r="UUM730" s="300"/>
      <c r="UUN730" s="300"/>
      <c r="UUO730" s="300"/>
      <c r="UUP730" s="300"/>
      <c r="UUQ730" s="300"/>
      <c r="UUR730" s="300"/>
      <c r="UUS730" s="300"/>
      <c r="UUT730" s="300"/>
      <c r="UUU730" s="300"/>
      <c r="UUV730" s="300"/>
      <c r="UUW730" s="300"/>
      <c r="UUX730" s="300"/>
      <c r="UUY730" s="300"/>
      <c r="UUZ730" s="300"/>
      <c r="UVA730" s="300"/>
      <c r="UVB730" s="300"/>
      <c r="UVC730" s="300"/>
      <c r="UVD730" s="300"/>
      <c r="UVE730" s="300"/>
      <c r="UVF730" s="300"/>
      <c r="UVG730" s="300"/>
      <c r="UVH730" s="300"/>
      <c r="UVI730" s="300"/>
      <c r="UVJ730" s="300"/>
      <c r="UVK730" s="300"/>
      <c r="UVL730" s="300"/>
      <c r="UVM730" s="300"/>
      <c r="UVN730" s="300"/>
      <c r="UVO730" s="300"/>
      <c r="UVP730" s="300"/>
      <c r="UVQ730" s="300"/>
      <c r="UVR730" s="300"/>
      <c r="UVS730" s="300"/>
      <c r="UVT730" s="300"/>
      <c r="UVU730" s="300"/>
      <c r="UVV730" s="300"/>
      <c r="UVW730" s="300"/>
      <c r="UVX730" s="300"/>
      <c r="UVY730" s="300"/>
      <c r="UVZ730" s="300"/>
      <c r="UWA730" s="300"/>
      <c r="UWB730" s="300"/>
      <c r="UWC730" s="300"/>
      <c r="UWD730" s="300"/>
      <c r="UWE730" s="300"/>
      <c r="UWF730" s="300"/>
      <c r="UWG730" s="300"/>
      <c r="UWH730" s="300"/>
      <c r="UWI730" s="300"/>
      <c r="UWJ730" s="300"/>
      <c r="UWK730" s="300"/>
      <c r="UWL730" s="300"/>
      <c r="UWM730" s="300"/>
      <c r="UWN730" s="300"/>
      <c r="UWO730" s="300"/>
      <c r="UWP730" s="300"/>
      <c r="UWQ730" s="300"/>
      <c r="UWR730" s="300"/>
      <c r="UWS730" s="300"/>
      <c r="UWT730" s="300"/>
      <c r="UWU730" s="300"/>
      <c r="UWV730" s="300"/>
      <c r="UWW730" s="300"/>
      <c r="UWX730" s="300"/>
      <c r="UWY730" s="300"/>
      <c r="UWZ730" s="300"/>
      <c r="UXA730" s="300"/>
      <c r="UXB730" s="300"/>
      <c r="UXC730" s="300"/>
      <c r="UXD730" s="300"/>
      <c r="UXE730" s="300"/>
      <c r="UXF730" s="300"/>
      <c r="UXG730" s="300"/>
      <c r="UXH730" s="300"/>
      <c r="UXI730" s="300"/>
      <c r="UXJ730" s="300"/>
      <c r="UXK730" s="300"/>
      <c r="UXL730" s="300"/>
      <c r="UXM730" s="300"/>
      <c r="UXN730" s="300"/>
      <c r="UXO730" s="300"/>
      <c r="UXP730" s="300"/>
      <c r="UXQ730" s="300"/>
      <c r="UXR730" s="300"/>
      <c r="UXS730" s="300"/>
      <c r="UXT730" s="300"/>
      <c r="UXU730" s="300"/>
      <c r="UXV730" s="300"/>
      <c r="UXW730" s="300"/>
      <c r="UXX730" s="300"/>
      <c r="UXY730" s="300"/>
      <c r="UXZ730" s="300"/>
      <c r="UYA730" s="300"/>
      <c r="UYB730" s="300"/>
      <c r="UYC730" s="300"/>
      <c r="UYD730" s="300"/>
      <c r="UYE730" s="300"/>
      <c r="UYF730" s="300"/>
      <c r="UYG730" s="300"/>
      <c r="UYH730" s="300"/>
      <c r="UYI730" s="300"/>
      <c r="UYJ730" s="300"/>
      <c r="UYK730" s="300"/>
      <c r="UYL730" s="300"/>
      <c r="UYM730" s="300"/>
      <c r="UYN730" s="300"/>
      <c r="UYO730" s="300"/>
      <c r="UYP730" s="300"/>
      <c r="UYQ730" s="300"/>
      <c r="UYR730" s="300"/>
      <c r="UYS730" s="300"/>
      <c r="UYT730" s="300"/>
      <c r="UYU730" s="300"/>
      <c r="UYV730" s="300"/>
      <c r="UYW730" s="300"/>
      <c r="UYX730" s="300"/>
      <c r="UYY730" s="300"/>
      <c r="UYZ730" s="300"/>
      <c r="UZA730" s="300"/>
      <c r="UZB730" s="300"/>
      <c r="UZC730" s="300"/>
      <c r="UZD730" s="300"/>
      <c r="UZE730" s="300"/>
      <c r="UZF730" s="300"/>
      <c r="UZG730" s="300"/>
      <c r="UZH730" s="300"/>
      <c r="UZI730" s="300"/>
      <c r="UZJ730" s="300"/>
      <c r="UZK730" s="300"/>
      <c r="UZL730" s="300"/>
      <c r="UZM730" s="300"/>
      <c r="UZN730" s="300"/>
      <c r="UZO730" s="300"/>
      <c r="UZP730" s="300"/>
      <c r="UZQ730" s="300"/>
      <c r="UZR730" s="300"/>
      <c r="UZS730" s="300"/>
      <c r="UZT730" s="300"/>
      <c r="UZU730" s="300"/>
      <c r="UZV730" s="300"/>
      <c r="UZW730" s="300"/>
      <c r="UZX730" s="300"/>
      <c r="UZY730" s="300"/>
      <c r="UZZ730" s="300"/>
      <c r="VAA730" s="300"/>
      <c r="VAB730" s="300"/>
      <c r="VAC730" s="300"/>
      <c r="VAD730" s="300"/>
      <c r="VAE730" s="300"/>
      <c r="VAF730" s="300"/>
      <c r="VAG730" s="300"/>
      <c r="VAH730" s="300"/>
      <c r="VAI730" s="300"/>
      <c r="VAJ730" s="300"/>
      <c r="VAK730" s="300"/>
      <c r="VAL730" s="300"/>
      <c r="VAM730" s="300"/>
      <c r="VAN730" s="300"/>
      <c r="VAO730" s="300"/>
      <c r="VAP730" s="300"/>
      <c r="VAQ730" s="300"/>
      <c r="VAR730" s="300"/>
      <c r="VAS730" s="300"/>
      <c r="VAT730" s="300"/>
      <c r="VAU730" s="300"/>
      <c r="VAV730" s="300"/>
      <c r="VAW730" s="300"/>
      <c r="VAX730" s="300"/>
      <c r="VAY730" s="300"/>
      <c r="VAZ730" s="300"/>
      <c r="VBA730" s="300"/>
      <c r="VBB730" s="300"/>
      <c r="VBC730" s="300"/>
      <c r="VBD730" s="300"/>
      <c r="VBE730" s="300"/>
      <c r="VBF730" s="300"/>
      <c r="VBG730" s="300"/>
      <c r="VBH730" s="300"/>
      <c r="VBI730" s="300"/>
      <c r="VBJ730" s="300"/>
      <c r="VBK730" s="300"/>
      <c r="VBL730" s="300"/>
      <c r="VBM730" s="300"/>
      <c r="VBN730" s="300"/>
      <c r="VBO730" s="300"/>
      <c r="VBP730" s="300"/>
      <c r="VBQ730" s="300"/>
      <c r="VBR730" s="300"/>
      <c r="VBS730" s="300"/>
      <c r="VBT730" s="300"/>
      <c r="VBU730" s="300"/>
      <c r="VBV730" s="300"/>
      <c r="VBW730" s="300"/>
      <c r="VBX730" s="300"/>
      <c r="VBY730" s="300"/>
      <c r="VBZ730" s="300"/>
      <c r="VCA730" s="300"/>
      <c r="VCB730" s="300"/>
      <c r="VCC730" s="300"/>
      <c r="VCD730" s="300"/>
      <c r="VCE730" s="300"/>
      <c r="VCF730" s="300"/>
      <c r="VCG730" s="300"/>
      <c r="VCH730" s="300"/>
      <c r="VCI730" s="300"/>
      <c r="VCJ730" s="300"/>
      <c r="VCK730" s="300"/>
      <c r="VCL730" s="300"/>
      <c r="VCM730" s="300"/>
      <c r="VCN730" s="300"/>
      <c r="VCO730" s="300"/>
      <c r="VCP730" s="300"/>
      <c r="VCQ730" s="300"/>
      <c r="VCR730" s="300"/>
      <c r="VCS730" s="300"/>
      <c r="VCT730" s="300"/>
      <c r="VCU730" s="300"/>
      <c r="VCV730" s="300"/>
      <c r="VCW730" s="300"/>
      <c r="VCX730" s="300"/>
      <c r="VCY730" s="300"/>
      <c r="VCZ730" s="300"/>
      <c r="VDA730" s="300"/>
      <c r="VDB730" s="300"/>
      <c r="VDC730" s="300"/>
      <c r="VDD730" s="300"/>
      <c r="VDE730" s="300"/>
      <c r="VDF730" s="300"/>
      <c r="VDG730" s="300"/>
      <c r="VDH730" s="300"/>
      <c r="VDI730" s="300"/>
      <c r="VDJ730" s="300"/>
      <c r="VDK730" s="300"/>
      <c r="VDL730" s="300"/>
      <c r="VDM730" s="300"/>
      <c r="VDN730" s="300"/>
      <c r="VDO730" s="300"/>
      <c r="VDP730" s="300"/>
      <c r="VDQ730" s="300"/>
      <c r="VDR730" s="300"/>
      <c r="VDS730" s="300"/>
      <c r="VDT730" s="300"/>
      <c r="VDU730" s="300"/>
      <c r="VDV730" s="300"/>
      <c r="VDW730" s="300"/>
      <c r="VDX730" s="300"/>
      <c r="VDY730" s="300"/>
      <c r="VDZ730" s="300"/>
      <c r="VEA730" s="300"/>
      <c r="VEB730" s="300"/>
      <c r="VEC730" s="300"/>
      <c r="VED730" s="300"/>
      <c r="VEE730" s="300"/>
      <c r="VEF730" s="300"/>
      <c r="VEG730" s="300"/>
      <c r="VEH730" s="300"/>
      <c r="VEI730" s="300"/>
      <c r="VEJ730" s="300"/>
      <c r="VEK730" s="300"/>
      <c r="VEL730" s="300"/>
      <c r="VEM730" s="300"/>
      <c r="VEN730" s="300"/>
      <c r="VEO730" s="300"/>
      <c r="VEP730" s="300"/>
      <c r="VEQ730" s="300"/>
      <c r="VER730" s="300"/>
      <c r="VES730" s="300"/>
      <c r="VET730" s="300"/>
      <c r="VEU730" s="300"/>
      <c r="VEV730" s="300"/>
      <c r="VEW730" s="300"/>
      <c r="VEX730" s="300"/>
      <c r="VEY730" s="300"/>
      <c r="VEZ730" s="300"/>
      <c r="VFA730" s="300"/>
      <c r="VFB730" s="300"/>
      <c r="VFC730" s="300"/>
      <c r="VFD730" s="300"/>
      <c r="VFE730" s="300"/>
      <c r="VFF730" s="300"/>
      <c r="VFG730" s="300"/>
      <c r="VFH730" s="300"/>
      <c r="VFI730" s="300"/>
      <c r="VFJ730" s="300"/>
      <c r="VFK730" s="300"/>
      <c r="VFL730" s="300"/>
      <c r="VFM730" s="300"/>
      <c r="VFN730" s="300"/>
      <c r="VFO730" s="300"/>
      <c r="VFP730" s="300"/>
      <c r="VFQ730" s="300"/>
      <c r="VFR730" s="300"/>
      <c r="VFS730" s="300"/>
      <c r="VFT730" s="300"/>
      <c r="VFU730" s="300"/>
      <c r="VFV730" s="300"/>
      <c r="VFW730" s="300"/>
      <c r="VFX730" s="300"/>
      <c r="VFY730" s="300"/>
      <c r="VFZ730" s="300"/>
      <c r="VGA730" s="300"/>
      <c r="VGB730" s="300"/>
      <c r="VGC730" s="300"/>
      <c r="VGD730" s="300"/>
      <c r="VGE730" s="300"/>
      <c r="VGF730" s="300"/>
      <c r="VGG730" s="300"/>
      <c r="VGH730" s="300"/>
      <c r="VGI730" s="300"/>
      <c r="VGJ730" s="300"/>
      <c r="VGK730" s="300"/>
      <c r="VGL730" s="300"/>
      <c r="VGM730" s="300"/>
      <c r="VGN730" s="300"/>
      <c r="VGO730" s="300"/>
      <c r="VGP730" s="300"/>
      <c r="VGQ730" s="300"/>
      <c r="VGR730" s="300"/>
      <c r="VGS730" s="300"/>
      <c r="VGT730" s="300"/>
      <c r="VGU730" s="300"/>
      <c r="VGV730" s="300"/>
      <c r="VGW730" s="300"/>
      <c r="VGX730" s="300"/>
      <c r="VGY730" s="300"/>
      <c r="VGZ730" s="300"/>
      <c r="VHA730" s="300"/>
      <c r="VHB730" s="300"/>
      <c r="VHC730" s="300"/>
      <c r="VHD730" s="300"/>
      <c r="VHE730" s="300"/>
      <c r="VHF730" s="300"/>
      <c r="VHG730" s="300"/>
      <c r="VHH730" s="300"/>
      <c r="VHI730" s="300"/>
      <c r="VHJ730" s="300"/>
      <c r="VHK730" s="300"/>
      <c r="VHL730" s="300"/>
      <c r="VHM730" s="300"/>
      <c r="VHN730" s="300"/>
      <c r="VHO730" s="300"/>
      <c r="VHP730" s="300"/>
      <c r="VHQ730" s="300"/>
      <c r="VHR730" s="300"/>
      <c r="VHS730" s="300"/>
      <c r="VHT730" s="300"/>
      <c r="VHU730" s="300"/>
      <c r="VHV730" s="300"/>
      <c r="VHW730" s="300"/>
      <c r="VHX730" s="300"/>
      <c r="VHY730" s="300"/>
      <c r="VHZ730" s="300"/>
      <c r="VIA730" s="300"/>
      <c r="VIB730" s="300"/>
      <c r="VIC730" s="300"/>
      <c r="VID730" s="300"/>
      <c r="VIE730" s="300"/>
      <c r="VIF730" s="300"/>
      <c r="VIG730" s="300"/>
      <c r="VIH730" s="300"/>
      <c r="VII730" s="300"/>
      <c r="VIJ730" s="300"/>
      <c r="VIK730" s="300"/>
      <c r="VIL730" s="300"/>
      <c r="VIM730" s="300"/>
      <c r="VIN730" s="300"/>
      <c r="VIO730" s="300"/>
      <c r="VIP730" s="300"/>
      <c r="VIQ730" s="300"/>
      <c r="VIR730" s="300"/>
      <c r="VIS730" s="300"/>
      <c r="VIT730" s="300"/>
      <c r="VIU730" s="300"/>
      <c r="VIV730" s="300"/>
      <c r="VIW730" s="300"/>
      <c r="VIX730" s="300"/>
      <c r="VIY730" s="300"/>
      <c r="VIZ730" s="300"/>
      <c r="VJA730" s="300"/>
      <c r="VJB730" s="300"/>
      <c r="VJC730" s="300"/>
      <c r="VJD730" s="300"/>
      <c r="VJE730" s="300"/>
      <c r="VJF730" s="300"/>
      <c r="VJG730" s="300"/>
      <c r="VJH730" s="300"/>
      <c r="VJI730" s="300"/>
      <c r="VJJ730" s="300"/>
      <c r="VJK730" s="300"/>
      <c r="VJL730" s="300"/>
      <c r="VJM730" s="300"/>
      <c r="VJN730" s="300"/>
      <c r="VJO730" s="300"/>
      <c r="VJP730" s="300"/>
      <c r="VJQ730" s="300"/>
      <c r="VJR730" s="300"/>
      <c r="VJS730" s="300"/>
      <c r="VJT730" s="300"/>
      <c r="VJU730" s="300"/>
      <c r="VJV730" s="300"/>
      <c r="VJW730" s="300"/>
      <c r="VJX730" s="300"/>
      <c r="VJY730" s="300"/>
      <c r="VJZ730" s="300"/>
      <c r="VKA730" s="300"/>
      <c r="VKB730" s="300"/>
      <c r="VKC730" s="300"/>
      <c r="VKD730" s="300"/>
      <c r="VKE730" s="300"/>
      <c r="VKF730" s="300"/>
      <c r="VKG730" s="300"/>
      <c r="VKH730" s="300"/>
      <c r="VKI730" s="300"/>
      <c r="VKJ730" s="300"/>
      <c r="VKK730" s="300"/>
      <c r="VKL730" s="300"/>
      <c r="VKM730" s="300"/>
      <c r="VKN730" s="300"/>
      <c r="VKO730" s="300"/>
      <c r="VKP730" s="300"/>
      <c r="VKQ730" s="300"/>
      <c r="VKR730" s="300"/>
      <c r="VKS730" s="300"/>
      <c r="VKT730" s="300"/>
      <c r="VKU730" s="300"/>
      <c r="VKV730" s="300"/>
      <c r="VKW730" s="300"/>
      <c r="VKX730" s="300"/>
      <c r="VKY730" s="300"/>
      <c r="VKZ730" s="300"/>
      <c r="VLA730" s="300"/>
      <c r="VLB730" s="300"/>
      <c r="VLC730" s="300"/>
      <c r="VLD730" s="300"/>
      <c r="VLE730" s="300"/>
      <c r="VLF730" s="300"/>
      <c r="VLG730" s="300"/>
      <c r="VLH730" s="300"/>
      <c r="VLI730" s="300"/>
      <c r="VLJ730" s="300"/>
      <c r="VLK730" s="300"/>
      <c r="VLL730" s="300"/>
      <c r="VLM730" s="300"/>
      <c r="VLN730" s="300"/>
      <c r="VLO730" s="300"/>
      <c r="VLP730" s="300"/>
      <c r="VLQ730" s="300"/>
      <c r="VLR730" s="300"/>
      <c r="VLS730" s="300"/>
      <c r="VLT730" s="300"/>
      <c r="VLU730" s="300"/>
      <c r="VLV730" s="300"/>
      <c r="VLW730" s="300"/>
      <c r="VLX730" s="300"/>
      <c r="VLY730" s="300"/>
      <c r="VLZ730" s="300"/>
      <c r="VMA730" s="300"/>
      <c r="VMB730" s="300"/>
      <c r="VMC730" s="300"/>
      <c r="VMD730" s="300"/>
      <c r="VME730" s="300"/>
      <c r="VMF730" s="300"/>
      <c r="VMG730" s="300"/>
      <c r="VMH730" s="300"/>
      <c r="VMI730" s="300"/>
      <c r="VMJ730" s="300"/>
      <c r="VMK730" s="300"/>
      <c r="VML730" s="300"/>
      <c r="VMM730" s="300"/>
      <c r="VMN730" s="300"/>
      <c r="VMO730" s="300"/>
      <c r="VMP730" s="300"/>
      <c r="VMQ730" s="300"/>
      <c r="VMR730" s="300"/>
      <c r="VMS730" s="300"/>
      <c r="VMT730" s="300"/>
      <c r="VMU730" s="300"/>
      <c r="VMV730" s="300"/>
      <c r="VMW730" s="300"/>
      <c r="VMX730" s="300"/>
      <c r="VMY730" s="300"/>
      <c r="VMZ730" s="300"/>
      <c r="VNA730" s="300"/>
      <c r="VNB730" s="300"/>
      <c r="VNC730" s="300"/>
      <c r="VND730" s="300"/>
      <c r="VNE730" s="300"/>
      <c r="VNF730" s="300"/>
      <c r="VNG730" s="300"/>
      <c r="VNH730" s="300"/>
      <c r="VNI730" s="300"/>
      <c r="VNJ730" s="300"/>
      <c r="VNK730" s="300"/>
      <c r="VNL730" s="300"/>
      <c r="VNM730" s="300"/>
      <c r="VNN730" s="300"/>
      <c r="VNO730" s="300"/>
      <c r="VNP730" s="300"/>
      <c r="VNQ730" s="300"/>
      <c r="VNR730" s="300"/>
      <c r="VNS730" s="300"/>
      <c r="VNT730" s="300"/>
      <c r="VNU730" s="300"/>
      <c r="VNV730" s="300"/>
      <c r="VNW730" s="300"/>
      <c r="VNX730" s="300"/>
      <c r="VNY730" s="300"/>
      <c r="VNZ730" s="300"/>
      <c r="VOA730" s="300"/>
      <c r="VOB730" s="300"/>
      <c r="VOC730" s="300"/>
      <c r="VOD730" s="300"/>
      <c r="VOE730" s="300"/>
      <c r="VOF730" s="300"/>
      <c r="VOG730" s="300"/>
      <c r="VOH730" s="300"/>
      <c r="VOI730" s="300"/>
      <c r="VOJ730" s="300"/>
      <c r="VOK730" s="300"/>
      <c r="VOL730" s="300"/>
      <c r="VOM730" s="300"/>
      <c r="VON730" s="300"/>
      <c r="VOO730" s="300"/>
      <c r="VOP730" s="300"/>
      <c r="VOQ730" s="300"/>
      <c r="VOR730" s="300"/>
      <c r="VOS730" s="300"/>
      <c r="VOT730" s="300"/>
      <c r="VOU730" s="300"/>
      <c r="VOV730" s="300"/>
      <c r="VOW730" s="300"/>
      <c r="VOX730" s="300"/>
      <c r="VOY730" s="300"/>
      <c r="VOZ730" s="300"/>
      <c r="VPA730" s="300"/>
      <c r="VPB730" s="300"/>
      <c r="VPC730" s="300"/>
      <c r="VPD730" s="300"/>
      <c r="VPE730" s="300"/>
      <c r="VPF730" s="300"/>
      <c r="VPG730" s="300"/>
      <c r="VPH730" s="300"/>
      <c r="VPI730" s="300"/>
      <c r="VPJ730" s="300"/>
      <c r="VPK730" s="300"/>
      <c r="VPL730" s="300"/>
      <c r="VPM730" s="300"/>
      <c r="VPN730" s="300"/>
      <c r="VPO730" s="300"/>
      <c r="VPP730" s="300"/>
      <c r="VPQ730" s="300"/>
      <c r="VPR730" s="300"/>
      <c r="VPS730" s="300"/>
      <c r="VPT730" s="300"/>
      <c r="VPU730" s="300"/>
      <c r="VPV730" s="300"/>
      <c r="VPW730" s="300"/>
      <c r="VPX730" s="300"/>
      <c r="VPY730" s="300"/>
      <c r="VPZ730" s="300"/>
      <c r="VQA730" s="300"/>
      <c r="VQB730" s="300"/>
      <c r="VQC730" s="300"/>
      <c r="VQD730" s="300"/>
      <c r="VQE730" s="300"/>
      <c r="VQF730" s="300"/>
      <c r="VQG730" s="300"/>
      <c r="VQH730" s="300"/>
      <c r="VQI730" s="300"/>
      <c r="VQJ730" s="300"/>
      <c r="VQK730" s="300"/>
      <c r="VQL730" s="300"/>
      <c r="VQM730" s="300"/>
      <c r="VQN730" s="300"/>
      <c r="VQO730" s="300"/>
      <c r="VQP730" s="300"/>
      <c r="VQQ730" s="300"/>
      <c r="VQR730" s="300"/>
      <c r="VQS730" s="300"/>
      <c r="VQT730" s="300"/>
      <c r="VQU730" s="300"/>
      <c r="VQV730" s="300"/>
      <c r="VQW730" s="300"/>
      <c r="VQX730" s="300"/>
      <c r="VQY730" s="300"/>
      <c r="VQZ730" s="300"/>
      <c r="VRA730" s="300"/>
      <c r="VRB730" s="300"/>
      <c r="VRC730" s="300"/>
      <c r="VRD730" s="300"/>
      <c r="VRE730" s="300"/>
      <c r="VRF730" s="300"/>
      <c r="VRG730" s="300"/>
      <c r="VRH730" s="300"/>
      <c r="VRI730" s="300"/>
      <c r="VRJ730" s="300"/>
      <c r="VRK730" s="300"/>
      <c r="VRL730" s="300"/>
      <c r="VRM730" s="300"/>
      <c r="VRN730" s="300"/>
      <c r="VRO730" s="300"/>
      <c r="VRP730" s="300"/>
      <c r="VRQ730" s="300"/>
      <c r="VRR730" s="300"/>
      <c r="VRS730" s="300"/>
      <c r="VRT730" s="300"/>
      <c r="VRU730" s="300"/>
      <c r="VRV730" s="300"/>
      <c r="VRW730" s="300"/>
      <c r="VRX730" s="300"/>
      <c r="VRY730" s="300"/>
      <c r="VRZ730" s="300"/>
      <c r="VSA730" s="300"/>
      <c r="VSB730" s="300"/>
      <c r="VSC730" s="300"/>
      <c r="VSD730" s="300"/>
      <c r="VSE730" s="300"/>
      <c r="VSF730" s="300"/>
      <c r="VSG730" s="300"/>
      <c r="VSH730" s="300"/>
      <c r="VSI730" s="300"/>
      <c r="VSJ730" s="300"/>
      <c r="VSK730" s="300"/>
      <c r="VSL730" s="300"/>
      <c r="VSM730" s="300"/>
      <c r="VSN730" s="300"/>
      <c r="VSO730" s="300"/>
      <c r="VSP730" s="300"/>
      <c r="VSQ730" s="300"/>
      <c r="VSR730" s="300"/>
      <c r="VSS730" s="300"/>
      <c r="VST730" s="300"/>
      <c r="VSU730" s="300"/>
      <c r="VSV730" s="300"/>
      <c r="VSW730" s="300"/>
      <c r="VSX730" s="300"/>
      <c r="VSY730" s="300"/>
      <c r="VSZ730" s="300"/>
      <c r="VTA730" s="300"/>
      <c r="VTB730" s="300"/>
      <c r="VTC730" s="300"/>
      <c r="VTD730" s="300"/>
      <c r="VTE730" s="300"/>
      <c r="VTF730" s="300"/>
      <c r="VTG730" s="300"/>
      <c r="VTH730" s="300"/>
      <c r="VTI730" s="300"/>
      <c r="VTJ730" s="300"/>
      <c r="VTK730" s="300"/>
      <c r="VTL730" s="300"/>
      <c r="VTM730" s="300"/>
      <c r="VTN730" s="300"/>
      <c r="VTO730" s="300"/>
      <c r="VTP730" s="300"/>
      <c r="VTQ730" s="300"/>
      <c r="VTR730" s="300"/>
      <c r="VTS730" s="300"/>
      <c r="VTT730" s="300"/>
      <c r="VTU730" s="300"/>
      <c r="VTV730" s="300"/>
      <c r="VTW730" s="300"/>
      <c r="VTX730" s="300"/>
      <c r="VTY730" s="300"/>
      <c r="VTZ730" s="300"/>
      <c r="VUA730" s="300"/>
      <c r="VUB730" s="300"/>
      <c r="VUC730" s="300"/>
      <c r="VUD730" s="300"/>
      <c r="VUE730" s="300"/>
      <c r="VUF730" s="300"/>
      <c r="VUG730" s="300"/>
      <c r="VUH730" s="300"/>
      <c r="VUI730" s="300"/>
      <c r="VUJ730" s="300"/>
      <c r="VUK730" s="300"/>
      <c r="VUL730" s="300"/>
      <c r="VUM730" s="300"/>
      <c r="VUN730" s="300"/>
      <c r="VUO730" s="300"/>
      <c r="VUP730" s="300"/>
      <c r="VUQ730" s="300"/>
      <c r="VUR730" s="300"/>
      <c r="VUS730" s="300"/>
      <c r="VUT730" s="300"/>
      <c r="VUU730" s="300"/>
      <c r="VUV730" s="300"/>
      <c r="VUW730" s="300"/>
      <c r="VUX730" s="300"/>
      <c r="VUY730" s="300"/>
      <c r="VUZ730" s="300"/>
      <c r="VVA730" s="300"/>
      <c r="VVB730" s="300"/>
      <c r="VVC730" s="300"/>
      <c r="VVD730" s="300"/>
      <c r="VVE730" s="300"/>
      <c r="VVF730" s="300"/>
      <c r="VVG730" s="300"/>
      <c r="VVH730" s="300"/>
      <c r="VVI730" s="300"/>
      <c r="VVJ730" s="300"/>
      <c r="VVK730" s="300"/>
      <c r="VVL730" s="300"/>
      <c r="VVM730" s="300"/>
      <c r="VVN730" s="300"/>
      <c r="VVO730" s="300"/>
      <c r="VVP730" s="300"/>
      <c r="VVQ730" s="300"/>
      <c r="VVR730" s="300"/>
      <c r="VVS730" s="300"/>
      <c r="VVT730" s="300"/>
      <c r="VVU730" s="300"/>
      <c r="VVV730" s="300"/>
      <c r="VVW730" s="300"/>
      <c r="VVX730" s="300"/>
      <c r="VVY730" s="300"/>
      <c r="VVZ730" s="300"/>
      <c r="VWA730" s="300"/>
      <c r="VWB730" s="300"/>
      <c r="VWC730" s="300"/>
      <c r="VWD730" s="300"/>
      <c r="VWE730" s="300"/>
      <c r="VWF730" s="300"/>
      <c r="VWG730" s="300"/>
      <c r="VWH730" s="300"/>
      <c r="VWI730" s="300"/>
      <c r="VWJ730" s="300"/>
      <c r="VWK730" s="300"/>
      <c r="VWL730" s="300"/>
      <c r="VWM730" s="300"/>
      <c r="VWN730" s="300"/>
      <c r="VWO730" s="300"/>
      <c r="VWP730" s="300"/>
      <c r="VWQ730" s="300"/>
      <c r="VWR730" s="300"/>
      <c r="VWS730" s="300"/>
      <c r="VWT730" s="300"/>
      <c r="VWU730" s="300"/>
      <c r="VWV730" s="300"/>
      <c r="VWW730" s="300"/>
      <c r="VWX730" s="300"/>
      <c r="VWY730" s="300"/>
      <c r="VWZ730" s="300"/>
      <c r="VXA730" s="300"/>
      <c r="VXB730" s="300"/>
      <c r="VXC730" s="300"/>
      <c r="VXD730" s="300"/>
      <c r="VXE730" s="300"/>
      <c r="VXF730" s="300"/>
      <c r="VXG730" s="300"/>
      <c r="VXH730" s="300"/>
      <c r="VXI730" s="300"/>
      <c r="VXJ730" s="300"/>
      <c r="VXK730" s="300"/>
      <c r="VXL730" s="300"/>
      <c r="VXM730" s="300"/>
      <c r="VXN730" s="300"/>
      <c r="VXO730" s="300"/>
      <c r="VXP730" s="300"/>
      <c r="VXQ730" s="300"/>
      <c r="VXR730" s="300"/>
      <c r="VXS730" s="300"/>
      <c r="VXT730" s="300"/>
      <c r="VXU730" s="300"/>
      <c r="VXV730" s="300"/>
      <c r="VXW730" s="300"/>
      <c r="VXX730" s="300"/>
      <c r="VXY730" s="300"/>
      <c r="VXZ730" s="300"/>
      <c r="VYA730" s="300"/>
      <c r="VYB730" s="300"/>
      <c r="VYC730" s="300"/>
      <c r="VYD730" s="300"/>
      <c r="VYE730" s="300"/>
      <c r="VYF730" s="300"/>
      <c r="VYG730" s="300"/>
      <c r="VYH730" s="300"/>
      <c r="VYI730" s="300"/>
      <c r="VYJ730" s="300"/>
      <c r="VYK730" s="300"/>
      <c r="VYL730" s="300"/>
      <c r="VYM730" s="300"/>
      <c r="VYN730" s="300"/>
      <c r="VYO730" s="300"/>
      <c r="VYP730" s="300"/>
      <c r="VYQ730" s="300"/>
      <c r="VYR730" s="300"/>
      <c r="VYS730" s="300"/>
      <c r="VYT730" s="300"/>
      <c r="VYU730" s="300"/>
      <c r="VYV730" s="300"/>
      <c r="VYW730" s="300"/>
      <c r="VYX730" s="300"/>
      <c r="VYY730" s="300"/>
      <c r="VYZ730" s="300"/>
      <c r="VZA730" s="300"/>
      <c r="VZB730" s="300"/>
      <c r="VZC730" s="300"/>
      <c r="VZD730" s="300"/>
      <c r="VZE730" s="300"/>
      <c r="VZF730" s="300"/>
      <c r="VZG730" s="300"/>
      <c r="VZH730" s="300"/>
      <c r="VZI730" s="300"/>
      <c r="VZJ730" s="300"/>
      <c r="VZK730" s="300"/>
      <c r="VZL730" s="300"/>
      <c r="VZM730" s="300"/>
      <c r="VZN730" s="300"/>
      <c r="VZO730" s="300"/>
      <c r="VZP730" s="300"/>
      <c r="VZQ730" s="300"/>
      <c r="VZR730" s="300"/>
      <c r="VZS730" s="300"/>
      <c r="VZT730" s="300"/>
      <c r="VZU730" s="300"/>
      <c r="VZV730" s="300"/>
      <c r="VZW730" s="300"/>
      <c r="VZX730" s="300"/>
      <c r="VZY730" s="300"/>
      <c r="VZZ730" s="300"/>
      <c r="WAA730" s="300"/>
      <c r="WAB730" s="300"/>
      <c r="WAC730" s="300"/>
      <c r="WAD730" s="300"/>
      <c r="WAE730" s="300"/>
      <c r="WAF730" s="300"/>
      <c r="WAG730" s="300"/>
      <c r="WAH730" s="300"/>
      <c r="WAI730" s="300"/>
      <c r="WAJ730" s="300"/>
      <c r="WAK730" s="300"/>
      <c r="WAL730" s="300"/>
      <c r="WAM730" s="300"/>
      <c r="WAN730" s="300"/>
      <c r="WAO730" s="300"/>
      <c r="WAP730" s="300"/>
      <c r="WAQ730" s="300"/>
      <c r="WAR730" s="300"/>
      <c r="WAS730" s="300"/>
      <c r="WAT730" s="300"/>
      <c r="WAU730" s="300"/>
      <c r="WAV730" s="300"/>
      <c r="WAW730" s="300"/>
      <c r="WAX730" s="300"/>
      <c r="WAY730" s="300"/>
      <c r="WAZ730" s="300"/>
      <c r="WBA730" s="300"/>
      <c r="WBB730" s="300"/>
      <c r="WBC730" s="300"/>
      <c r="WBD730" s="300"/>
      <c r="WBE730" s="300"/>
      <c r="WBF730" s="300"/>
      <c r="WBG730" s="300"/>
      <c r="WBH730" s="300"/>
      <c r="WBI730" s="300"/>
      <c r="WBJ730" s="300"/>
      <c r="WBK730" s="300"/>
      <c r="WBL730" s="300"/>
      <c r="WBM730" s="300"/>
      <c r="WBN730" s="300"/>
      <c r="WBO730" s="300"/>
      <c r="WBP730" s="300"/>
      <c r="WBQ730" s="300"/>
      <c r="WBR730" s="300"/>
      <c r="WBS730" s="300"/>
      <c r="WBT730" s="300"/>
      <c r="WBU730" s="300"/>
      <c r="WBV730" s="300"/>
      <c r="WBW730" s="300"/>
      <c r="WBX730" s="300"/>
      <c r="WBY730" s="300"/>
      <c r="WBZ730" s="300"/>
      <c r="WCA730" s="300"/>
      <c r="WCB730" s="300"/>
      <c r="WCC730" s="300"/>
      <c r="WCD730" s="300"/>
      <c r="WCE730" s="300"/>
      <c r="WCF730" s="300"/>
      <c r="WCG730" s="300"/>
      <c r="WCH730" s="300"/>
      <c r="WCI730" s="300"/>
      <c r="WCJ730" s="300"/>
      <c r="WCK730" s="300"/>
      <c r="WCL730" s="300"/>
      <c r="WCM730" s="300"/>
      <c r="WCN730" s="300"/>
      <c r="WCO730" s="300"/>
      <c r="WCP730" s="300"/>
      <c r="WCQ730" s="300"/>
      <c r="WCR730" s="300"/>
      <c r="WCS730" s="300"/>
      <c r="WCT730" s="300"/>
      <c r="WCU730" s="300"/>
      <c r="WCV730" s="300"/>
      <c r="WCW730" s="300"/>
      <c r="WCX730" s="300"/>
      <c r="WCY730" s="300"/>
      <c r="WCZ730" s="300"/>
      <c r="WDA730" s="300"/>
      <c r="WDB730" s="300"/>
      <c r="WDC730" s="300"/>
      <c r="WDD730" s="300"/>
      <c r="WDE730" s="300"/>
      <c r="WDF730" s="300"/>
      <c r="WDG730" s="300"/>
      <c r="WDH730" s="300"/>
      <c r="WDI730" s="300"/>
      <c r="WDJ730" s="300"/>
      <c r="WDK730" s="300"/>
      <c r="WDL730" s="300"/>
      <c r="WDM730" s="300"/>
      <c r="WDN730" s="300"/>
      <c r="WDO730" s="300"/>
      <c r="WDP730" s="300"/>
      <c r="WDQ730" s="300"/>
      <c r="WDR730" s="300"/>
      <c r="WDS730" s="300"/>
      <c r="WDT730" s="300"/>
      <c r="WDU730" s="300"/>
      <c r="WDV730" s="300"/>
      <c r="WDW730" s="300"/>
      <c r="WDX730" s="300"/>
      <c r="WDY730" s="300"/>
      <c r="WDZ730" s="300"/>
      <c r="WEA730" s="300"/>
      <c r="WEB730" s="300"/>
      <c r="WEC730" s="300"/>
      <c r="WED730" s="300"/>
      <c r="WEE730" s="300"/>
      <c r="WEF730" s="300"/>
      <c r="WEG730" s="300"/>
      <c r="WEH730" s="300"/>
      <c r="WEI730" s="300"/>
      <c r="WEJ730" s="300"/>
      <c r="WEK730" s="300"/>
      <c r="WEL730" s="300"/>
      <c r="WEM730" s="300"/>
      <c r="WEN730" s="300"/>
      <c r="WEO730" s="300"/>
      <c r="WEP730" s="300"/>
      <c r="WEQ730" s="300"/>
      <c r="WER730" s="300"/>
      <c r="WES730" s="300"/>
      <c r="WET730" s="300"/>
      <c r="WEU730" s="300"/>
      <c r="WEV730" s="300"/>
      <c r="WEW730" s="300"/>
      <c r="WEX730" s="300"/>
      <c r="WEY730" s="300"/>
      <c r="WEZ730" s="300"/>
      <c r="WFA730" s="300"/>
      <c r="WFB730" s="300"/>
      <c r="WFC730" s="300"/>
      <c r="WFD730" s="300"/>
      <c r="WFE730" s="300"/>
      <c r="WFF730" s="300"/>
      <c r="WFG730" s="300"/>
      <c r="WFH730" s="300"/>
      <c r="WFI730" s="300"/>
      <c r="WFJ730" s="300"/>
      <c r="WFK730" s="300"/>
      <c r="WFL730" s="300"/>
      <c r="WFM730" s="300"/>
      <c r="WFN730" s="300"/>
      <c r="WFO730" s="300"/>
      <c r="WFP730" s="300"/>
      <c r="WFQ730" s="300"/>
      <c r="WFR730" s="300"/>
      <c r="WFS730" s="300"/>
      <c r="WFT730" s="300"/>
      <c r="WFU730" s="300"/>
      <c r="WFV730" s="300"/>
      <c r="WFW730" s="300"/>
      <c r="WFX730" s="300"/>
      <c r="WFY730" s="300"/>
      <c r="WFZ730" s="300"/>
      <c r="WGA730" s="300"/>
      <c r="WGB730" s="300"/>
      <c r="WGC730" s="300"/>
      <c r="WGD730" s="300"/>
      <c r="WGE730" s="300"/>
      <c r="WGF730" s="300"/>
      <c r="WGG730" s="300"/>
      <c r="WGH730" s="300"/>
      <c r="WGI730" s="300"/>
      <c r="WGJ730" s="300"/>
      <c r="WGK730" s="300"/>
      <c r="WGL730" s="300"/>
      <c r="WGM730" s="300"/>
      <c r="WGN730" s="300"/>
      <c r="WGO730" s="300"/>
      <c r="WGP730" s="300"/>
      <c r="WGQ730" s="300"/>
      <c r="WGR730" s="300"/>
      <c r="WGS730" s="300"/>
      <c r="WGT730" s="300"/>
      <c r="WGU730" s="300"/>
      <c r="WGV730" s="300"/>
      <c r="WGW730" s="300"/>
      <c r="WGX730" s="300"/>
      <c r="WGY730" s="300"/>
      <c r="WGZ730" s="300"/>
      <c r="WHA730" s="300"/>
      <c r="WHB730" s="300"/>
      <c r="WHC730" s="300"/>
      <c r="WHD730" s="300"/>
      <c r="WHE730" s="300"/>
      <c r="WHF730" s="300"/>
      <c r="WHG730" s="300"/>
      <c r="WHH730" s="300"/>
      <c r="WHI730" s="300"/>
      <c r="WHJ730" s="300"/>
      <c r="WHK730" s="300"/>
      <c r="WHL730" s="300"/>
      <c r="WHM730" s="300"/>
      <c r="WHN730" s="300"/>
      <c r="WHO730" s="300"/>
      <c r="WHP730" s="300"/>
      <c r="WHQ730" s="300"/>
      <c r="WHR730" s="300"/>
      <c r="WHS730" s="300"/>
      <c r="WHT730" s="300"/>
      <c r="WHU730" s="300"/>
      <c r="WHV730" s="300"/>
      <c r="WHW730" s="300"/>
      <c r="WHX730" s="300"/>
      <c r="WHY730" s="300"/>
      <c r="WHZ730" s="300"/>
      <c r="WIA730" s="300"/>
      <c r="WIB730" s="300"/>
      <c r="WIC730" s="300"/>
      <c r="WID730" s="300"/>
      <c r="WIE730" s="300"/>
      <c r="WIF730" s="300"/>
      <c r="WIG730" s="300"/>
      <c r="WIH730" s="300"/>
      <c r="WII730" s="300"/>
      <c r="WIJ730" s="300"/>
      <c r="WIK730" s="300"/>
      <c r="WIL730" s="300"/>
      <c r="WIM730" s="300"/>
      <c r="WIN730" s="300"/>
      <c r="WIO730" s="300"/>
      <c r="WIP730" s="300"/>
      <c r="WIQ730" s="300"/>
      <c r="WIR730" s="300"/>
      <c r="WIS730" s="300"/>
      <c r="WIT730" s="300"/>
      <c r="WIU730" s="300"/>
      <c r="WIV730" s="300"/>
      <c r="WIW730" s="300"/>
      <c r="WIX730" s="300"/>
      <c r="WIY730" s="300"/>
      <c r="WIZ730" s="300"/>
      <c r="WJA730" s="300"/>
      <c r="WJB730" s="300"/>
      <c r="WJC730" s="300"/>
      <c r="WJD730" s="300"/>
      <c r="WJE730" s="300"/>
      <c r="WJF730" s="300"/>
      <c r="WJG730" s="300"/>
      <c r="WJH730" s="300"/>
      <c r="WJI730" s="300"/>
      <c r="WJJ730" s="300"/>
      <c r="WJK730" s="300"/>
      <c r="WJL730" s="300"/>
      <c r="WJM730" s="300"/>
      <c r="WJN730" s="300"/>
      <c r="WJO730" s="300"/>
      <c r="WJP730" s="300"/>
      <c r="WJQ730" s="300"/>
      <c r="WJR730" s="300"/>
      <c r="WJS730" s="300"/>
      <c r="WJT730" s="300"/>
      <c r="WJU730" s="300"/>
      <c r="WJV730" s="300"/>
      <c r="WJW730" s="300"/>
      <c r="WJX730" s="300"/>
      <c r="WJY730" s="300"/>
      <c r="WJZ730" s="300"/>
      <c r="WKA730" s="300"/>
      <c r="WKB730" s="300"/>
      <c r="WKC730" s="300"/>
      <c r="WKD730" s="300"/>
      <c r="WKE730" s="300"/>
      <c r="WKF730" s="300"/>
      <c r="WKG730" s="300"/>
      <c r="WKH730" s="300"/>
      <c r="WKI730" s="300"/>
      <c r="WKJ730" s="300"/>
      <c r="WKK730" s="300"/>
      <c r="WKL730" s="300"/>
      <c r="WKM730" s="300"/>
      <c r="WKN730" s="300"/>
      <c r="WKO730" s="300"/>
      <c r="WKP730" s="300"/>
      <c r="WKQ730" s="300"/>
      <c r="WKR730" s="300"/>
      <c r="WKS730" s="300"/>
      <c r="WKT730" s="300"/>
      <c r="WKU730" s="300"/>
      <c r="WKV730" s="300"/>
      <c r="WKW730" s="300"/>
      <c r="WKX730" s="300"/>
      <c r="WKY730" s="300"/>
      <c r="WKZ730" s="300"/>
      <c r="WLA730" s="300"/>
      <c r="WLB730" s="300"/>
      <c r="WLC730" s="300"/>
      <c r="WLD730" s="300"/>
      <c r="WLE730" s="300"/>
      <c r="WLF730" s="300"/>
      <c r="WLG730" s="300"/>
      <c r="WLH730" s="300"/>
      <c r="WLI730" s="300"/>
      <c r="WLJ730" s="300"/>
      <c r="WLK730" s="300"/>
      <c r="WLL730" s="300"/>
      <c r="WLM730" s="300"/>
      <c r="WLN730" s="300"/>
      <c r="WLO730" s="300"/>
      <c r="WLP730" s="300"/>
      <c r="WLQ730" s="300"/>
      <c r="WLR730" s="300"/>
      <c r="WLS730" s="300"/>
      <c r="WLT730" s="300"/>
      <c r="WLU730" s="300"/>
      <c r="WLV730" s="300"/>
      <c r="WLW730" s="300"/>
      <c r="WLX730" s="300"/>
      <c r="WLY730" s="300"/>
      <c r="WLZ730" s="300"/>
      <c r="WMA730" s="300"/>
      <c r="WMB730" s="300"/>
      <c r="WMC730" s="300"/>
      <c r="WMD730" s="300"/>
      <c r="WME730" s="300"/>
      <c r="WMF730" s="300"/>
      <c r="WMG730" s="300"/>
      <c r="WMH730" s="300"/>
      <c r="WMI730" s="300"/>
      <c r="WMJ730" s="300"/>
      <c r="WMK730" s="300"/>
      <c r="WML730" s="300"/>
      <c r="WMM730" s="300"/>
      <c r="WMN730" s="300"/>
      <c r="WMO730" s="300"/>
      <c r="WMP730" s="300"/>
      <c r="WMQ730" s="300"/>
      <c r="WMR730" s="300"/>
      <c r="WMS730" s="300"/>
      <c r="WMT730" s="300"/>
      <c r="WMU730" s="300"/>
      <c r="WMV730" s="300"/>
      <c r="WMW730" s="300"/>
      <c r="WMX730" s="300"/>
      <c r="WMY730" s="300"/>
      <c r="WMZ730" s="300"/>
      <c r="WNA730" s="300"/>
      <c r="WNB730" s="300"/>
      <c r="WNC730" s="300"/>
      <c r="WND730" s="300"/>
      <c r="WNE730" s="300"/>
      <c r="WNF730" s="300"/>
      <c r="WNG730" s="300"/>
      <c r="WNH730" s="300"/>
      <c r="WNI730" s="300"/>
      <c r="WNJ730" s="300"/>
      <c r="WNK730" s="300"/>
      <c r="WNL730" s="300"/>
      <c r="WNM730" s="300"/>
      <c r="WNN730" s="300"/>
      <c r="WNO730" s="300"/>
      <c r="WNP730" s="300"/>
      <c r="WNQ730" s="300"/>
      <c r="WNR730" s="300"/>
      <c r="WNS730" s="300"/>
      <c r="WNT730" s="300"/>
      <c r="WNU730" s="300"/>
      <c r="WNV730" s="300"/>
      <c r="WNW730" s="300"/>
      <c r="WNX730" s="300"/>
      <c r="WNY730" s="300"/>
      <c r="WNZ730" s="300"/>
      <c r="WOA730" s="300"/>
      <c r="WOB730" s="300"/>
      <c r="WOC730" s="300"/>
      <c r="WOD730" s="300"/>
      <c r="WOE730" s="300"/>
      <c r="WOF730" s="300"/>
      <c r="WOG730" s="300"/>
      <c r="WOH730" s="300"/>
      <c r="WOI730" s="300"/>
      <c r="WOJ730" s="300"/>
      <c r="WOK730" s="300"/>
      <c r="WOL730" s="300"/>
      <c r="WOM730" s="300"/>
      <c r="WON730" s="300"/>
      <c r="WOO730" s="300"/>
      <c r="WOP730" s="300"/>
      <c r="WOQ730" s="300"/>
      <c r="WOR730" s="300"/>
      <c r="WOS730" s="300"/>
      <c r="WOT730" s="300"/>
      <c r="WOU730" s="300"/>
      <c r="WOV730" s="300"/>
      <c r="WOW730" s="300"/>
      <c r="WOX730" s="300"/>
      <c r="WOY730" s="300"/>
      <c r="WOZ730" s="300"/>
      <c r="WPA730" s="300"/>
      <c r="WPB730" s="300"/>
      <c r="WPC730" s="300"/>
      <c r="WPD730" s="300"/>
      <c r="WPE730" s="300"/>
      <c r="WPF730" s="300"/>
      <c r="WPG730" s="300"/>
      <c r="WPH730" s="300"/>
      <c r="WPI730" s="300"/>
      <c r="WPJ730" s="300"/>
      <c r="WPK730" s="300"/>
      <c r="WPL730" s="300"/>
      <c r="WPM730" s="300"/>
      <c r="WPN730" s="300"/>
      <c r="WPO730" s="300"/>
      <c r="WPP730" s="300"/>
      <c r="WPQ730" s="300"/>
      <c r="WPR730" s="300"/>
      <c r="WPS730" s="300"/>
      <c r="WPT730" s="300"/>
      <c r="WPU730" s="300"/>
      <c r="WPV730" s="300"/>
      <c r="WPW730" s="300"/>
      <c r="WPX730" s="300"/>
      <c r="WPY730" s="300"/>
      <c r="WPZ730" s="300"/>
      <c r="WQA730" s="300"/>
      <c r="WQB730" s="300"/>
      <c r="WQC730" s="300"/>
      <c r="WQD730" s="300"/>
      <c r="WQE730" s="300"/>
      <c r="WQF730" s="300"/>
      <c r="WQG730" s="300"/>
      <c r="WQH730" s="300"/>
      <c r="WQI730" s="300"/>
      <c r="WQJ730" s="300"/>
      <c r="WQK730" s="300"/>
      <c r="WQL730" s="300"/>
      <c r="WQM730" s="300"/>
      <c r="WQN730" s="300"/>
      <c r="WQO730" s="300"/>
      <c r="WQP730" s="300"/>
      <c r="WQQ730" s="300"/>
      <c r="WQR730" s="300"/>
      <c r="WQS730" s="300"/>
      <c r="WQT730" s="300"/>
      <c r="WQU730" s="300"/>
      <c r="WQV730" s="300"/>
      <c r="WQW730" s="300"/>
      <c r="WQX730" s="300"/>
      <c r="WQY730" s="300"/>
      <c r="WQZ730" s="300"/>
      <c r="WRA730" s="300"/>
      <c r="WRB730" s="300"/>
      <c r="WRC730" s="300"/>
      <c r="WRD730" s="300"/>
      <c r="WRE730" s="300"/>
      <c r="WRF730" s="300"/>
      <c r="WRG730" s="300"/>
      <c r="WRH730" s="300"/>
      <c r="WRI730" s="300"/>
      <c r="WRJ730" s="300"/>
      <c r="WRK730" s="300"/>
      <c r="WRL730" s="300"/>
      <c r="WRM730" s="300"/>
      <c r="WRN730" s="300"/>
      <c r="WRO730" s="300"/>
      <c r="WRP730" s="300"/>
      <c r="WRQ730" s="300"/>
      <c r="WRR730" s="300"/>
      <c r="WRS730" s="300"/>
      <c r="WRT730" s="300"/>
      <c r="WRU730" s="300"/>
      <c r="WRV730" s="300"/>
      <c r="WRW730" s="300"/>
      <c r="WRX730" s="300"/>
      <c r="WRY730" s="300"/>
      <c r="WRZ730" s="300"/>
      <c r="WSA730" s="300"/>
      <c r="WSB730" s="300"/>
      <c r="WSC730" s="300"/>
      <c r="WSD730" s="300"/>
      <c r="WSE730" s="300"/>
      <c r="WSF730" s="300"/>
      <c r="WSG730" s="300"/>
      <c r="WSH730" s="300"/>
      <c r="WSI730" s="300"/>
      <c r="WSJ730" s="300"/>
      <c r="WSK730" s="300"/>
      <c r="WSL730" s="300"/>
      <c r="WSM730" s="300"/>
      <c r="WSN730" s="300"/>
      <c r="WSO730" s="300"/>
      <c r="WSP730" s="300"/>
      <c r="WSQ730" s="300"/>
      <c r="WSR730" s="300"/>
      <c r="WSS730" s="300"/>
      <c r="WST730" s="300"/>
      <c r="WSU730" s="300"/>
      <c r="WSV730" s="300"/>
      <c r="WSW730" s="300"/>
      <c r="WSX730" s="300"/>
      <c r="WSY730" s="300"/>
      <c r="WSZ730" s="300"/>
      <c r="WTA730" s="300"/>
      <c r="WTB730" s="300"/>
      <c r="WTC730" s="300"/>
      <c r="WTD730" s="300"/>
      <c r="WTE730" s="300"/>
      <c r="WTF730" s="300"/>
      <c r="WTG730" s="300"/>
      <c r="WTH730" s="300"/>
      <c r="WTI730" s="300"/>
      <c r="WTJ730" s="300"/>
      <c r="WTK730" s="300"/>
      <c r="WTL730" s="300"/>
      <c r="WTM730" s="300"/>
      <c r="WTN730" s="300"/>
      <c r="WTO730" s="300"/>
      <c r="WTP730" s="300"/>
      <c r="WTQ730" s="300"/>
      <c r="WTR730" s="300"/>
      <c r="WTS730" s="300"/>
      <c r="WTT730" s="300"/>
      <c r="WTU730" s="300"/>
      <c r="WTV730" s="300"/>
      <c r="WTW730" s="300"/>
      <c r="WTX730" s="300"/>
      <c r="WTY730" s="300"/>
      <c r="WTZ730" s="300"/>
      <c r="WUA730" s="300"/>
      <c r="WUB730" s="300"/>
      <c r="WUC730" s="300"/>
      <c r="WUD730" s="300"/>
      <c r="WUE730" s="300"/>
      <c r="WUF730" s="300"/>
      <c r="WUG730" s="300"/>
      <c r="WUH730" s="300"/>
      <c r="WUI730" s="300"/>
      <c r="WUJ730" s="300"/>
      <c r="WUK730" s="300"/>
      <c r="WUL730" s="300"/>
      <c r="WUM730" s="300"/>
      <c r="WUN730" s="300"/>
      <c r="WUO730" s="300"/>
      <c r="WUP730" s="300"/>
      <c r="WUQ730" s="300"/>
      <c r="WUR730" s="300"/>
      <c r="WUS730" s="300"/>
      <c r="WUT730" s="300"/>
      <c r="WUU730" s="300"/>
      <c r="WUV730" s="300"/>
      <c r="WUW730" s="300"/>
      <c r="WUX730" s="300"/>
      <c r="WUY730" s="300"/>
      <c r="WUZ730" s="300"/>
      <c r="WVA730" s="300"/>
      <c r="WVB730" s="300"/>
      <c r="WVC730" s="300"/>
      <c r="WVD730" s="300"/>
      <c r="WVE730" s="300"/>
      <c r="WVF730" s="300"/>
      <c r="WVG730" s="300"/>
      <c r="WVH730" s="300"/>
      <c r="WVI730" s="300"/>
      <c r="WVJ730" s="300"/>
      <c r="WVK730" s="300"/>
      <c r="WVL730" s="300"/>
      <c r="WVM730" s="300"/>
      <c r="WVN730" s="300"/>
      <c r="WVO730" s="300"/>
      <c r="WVP730" s="300"/>
      <c r="WVQ730" s="300"/>
      <c r="WVR730" s="300"/>
      <c r="WVS730" s="300"/>
      <c r="WVT730" s="300"/>
      <c r="WVU730" s="300"/>
      <c r="WVV730" s="300"/>
      <c r="WVW730" s="300"/>
      <c r="WVX730" s="300"/>
      <c r="WVY730" s="300"/>
      <c r="WVZ730" s="300"/>
      <c r="WWA730" s="300"/>
      <c r="WWB730" s="300"/>
      <c r="WWC730" s="300"/>
      <c r="WWD730" s="300"/>
      <c r="WWE730" s="300"/>
      <c r="WWF730" s="300"/>
      <c r="WWG730" s="300"/>
      <c r="WWH730" s="300"/>
      <c r="WWI730" s="300"/>
      <c r="WWJ730" s="300"/>
      <c r="WWK730" s="300"/>
      <c r="WWL730" s="300"/>
      <c r="WWM730" s="300"/>
      <c r="WWN730" s="300"/>
      <c r="WWO730" s="300"/>
      <c r="WWP730" s="300"/>
      <c r="WWQ730" s="300"/>
      <c r="WWR730" s="300"/>
      <c r="WWS730" s="300"/>
      <c r="WWT730" s="300"/>
      <c r="WWU730" s="300"/>
      <c r="WWV730" s="300"/>
      <c r="WWW730" s="300"/>
      <c r="WWX730" s="300"/>
      <c r="WWY730" s="300"/>
      <c r="WWZ730" s="300"/>
      <c r="WXA730" s="300"/>
      <c r="WXB730" s="300"/>
      <c r="WXC730" s="300"/>
      <c r="WXD730" s="300"/>
      <c r="WXE730" s="300"/>
      <c r="WXF730" s="300"/>
      <c r="WXG730" s="300"/>
      <c r="WXH730" s="300"/>
      <c r="WXI730" s="300"/>
      <c r="WXJ730" s="300"/>
      <c r="WXK730" s="300"/>
      <c r="WXL730" s="300"/>
      <c r="WXM730" s="300"/>
      <c r="WXN730" s="300"/>
      <c r="WXO730" s="300"/>
      <c r="WXP730" s="300"/>
      <c r="WXQ730" s="300"/>
      <c r="WXR730" s="300"/>
      <c r="WXS730" s="300"/>
      <c r="WXT730" s="300"/>
      <c r="WXU730" s="300"/>
      <c r="WXV730" s="300"/>
      <c r="WXW730" s="300"/>
      <c r="WXX730" s="300"/>
      <c r="WXY730" s="300"/>
      <c r="WXZ730" s="300"/>
      <c r="WYA730" s="300"/>
      <c r="WYB730" s="300"/>
      <c r="WYC730" s="300"/>
      <c r="WYD730" s="300"/>
      <c r="WYE730" s="300"/>
      <c r="WYF730" s="300"/>
      <c r="WYG730" s="300"/>
      <c r="WYH730" s="300"/>
      <c r="WYI730" s="300"/>
      <c r="WYJ730" s="300"/>
      <c r="WYK730" s="300"/>
      <c r="WYL730" s="300"/>
      <c r="WYM730" s="300"/>
      <c r="WYN730" s="300"/>
      <c r="WYO730" s="300"/>
      <c r="WYP730" s="300"/>
      <c r="WYQ730" s="300"/>
      <c r="WYR730" s="300"/>
      <c r="WYS730" s="300"/>
      <c r="WYT730" s="300"/>
      <c r="WYU730" s="300"/>
      <c r="WYV730" s="300"/>
      <c r="WYW730" s="300"/>
      <c r="WYX730" s="300"/>
      <c r="WYY730" s="300"/>
      <c r="WYZ730" s="300"/>
      <c r="WZA730" s="300"/>
      <c r="WZB730" s="300"/>
      <c r="WZC730" s="300"/>
      <c r="WZD730" s="300"/>
      <c r="WZE730" s="300"/>
      <c r="WZF730" s="300"/>
      <c r="WZG730" s="300"/>
      <c r="WZH730" s="300"/>
      <c r="WZI730" s="300"/>
      <c r="WZJ730" s="300"/>
      <c r="WZK730" s="300"/>
      <c r="WZL730" s="300"/>
      <c r="WZM730" s="300"/>
      <c r="WZN730" s="300"/>
      <c r="WZO730" s="300"/>
      <c r="WZP730" s="300"/>
      <c r="WZQ730" s="300"/>
      <c r="WZR730" s="300"/>
      <c r="WZS730" s="300"/>
      <c r="WZT730" s="300"/>
      <c r="WZU730" s="300"/>
      <c r="WZV730" s="300"/>
      <c r="WZW730" s="300"/>
      <c r="WZX730" s="300"/>
      <c r="WZY730" s="300"/>
      <c r="WZZ730" s="300"/>
      <c r="XAA730" s="300"/>
      <c r="XAB730" s="300"/>
      <c r="XAC730" s="300"/>
      <c r="XAD730" s="300"/>
      <c r="XAE730" s="300"/>
      <c r="XAF730" s="300"/>
      <c r="XAG730" s="300"/>
      <c r="XAH730" s="300"/>
      <c r="XAI730" s="300"/>
      <c r="XAJ730" s="300"/>
      <c r="XAK730" s="300"/>
      <c r="XAL730" s="300"/>
      <c r="XAM730" s="300"/>
      <c r="XAN730" s="300"/>
      <c r="XAO730" s="300"/>
      <c r="XAP730" s="300"/>
      <c r="XAQ730" s="300"/>
      <c r="XAR730" s="300"/>
      <c r="XAS730" s="300"/>
      <c r="XAT730" s="300"/>
      <c r="XAU730" s="300"/>
      <c r="XAV730" s="300"/>
      <c r="XAW730" s="300"/>
      <c r="XAX730" s="300"/>
      <c r="XAY730" s="300"/>
      <c r="XAZ730" s="300"/>
      <c r="XBA730" s="300"/>
      <c r="XBB730" s="300"/>
      <c r="XBC730" s="300"/>
      <c r="XBD730" s="300"/>
      <c r="XBE730" s="300"/>
      <c r="XBF730" s="300"/>
      <c r="XBG730" s="300"/>
      <c r="XBH730" s="300"/>
      <c r="XBI730" s="300"/>
      <c r="XBJ730" s="300"/>
      <c r="XBK730" s="300"/>
      <c r="XBL730" s="300"/>
      <c r="XBM730" s="300"/>
      <c r="XBN730" s="300"/>
      <c r="XBO730" s="300"/>
      <c r="XBP730" s="300"/>
      <c r="XBQ730" s="300"/>
      <c r="XBR730" s="300"/>
      <c r="XBS730" s="300"/>
      <c r="XBT730" s="300"/>
      <c r="XBU730" s="300"/>
      <c r="XBV730" s="300"/>
      <c r="XBW730" s="300"/>
      <c r="XBX730" s="300"/>
      <c r="XBY730" s="300"/>
      <c r="XBZ730" s="300"/>
      <c r="XCA730" s="300"/>
      <c r="XCB730" s="300"/>
      <c r="XCC730" s="300"/>
      <c r="XCD730" s="300"/>
      <c r="XCE730" s="300"/>
      <c r="XCF730" s="300"/>
      <c r="XCG730" s="300"/>
      <c r="XCH730" s="300"/>
      <c r="XCI730" s="300"/>
      <c r="XCJ730" s="300"/>
      <c r="XCK730" s="300"/>
      <c r="XCL730" s="300"/>
      <c r="XCM730" s="300"/>
    </row>
    <row r="731" s="145" customFormat="1" ht="45" customHeight="1" spans="1:24">
      <c r="A731" s="206" t="s">
        <v>566</v>
      </c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="145" customFormat="1" ht="45" customHeight="1" spans="1:24">
      <c r="A732" s="206" t="s">
        <v>2230</v>
      </c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="145" customFormat="1" ht="45" customHeight="1" spans="1:24">
      <c r="A733" s="206"/>
      <c r="B733" s="160" t="s">
        <v>2231</v>
      </c>
      <c r="C733" s="160" t="s">
        <v>35</v>
      </c>
      <c r="D733" s="160" t="s">
        <v>2218</v>
      </c>
      <c r="E733" s="160" t="s">
        <v>2219</v>
      </c>
      <c r="F733" s="160" t="s">
        <v>614</v>
      </c>
      <c r="G733" s="160" t="s">
        <v>2232</v>
      </c>
      <c r="H733" s="160" t="s">
        <v>2233</v>
      </c>
      <c r="I733" s="160" t="s">
        <v>71</v>
      </c>
      <c r="J733" s="160">
        <v>20</v>
      </c>
      <c r="K733" s="160">
        <v>20</v>
      </c>
      <c r="L733" s="160" t="s">
        <v>42</v>
      </c>
      <c r="M733" s="160" t="s">
        <v>42</v>
      </c>
      <c r="N733" s="160" t="s">
        <v>42</v>
      </c>
      <c r="O733" s="160" t="s">
        <v>42</v>
      </c>
      <c r="P733" s="160" t="s">
        <v>42</v>
      </c>
      <c r="Q733" s="160" t="s">
        <v>42</v>
      </c>
      <c r="R733" s="160" t="s">
        <v>2224</v>
      </c>
      <c r="S733" s="160" t="s">
        <v>2234</v>
      </c>
      <c r="T733" s="160" t="s">
        <v>42</v>
      </c>
      <c r="U733" s="160" t="s">
        <v>2235</v>
      </c>
      <c r="V733" s="160" t="s">
        <v>2224</v>
      </c>
      <c r="W733" s="160" t="s">
        <v>2236</v>
      </c>
      <c r="X733" s="160"/>
    </row>
    <row r="734" s="148" customFormat="1" ht="45" customHeight="1" spans="1:16315">
      <c r="A734" s="225"/>
      <c r="B734" s="226" t="s">
        <v>2153</v>
      </c>
      <c r="C734" s="226"/>
      <c r="D734" s="226"/>
      <c r="E734" s="226"/>
      <c r="F734" s="226"/>
      <c r="G734" s="226"/>
      <c r="H734" s="226"/>
      <c r="I734" s="226"/>
      <c r="J734" s="226" t="s">
        <v>2237</v>
      </c>
      <c r="K734" s="226"/>
      <c r="L734" s="226"/>
      <c r="M734" s="226"/>
      <c r="N734" s="226"/>
      <c r="O734" s="226"/>
      <c r="P734" s="226"/>
      <c r="Q734" s="226"/>
      <c r="R734" s="226"/>
      <c r="S734" s="226"/>
      <c r="T734" s="226"/>
      <c r="U734" s="226"/>
      <c r="V734" s="226"/>
      <c r="W734" s="226"/>
      <c r="X734" s="226"/>
      <c r="Y734" s="300"/>
      <c r="Z734" s="300"/>
      <c r="AA734" s="300"/>
      <c r="AB734" s="300"/>
      <c r="AC734" s="300"/>
      <c r="AD734" s="300"/>
      <c r="AE734" s="300"/>
      <c r="AF734" s="300"/>
      <c r="AG734" s="300"/>
      <c r="AH734" s="300"/>
      <c r="AI734" s="300"/>
      <c r="AJ734" s="300"/>
      <c r="AK734" s="300"/>
      <c r="AL734" s="300"/>
      <c r="AM734" s="300"/>
      <c r="AN734" s="300"/>
      <c r="AO734" s="300"/>
      <c r="AP734" s="300"/>
      <c r="AQ734" s="300"/>
      <c r="AR734" s="300"/>
      <c r="AS734" s="300"/>
      <c r="AT734" s="300"/>
      <c r="AU734" s="300"/>
      <c r="AV734" s="300"/>
      <c r="AW734" s="300"/>
      <c r="AX734" s="300"/>
      <c r="AY734" s="300"/>
      <c r="AZ734" s="300"/>
      <c r="BA734" s="300"/>
      <c r="BB734" s="300"/>
      <c r="BC734" s="300"/>
      <c r="BD734" s="300"/>
      <c r="BE734" s="300"/>
      <c r="BF734" s="300"/>
      <c r="BG734" s="300"/>
      <c r="BH734" s="300"/>
      <c r="BI734" s="300"/>
      <c r="BJ734" s="300"/>
      <c r="BK734" s="300"/>
      <c r="BL734" s="300"/>
      <c r="BM734" s="300"/>
      <c r="BN734" s="300"/>
      <c r="BO734" s="300"/>
      <c r="BP734" s="300"/>
      <c r="BQ734" s="300"/>
      <c r="BR734" s="300"/>
      <c r="BS734" s="300"/>
      <c r="BT734" s="300"/>
      <c r="BU734" s="300"/>
      <c r="BV734" s="300"/>
      <c r="BW734" s="300"/>
      <c r="BX734" s="300"/>
      <c r="BY734" s="300"/>
      <c r="BZ734" s="300"/>
      <c r="CA734" s="300"/>
      <c r="CB734" s="300"/>
      <c r="CC734" s="300"/>
      <c r="CD734" s="300"/>
      <c r="CE734" s="300"/>
      <c r="CF734" s="300"/>
      <c r="CG734" s="300"/>
      <c r="CH734" s="300"/>
      <c r="CI734" s="300"/>
      <c r="CJ734" s="300"/>
      <c r="CK734" s="300"/>
      <c r="CL734" s="300"/>
      <c r="CM734" s="300"/>
      <c r="CN734" s="300"/>
      <c r="CO734" s="300"/>
      <c r="CP734" s="300"/>
      <c r="CQ734" s="300"/>
      <c r="CR734" s="300"/>
      <c r="CS734" s="300"/>
      <c r="CT734" s="300"/>
      <c r="CU734" s="300"/>
      <c r="CV734" s="300"/>
      <c r="CW734" s="300"/>
      <c r="CX734" s="300"/>
      <c r="CY734" s="300"/>
      <c r="CZ734" s="300"/>
      <c r="DA734" s="300"/>
      <c r="DB734" s="300"/>
      <c r="DC734" s="300"/>
      <c r="DD734" s="300"/>
      <c r="DE734" s="300"/>
      <c r="DF734" s="300"/>
      <c r="DG734" s="300"/>
      <c r="DH734" s="300"/>
      <c r="DI734" s="300"/>
      <c r="DJ734" s="300"/>
      <c r="DK734" s="300"/>
      <c r="DL734" s="300"/>
      <c r="DM734" s="300"/>
      <c r="DN734" s="300"/>
      <c r="DO734" s="300"/>
      <c r="DP734" s="300"/>
      <c r="DQ734" s="300"/>
      <c r="DR734" s="300"/>
      <c r="DS734" s="300"/>
      <c r="DT734" s="300"/>
      <c r="DU734" s="300"/>
      <c r="DV734" s="300"/>
      <c r="DW734" s="300"/>
      <c r="DX734" s="300"/>
      <c r="DY734" s="300"/>
      <c r="DZ734" s="300"/>
      <c r="EA734" s="300"/>
      <c r="EB734" s="300"/>
      <c r="EC734" s="300"/>
      <c r="ED734" s="300"/>
      <c r="EE734" s="300"/>
      <c r="EF734" s="300"/>
      <c r="EG734" s="300"/>
      <c r="EH734" s="300"/>
      <c r="EI734" s="300"/>
      <c r="EJ734" s="300"/>
      <c r="EK734" s="300"/>
      <c r="EL734" s="300"/>
      <c r="EM734" s="300"/>
      <c r="EN734" s="300"/>
      <c r="EO734" s="300"/>
      <c r="EP734" s="300"/>
      <c r="EQ734" s="300"/>
      <c r="ER734" s="300"/>
      <c r="ES734" s="300"/>
      <c r="ET734" s="300"/>
      <c r="EU734" s="300"/>
      <c r="EV734" s="300"/>
      <c r="EW734" s="300"/>
      <c r="EX734" s="300"/>
      <c r="EY734" s="300"/>
      <c r="EZ734" s="300"/>
      <c r="FA734" s="300"/>
      <c r="FB734" s="300"/>
      <c r="FC734" s="300"/>
      <c r="FD734" s="300"/>
      <c r="FE734" s="300"/>
      <c r="FF734" s="300"/>
      <c r="FG734" s="300"/>
      <c r="FH734" s="300"/>
      <c r="FI734" s="300"/>
      <c r="FJ734" s="300"/>
      <c r="FK734" s="300"/>
      <c r="FL734" s="300"/>
      <c r="FM734" s="300"/>
      <c r="FN734" s="300"/>
      <c r="FO734" s="300"/>
      <c r="FP734" s="300"/>
      <c r="FQ734" s="300"/>
      <c r="FR734" s="300"/>
      <c r="FS734" s="300"/>
      <c r="FT734" s="300"/>
      <c r="FU734" s="300"/>
      <c r="FV734" s="300"/>
      <c r="FW734" s="300"/>
      <c r="FX734" s="300"/>
      <c r="FY734" s="300"/>
      <c r="FZ734" s="300"/>
      <c r="GA734" s="300"/>
      <c r="GB734" s="300"/>
      <c r="GC734" s="300"/>
      <c r="GD734" s="300"/>
      <c r="GE734" s="300"/>
      <c r="GF734" s="300"/>
      <c r="GG734" s="300"/>
      <c r="GH734" s="300"/>
      <c r="GI734" s="300"/>
      <c r="GJ734" s="300"/>
      <c r="GK734" s="300"/>
      <c r="GL734" s="300"/>
      <c r="GM734" s="300"/>
      <c r="GN734" s="300"/>
      <c r="GO734" s="300"/>
      <c r="GP734" s="300"/>
      <c r="GQ734" s="300"/>
      <c r="GR734" s="300"/>
      <c r="GS734" s="300"/>
      <c r="GT734" s="300"/>
      <c r="GU734" s="300"/>
      <c r="GV734" s="300"/>
      <c r="GW734" s="300"/>
      <c r="GX734" s="300"/>
      <c r="GY734" s="300"/>
      <c r="GZ734" s="300"/>
      <c r="HA734" s="300"/>
      <c r="HB734" s="300"/>
      <c r="HC734" s="300"/>
      <c r="HD734" s="300"/>
      <c r="HE734" s="300"/>
      <c r="HF734" s="300"/>
      <c r="HG734" s="300"/>
      <c r="HH734" s="300"/>
      <c r="HI734" s="300"/>
      <c r="HJ734" s="300"/>
      <c r="HK734" s="300"/>
      <c r="HL734" s="300"/>
      <c r="HM734" s="300"/>
      <c r="HN734" s="300"/>
      <c r="HO734" s="300"/>
      <c r="HP734" s="300"/>
      <c r="HQ734" s="300"/>
      <c r="HR734" s="300"/>
      <c r="HS734" s="300"/>
      <c r="HT734" s="300"/>
      <c r="HU734" s="300"/>
      <c r="HV734" s="300"/>
      <c r="HW734" s="300"/>
      <c r="HX734" s="300"/>
      <c r="HY734" s="300"/>
      <c r="HZ734" s="300"/>
      <c r="IA734" s="300"/>
      <c r="IB734" s="300"/>
      <c r="IC734" s="300"/>
      <c r="ID734" s="300"/>
      <c r="IE734" s="300"/>
      <c r="IF734" s="300"/>
      <c r="IG734" s="300"/>
      <c r="IH734" s="300"/>
      <c r="II734" s="300"/>
      <c r="IJ734" s="300"/>
      <c r="IK734" s="300"/>
      <c r="IL734" s="300"/>
      <c r="IM734" s="300"/>
      <c r="IN734" s="300"/>
      <c r="IO734" s="300"/>
      <c r="IP734" s="300"/>
      <c r="IQ734" s="300"/>
      <c r="IR734" s="300"/>
      <c r="IS734" s="300"/>
      <c r="IT734" s="300"/>
      <c r="IU734" s="300"/>
      <c r="IV734" s="300"/>
      <c r="IW734" s="300"/>
      <c r="IX734" s="300"/>
      <c r="IY734" s="300"/>
      <c r="IZ734" s="300"/>
      <c r="JA734" s="300"/>
      <c r="JB734" s="300"/>
      <c r="JC734" s="300"/>
      <c r="JD734" s="300"/>
      <c r="JE734" s="300"/>
      <c r="JF734" s="300"/>
      <c r="JG734" s="300"/>
      <c r="JH734" s="300"/>
      <c r="JI734" s="300"/>
      <c r="JJ734" s="300"/>
      <c r="JK734" s="300"/>
      <c r="JL734" s="300"/>
      <c r="JM734" s="300"/>
      <c r="JN734" s="300"/>
      <c r="JO734" s="300"/>
      <c r="JP734" s="300"/>
      <c r="JQ734" s="300"/>
      <c r="JR734" s="300"/>
      <c r="JS734" s="300"/>
      <c r="JT734" s="300"/>
      <c r="JU734" s="300"/>
      <c r="JV734" s="300"/>
      <c r="JW734" s="300"/>
      <c r="JX734" s="300"/>
      <c r="JY734" s="300"/>
      <c r="JZ734" s="300"/>
      <c r="KA734" s="300"/>
      <c r="KB734" s="300"/>
      <c r="KC734" s="300"/>
      <c r="KD734" s="300"/>
      <c r="KE734" s="300"/>
      <c r="KF734" s="300"/>
      <c r="KG734" s="300"/>
      <c r="KH734" s="300"/>
      <c r="KI734" s="300"/>
      <c r="KJ734" s="300"/>
      <c r="KK734" s="300"/>
      <c r="KL734" s="300"/>
      <c r="KM734" s="300"/>
      <c r="KN734" s="300"/>
      <c r="KO734" s="300"/>
      <c r="KP734" s="300"/>
      <c r="KQ734" s="300"/>
      <c r="KR734" s="300"/>
      <c r="KS734" s="300"/>
      <c r="KT734" s="300"/>
      <c r="KU734" s="300"/>
      <c r="KV734" s="300"/>
      <c r="KW734" s="300"/>
      <c r="KX734" s="300"/>
      <c r="KY734" s="300"/>
      <c r="KZ734" s="300"/>
      <c r="LA734" s="300"/>
      <c r="LB734" s="300"/>
      <c r="LC734" s="300"/>
      <c r="LD734" s="300"/>
      <c r="LE734" s="300"/>
      <c r="LF734" s="300"/>
      <c r="LG734" s="300"/>
      <c r="LH734" s="300"/>
      <c r="LI734" s="300"/>
      <c r="LJ734" s="300"/>
      <c r="LK734" s="300"/>
      <c r="LL734" s="300"/>
      <c r="LM734" s="300"/>
      <c r="LN734" s="300"/>
      <c r="LO734" s="300"/>
      <c r="LP734" s="300"/>
      <c r="LQ734" s="300"/>
      <c r="LR734" s="300"/>
      <c r="LS734" s="300"/>
      <c r="LT734" s="300"/>
      <c r="LU734" s="300"/>
      <c r="LV734" s="300"/>
      <c r="LW734" s="300"/>
      <c r="LX734" s="300"/>
      <c r="LY734" s="300"/>
      <c r="LZ734" s="300"/>
      <c r="MA734" s="300"/>
      <c r="MB734" s="300"/>
      <c r="MC734" s="300"/>
      <c r="MD734" s="300"/>
      <c r="ME734" s="300"/>
      <c r="MF734" s="300"/>
      <c r="MG734" s="300"/>
      <c r="MH734" s="300"/>
      <c r="MI734" s="300"/>
      <c r="MJ734" s="300"/>
      <c r="MK734" s="300"/>
      <c r="ML734" s="300"/>
      <c r="MM734" s="300"/>
      <c r="MN734" s="300"/>
      <c r="MO734" s="300"/>
      <c r="MP734" s="300"/>
      <c r="MQ734" s="300"/>
      <c r="MR734" s="300"/>
      <c r="MS734" s="300"/>
      <c r="MT734" s="300"/>
      <c r="MU734" s="300"/>
      <c r="MV734" s="300"/>
      <c r="MW734" s="300"/>
      <c r="MX734" s="300"/>
      <c r="MY734" s="300"/>
      <c r="MZ734" s="300"/>
      <c r="NA734" s="300"/>
      <c r="NB734" s="300"/>
      <c r="NC734" s="300"/>
      <c r="ND734" s="300"/>
      <c r="NE734" s="300"/>
      <c r="NF734" s="300"/>
      <c r="NG734" s="300"/>
      <c r="NH734" s="300"/>
      <c r="NI734" s="300"/>
      <c r="NJ734" s="300"/>
      <c r="NK734" s="300"/>
      <c r="NL734" s="300"/>
      <c r="NM734" s="300"/>
      <c r="NN734" s="300"/>
      <c r="NO734" s="300"/>
      <c r="NP734" s="300"/>
      <c r="NQ734" s="300"/>
      <c r="NR734" s="300"/>
      <c r="NS734" s="300"/>
      <c r="NT734" s="300"/>
      <c r="NU734" s="300"/>
      <c r="NV734" s="300"/>
      <c r="NW734" s="300"/>
      <c r="NX734" s="300"/>
      <c r="NY734" s="300"/>
      <c r="NZ734" s="300"/>
      <c r="OA734" s="300"/>
      <c r="OB734" s="300"/>
      <c r="OC734" s="300"/>
      <c r="OD734" s="300"/>
      <c r="OE734" s="300"/>
      <c r="OF734" s="300"/>
      <c r="OG734" s="300"/>
      <c r="OH734" s="300"/>
      <c r="OI734" s="300"/>
      <c r="OJ734" s="300"/>
      <c r="OK734" s="300"/>
      <c r="OL734" s="300"/>
      <c r="OM734" s="300"/>
      <c r="ON734" s="300"/>
      <c r="OO734" s="300"/>
      <c r="OP734" s="300"/>
      <c r="OQ734" s="300"/>
      <c r="OR734" s="300"/>
      <c r="OS734" s="300"/>
      <c r="OT734" s="300"/>
      <c r="OU734" s="300"/>
      <c r="OV734" s="300"/>
      <c r="OW734" s="300"/>
      <c r="OX734" s="300"/>
      <c r="OY734" s="300"/>
      <c r="OZ734" s="300"/>
      <c r="PA734" s="300"/>
      <c r="PB734" s="300"/>
      <c r="PC734" s="300"/>
      <c r="PD734" s="300"/>
      <c r="PE734" s="300"/>
      <c r="PF734" s="300"/>
      <c r="PG734" s="300"/>
      <c r="PH734" s="300"/>
      <c r="PI734" s="300"/>
      <c r="PJ734" s="300"/>
      <c r="PK734" s="300"/>
      <c r="PL734" s="300"/>
      <c r="PM734" s="300"/>
      <c r="PN734" s="300"/>
      <c r="PO734" s="300"/>
      <c r="PP734" s="300"/>
      <c r="PQ734" s="300"/>
      <c r="PR734" s="300"/>
      <c r="PS734" s="300"/>
      <c r="PT734" s="300"/>
      <c r="PU734" s="300"/>
      <c r="PV734" s="300"/>
      <c r="PW734" s="300"/>
      <c r="PX734" s="300"/>
      <c r="PY734" s="300"/>
      <c r="PZ734" s="300"/>
      <c r="QA734" s="300"/>
      <c r="QB734" s="300"/>
      <c r="QC734" s="300"/>
      <c r="QD734" s="300"/>
      <c r="QE734" s="300"/>
      <c r="QF734" s="300"/>
      <c r="QG734" s="300"/>
      <c r="QH734" s="300"/>
      <c r="QI734" s="300"/>
      <c r="QJ734" s="300"/>
      <c r="QK734" s="300"/>
      <c r="QL734" s="300"/>
      <c r="QM734" s="300"/>
      <c r="QN734" s="300"/>
      <c r="QO734" s="300"/>
      <c r="QP734" s="300"/>
      <c r="QQ734" s="300"/>
      <c r="QR734" s="300"/>
      <c r="QS734" s="300"/>
      <c r="QT734" s="300"/>
      <c r="QU734" s="300"/>
      <c r="QV734" s="300"/>
      <c r="QW734" s="300"/>
      <c r="QX734" s="300"/>
      <c r="QY734" s="300"/>
      <c r="QZ734" s="300"/>
      <c r="RA734" s="300"/>
      <c r="RB734" s="300"/>
      <c r="RC734" s="300"/>
      <c r="RD734" s="300"/>
      <c r="RE734" s="300"/>
      <c r="RF734" s="300"/>
      <c r="RG734" s="300"/>
      <c r="RH734" s="300"/>
      <c r="RI734" s="300"/>
      <c r="RJ734" s="300"/>
      <c r="RK734" s="300"/>
      <c r="RL734" s="300"/>
      <c r="RM734" s="300"/>
      <c r="RN734" s="300"/>
      <c r="RO734" s="300"/>
      <c r="RP734" s="300"/>
      <c r="RQ734" s="300"/>
      <c r="RR734" s="300"/>
      <c r="RS734" s="300"/>
      <c r="RT734" s="300"/>
      <c r="RU734" s="300"/>
      <c r="RV734" s="300"/>
      <c r="RW734" s="300"/>
      <c r="RX734" s="300"/>
      <c r="RY734" s="300"/>
      <c r="RZ734" s="300"/>
      <c r="SA734" s="300"/>
      <c r="SB734" s="300"/>
      <c r="SC734" s="300"/>
      <c r="SD734" s="300"/>
      <c r="SE734" s="300"/>
      <c r="SF734" s="300"/>
      <c r="SG734" s="300"/>
      <c r="SH734" s="300"/>
      <c r="SI734" s="300"/>
      <c r="SJ734" s="300"/>
      <c r="SK734" s="300"/>
      <c r="SL734" s="300"/>
      <c r="SM734" s="300"/>
      <c r="SN734" s="300"/>
      <c r="SO734" s="300"/>
      <c r="SP734" s="300"/>
      <c r="SQ734" s="300"/>
      <c r="SR734" s="300"/>
      <c r="SS734" s="300"/>
      <c r="ST734" s="300"/>
      <c r="SU734" s="300"/>
      <c r="SV734" s="300"/>
      <c r="SW734" s="300"/>
      <c r="SX734" s="300"/>
      <c r="SY734" s="300"/>
      <c r="SZ734" s="300"/>
      <c r="TA734" s="300"/>
      <c r="TB734" s="300"/>
      <c r="TC734" s="300"/>
      <c r="TD734" s="300"/>
      <c r="TE734" s="300"/>
      <c r="TF734" s="300"/>
      <c r="TG734" s="300"/>
      <c r="TH734" s="300"/>
      <c r="TI734" s="300"/>
      <c r="TJ734" s="300"/>
      <c r="TK734" s="300"/>
      <c r="TL734" s="300"/>
      <c r="TM734" s="300"/>
      <c r="TN734" s="300"/>
      <c r="TO734" s="300"/>
      <c r="TP734" s="300"/>
      <c r="TQ734" s="300"/>
      <c r="TR734" s="300"/>
      <c r="TS734" s="300"/>
      <c r="TT734" s="300"/>
      <c r="TU734" s="300"/>
      <c r="TV734" s="300"/>
      <c r="TW734" s="300"/>
      <c r="TX734" s="300"/>
      <c r="TY734" s="300"/>
      <c r="TZ734" s="300"/>
      <c r="UA734" s="300"/>
      <c r="UB734" s="300"/>
      <c r="UC734" s="300"/>
      <c r="UD734" s="300"/>
      <c r="UE734" s="300"/>
      <c r="UF734" s="300"/>
      <c r="UG734" s="300"/>
      <c r="UH734" s="300"/>
      <c r="UI734" s="300"/>
      <c r="UJ734" s="300"/>
      <c r="UK734" s="300"/>
      <c r="UL734" s="300"/>
      <c r="UM734" s="300"/>
      <c r="UN734" s="300"/>
      <c r="UO734" s="300"/>
      <c r="UP734" s="300"/>
      <c r="UQ734" s="300"/>
      <c r="UR734" s="300"/>
      <c r="US734" s="300"/>
      <c r="UT734" s="300"/>
      <c r="UU734" s="300"/>
      <c r="UV734" s="300"/>
      <c r="UW734" s="300"/>
      <c r="UX734" s="300"/>
      <c r="UY734" s="300"/>
      <c r="UZ734" s="300"/>
      <c r="VA734" s="300"/>
      <c r="VB734" s="300"/>
      <c r="VC734" s="300"/>
      <c r="VD734" s="300"/>
      <c r="VE734" s="300"/>
      <c r="VF734" s="300"/>
      <c r="VG734" s="300"/>
      <c r="VH734" s="300"/>
      <c r="VI734" s="300"/>
      <c r="VJ734" s="300"/>
      <c r="VK734" s="300"/>
      <c r="VL734" s="300"/>
      <c r="VM734" s="300"/>
      <c r="VN734" s="300"/>
      <c r="VO734" s="300"/>
      <c r="VP734" s="300"/>
      <c r="VQ734" s="300"/>
      <c r="VR734" s="300"/>
      <c r="VS734" s="300"/>
      <c r="VT734" s="300"/>
      <c r="VU734" s="300"/>
      <c r="VV734" s="300"/>
      <c r="VW734" s="300"/>
      <c r="VX734" s="300"/>
      <c r="VY734" s="300"/>
      <c r="VZ734" s="300"/>
      <c r="WA734" s="300"/>
      <c r="WB734" s="300"/>
      <c r="WC734" s="300"/>
      <c r="WD734" s="300"/>
      <c r="WE734" s="300"/>
      <c r="WF734" s="300"/>
      <c r="WG734" s="300"/>
      <c r="WH734" s="300"/>
      <c r="WI734" s="300"/>
      <c r="WJ734" s="300"/>
      <c r="WK734" s="300"/>
      <c r="WL734" s="300"/>
      <c r="WM734" s="300"/>
      <c r="WN734" s="300"/>
      <c r="WO734" s="300"/>
      <c r="WP734" s="300"/>
      <c r="WQ734" s="300"/>
      <c r="WR734" s="300"/>
      <c r="WS734" s="300"/>
      <c r="WT734" s="300"/>
      <c r="WU734" s="300"/>
      <c r="WV734" s="300"/>
      <c r="WW734" s="300"/>
      <c r="WX734" s="300"/>
      <c r="WY734" s="300"/>
      <c r="WZ734" s="300"/>
      <c r="XA734" s="300"/>
      <c r="XB734" s="300"/>
      <c r="XC734" s="300"/>
      <c r="XD734" s="300"/>
      <c r="XE734" s="300"/>
      <c r="XF734" s="300"/>
      <c r="XG734" s="300"/>
      <c r="XH734" s="300"/>
      <c r="XI734" s="300"/>
      <c r="XJ734" s="300"/>
      <c r="XK734" s="300"/>
      <c r="XL734" s="300"/>
      <c r="XM734" s="300"/>
      <c r="XN734" s="300"/>
      <c r="XO734" s="300"/>
      <c r="XP734" s="300"/>
      <c r="XQ734" s="300"/>
      <c r="XR734" s="300"/>
      <c r="XS734" s="300"/>
      <c r="XT734" s="300"/>
      <c r="XU734" s="300"/>
      <c r="XV734" s="300"/>
      <c r="XW734" s="300"/>
      <c r="XX734" s="300"/>
      <c r="XY734" s="300"/>
      <c r="XZ734" s="300"/>
      <c r="YA734" s="300"/>
      <c r="YB734" s="300"/>
      <c r="YC734" s="300"/>
      <c r="YD734" s="300"/>
      <c r="YE734" s="300"/>
      <c r="YF734" s="300"/>
      <c r="YG734" s="300"/>
      <c r="YH734" s="300"/>
      <c r="YI734" s="300"/>
      <c r="YJ734" s="300"/>
      <c r="YK734" s="300"/>
      <c r="YL734" s="300"/>
      <c r="YM734" s="300"/>
      <c r="YN734" s="300"/>
      <c r="YO734" s="300"/>
      <c r="YP734" s="300"/>
      <c r="YQ734" s="300"/>
      <c r="YR734" s="300"/>
      <c r="YS734" s="300"/>
      <c r="YT734" s="300"/>
      <c r="YU734" s="300"/>
      <c r="YV734" s="300"/>
      <c r="YW734" s="300"/>
      <c r="YX734" s="300"/>
      <c r="YY734" s="300"/>
      <c r="YZ734" s="300"/>
      <c r="ZA734" s="300"/>
      <c r="ZB734" s="300"/>
      <c r="ZC734" s="300"/>
      <c r="ZD734" s="300"/>
      <c r="ZE734" s="300"/>
      <c r="ZF734" s="300"/>
      <c r="ZG734" s="300"/>
      <c r="ZH734" s="300"/>
      <c r="ZI734" s="300"/>
      <c r="ZJ734" s="300"/>
      <c r="ZK734" s="300"/>
      <c r="ZL734" s="300"/>
      <c r="ZM734" s="300"/>
      <c r="ZN734" s="300"/>
      <c r="ZO734" s="300"/>
      <c r="ZP734" s="300"/>
      <c r="ZQ734" s="300"/>
      <c r="ZR734" s="300"/>
      <c r="ZS734" s="300"/>
      <c r="ZT734" s="300"/>
      <c r="ZU734" s="300"/>
      <c r="ZV734" s="300"/>
      <c r="ZW734" s="300"/>
      <c r="ZX734" s="300"/>
      <c r="ZY734" s="300"/>
      <c r="ZZ734" s="300"/>
      <c r="AAA734" s="300"/>
      <c r="AAB734" s="300"/>
      <c r="AAC734" s="300"/>
      <c r="AAD734" s="300"/>
      <c r="AAE734" s="300"/>
      <c r="AAF734" s="300"/>
      <c r="AAG734" s="300"/>
      <c r="AAH734" s="300"/>
      <c r="AAI734" s="300"/>
      <c r="AAJ734" s="300"/>
      <c r="AAK734" s="300"/>
      <c r="AAL734" s="300"/>
      <c r="AAM734" s="300"/>
      <c r="AAN734" s="300"/>
      <c r="AAO734" s="300"/>
      <c r="AAP734" s="300"/>
      <c r="AAQ734" s="300"/>
      <c r="AAR734" s="300"/>
      <c r="AAS734" s="300"/>
      <c r="AAT734" s="300"/>
      <c r="AAU734" s="300"/>
      <c r="AAV734" s="300"/>
      <c r="AAW734" s="300"/>
      <c r="AAX734" s="300"/>
      <c r="AAY734" s="300"/>
      <c r="AAZ734" s="300"/>
      <c r="ABA734" s="300"/>
      <c r="ABB734" s="300"/>
      <c r="ABC734" s="300"/>
      <c r="ABD734" s="300"/>
      <c r="ABE734" s="300"/>
      <c r="ABF734" s="300"/>
      <c r="ABG734" s="300"/>
      <c r="ABH734" s="300"/>
      <c r="ABI734" s="300"/>
      <c r="ABJ734" s="300"/>
      <c r="ABK734" s="300"/>
      <c r="ABL734" s="300"/>
      <c r="ABM734" s="300"/>
      <c r="ABN734" s="300"/>
      <c r="ABO734" s="300"/>
      <c r="ABP734" s="300"/>
      <c r="ABQ734" s="300"/>
      <c r="ABR734" s="300"/>
      <c r="ABS734" s="300"/>
      <c r="ABT734" s="300"/>
      <c r="ABU734" s="300"/>
      <c r="ABV734" s="300"/>
      <c r="ABW734" s="300"/>
      <c r="ABX734" s="300"/>
      <c r="ABY734" s="300"/>
      <c r="ABZ734" s="300"/>
      <c r="ACA734" s="300"/>
      <c r="ACB734" s="300"/>
      <c r="ACC734" s="300"/>
      <c r="ACD734" s="300"/>
      <c r="ACE734" s="300"/>
      <c r="ACF734" s="300"/>
      <c r="ACG734" s="300"/>
      <c r="ACH734" s="300"/>
      <c r="ACI734" s="300"/>
      <c r="ACJ734" s="300"/>
      <c r="ACK734" s="300"/>
      <c r="ACL734" s="300"/>
      <c r="ACM734" s="300"/>
      <c r="ACN734" s="300"/>
      <c r="ACO734" s="300"/>
      <c r="ACP734" s="300"/>
      <c r="ACQ734" s="300"/>
      <c r="ACR734" s="300"/>
      <c r="ACS734" s="300"/>
      <c r="ACT734" s="300"/>
      <c r="ACU734" s="300"/>
      <c r="ACV734" s="300"/>
      <c r="ACW734" s="300"/>
      <c r="ACX734" s="300"/>
      <c r="ACY734" s="300"/>
      <c r="ACZ734" s="300"/>
      <c r="ADA734" s="300"/>
      <c r="ADB734" s="300"/>
      <c r="ADC734" s="300"/>
      <c r="ADD734" s="300"/>
      <c r="ADE734" s="300"/>
      <c r="ADF734" s="300"/>
      <c r="ADG734" s="300"/>
      <c r="ADH734" s="300"/>
      <c r="ADI734" s="300"/>
      <c r="ADJ734" s="300"/>
      <c r="ADK734" s="300"/>
      <c r="ADL734" s="300"/>
      <c r="ADM734" s="300"/>
      <c r="ADN734" s="300"/>
      <c r="ADO734" s="300"/>
      <c r="ADP734" s="300"/>
      <c r="ADQ734" s="300"/>
      <c r="ADR734" s="300"/>
      <c r="ADS734" s="300"/>
      <c r="ADT734" s="300"/>
      <c r="ADU734" s="300"/>
      <c r="ADV734" s="300"/>
      <c r="ADW734" s="300"/>
      <c r="ADX734" s="300"/>
      <c r="ADY734" s="300"/>
      <c r="ADZ734" s="300"/>
      <c r="AEA734" s="300"/>
      <c r="AEB734" s="300"/>
      <c r="AEC734" s="300"/>
      <c r="AED734" s="300"/>
      <c r="AEE734" s="300"/>
      <c r="AEF734" s="300"/>
      <c r="AEG734" s="300"/>
      <c r="AEH734" s="300"/>
      <c r="AEI734" s="300"/>
      <c r="AEJ734" s="300"/>
      <c r="AEK734" s="300"/>
      <c r="AEL734" s="300"/>
      <c r="AEM734" s="300"/>
      <c r="AEN734" s="300"/>
      <c r="AEO734" s="300"/>
      <c r="AEP734" s="300"/>
      <c r="AEQ734" s="300"/>
      <c r="AER734" s="300"/>
      <c r="AES734" s="300"/>
      <c r="AET734" s="300"/>
      <c r="AEU734" s="300"/>
      <c r="AEV734" s="300"/>
      <c r="AEW734" s="300"/>
      <c r="AEX734" s="300"/>
      <c r="AEY734" s="300"/>
      <c r="AEZ734" s="300"/>
      <c r="AFA734" s="300"/>
      <c r="AFB734" s="300"/>
      <c r="AFC734" s="300"/>
      <c r="AFD734" s="300"/>
      <c r="AFE734" s="300"/>
      <c r="AFF734" s="300"/>
      <c r="AFG734" s="300"/>
      <c r="AFH734" s="300"/>
      <c r="AFI734" s="300"/>
      <c r="AFJ734" s="300"/>
      <c r="AFK734" s="300"/>
      <c r="AFL734" s="300"/>
      <c r="AFM734" s="300"/>
      <c r="AFN734" s="300"/>
      <c r="AFO734" s="300"/>
      <c r="AFP734" s="300"/>
      <c r="AFQ734" s="300"/>
      <c r="AFR734" s="300"/>
      <c r="AFS734" s="300"/>
      <c r="AFT734" s="300"/>
      <c r="AFU734" s="300"/>
      <c r="AFV734" s="300"/>
      <c r="AFW734" s="300"/>
      <c r="AFX734" s="300"/>
      <c r="AFY734" s="300"/>
      <c r="AFZ734" s="300"/>
      <c r="AGA734" s="300"/>
      <c r="AGB734" s="300"/>
      <c r="AGC734" s="300"/>
      <c r="AGD734" s="300"/>
      <c r="AGE734" s="300"/>
      <c r="AGF734" s="300"/>
      <c r="AGG734" s="300"/>
      <c r="AGH734" s="300"/>
      <c r="AGI734" s="300"/>
      <c r="AGJ734" s="300"/>
      <c r="AGK734" s="300"/>
      <c r="AGL734" s="300"/>
      <c r="AGM734" s="300"/>
      <c r="AGN734" s="300"/>
      <c r="AGO734" s="300"/>
      <c r="AGP734" s="300"/>
      <c r="AGQ734" s="300"/>
      <c r="AGR734" s="300"/>
      <c r="AGS734" s="300"/>
      <c r="AGT734" s="300"/>
      <c r="AGU734" s="300"/>
      <c r="AGV734" s="300"/>
      <c r="AGW734" s="300"/>
      <c r="AGX734" s="300"/>
      <c r="AGY734" s="300"/>
      <c r="AGZ734" s="300"/>
      <c r="AHA734" s="300"/>
      <c r="AHB734" s="300"/>
      <c r="AHC734" s="300"/>
      <c r="AHD734" s="300"/>
      <c r="AHE734" s="300"/>
      <c r="AHF734" s="300"/>
      <c r="AHG734" s="300"/>
      <c r="AHH734" s="300"/>
      <c r="AHI734" s="300"/>
      <c r="AHJ734" s="300"/>
      <c r="AHK734" s="300"/>
      <c r="AHL734" s="300"/>
      <c r="AHM734" s="300"/>
      <c r="AHN734" s="300"/>
      <c r="AHO734" s="300"/>
      <c r="AHP734" s="300"/>
      <c r="AHQ734" s="300"/>
      <c r="AHR734" s="300"/>
      <c r="AHS734" s="300"/>
      <c r="AHT734" s="300"/>
      <c r="AHU734" s="300"/>
      <c r="AHV734" s="300"/>
      <c r="AHW734" s="300"/>
      <c r="AHX734" s="300"/>
      <c r="AHY734" s="300"/>
      <c r="AHZ734" s="300"/>
      <c r="AIA734" s="300"/>
      <c r="AIB734" s="300"/>
      <c r="AIC734" s="300"/>
      <c r="AID734" s="300"/>
      <c r="AIE734" s="300"/>
      <c r="AIF734" s="300"/>
      <c r="AIG734" s="300"/>
      <c r="AIH734" s="300"/>
      <c r="AII734" s="300"/>
      <c r="AIJ734" s="300"/>
      <c r="AIK734" s="300"/>
      <c r="AIL734" s="300"/>
      <c r="AIM734" s="300"/>
      <c r="AIN734" s="300"/>
      <c r="AIO734" s="300"/>
      <c r="AIP734" s="300"/>
      <c r="AIQ734" s="300"/>
      <c r="AIR734" s="300"/>
      <c r="AIS734" s="300"/>
      <c r="AIT734" s="300"/>
      <c r="AIU734" s="300"/>
      <c r="AIV734" s="300"/>
      <c r="AIW734" s="300"/>
      <c r="AIX734" s="300"/>
      <c r="AIY734" s="300"/>
      <c r="AIZ734" s="300"/>
      <c r="AJA734" s="300"/>
      <c r="AJB734" s="300"/>
      <c r="AJC734" s="300"/>
      <c r="AJD734" s="300"/>
      <c r="AJE734" s="300"/>
      <c r="AJF734" s="300"/>
      <c r="AJG734" s="300"/>
      <c r="AJH734" s="300"/>
      <c r="AJI734" s="300"/>
      <c r="AJJ734" s="300"/>
      <c r="AJK734" s="300"/>
      <c r="AJL734" s="300"/>
      <c r="AJM734" s="300"/>
      <c r="AJN734" s="300"/>
      <c r="AJO734" s="300"/>
      <c r="AJP734" s="300"/>
      <c r="AJQ734" s="300"/>
      <c r="AJR734" s="300"/>
      <c r="AJS734" s="300"/>
      <c r="AJT734" s="300"/>
      <c r="AJU734" s="300"/>
      <c r="AJV734" s="300"/>
      <c r="AJW734" s="300"/>
      <c r="AJX734" s="300"/>
      <c r="AJY734" s="300"/>
      <c r="AJZ734" s="300"/>
      <c r="AKA734" s="300"/>
      <c r="AKB734" s="300"/>
      <c r="AKC734" s="300"/>
      <c r="AKD734" s="300"/>
      <c r="AKE734" s="300"/>
      <c r="AKF734" s="300"/>
      <c r="AKG734" s="300"/>
      <c r="AKH734" s="300"/>
      <c r="AKI734" s="300"/>
      <c r="AKJ734" s="300"/>
      <c r="AKK734" s="300"/>
      <c r="AKL734" s="300"/>
      <c r="AKM734" s="300"/>
      <c r="AKN734" s="300"/>
      <c r="AKO734" s="300"/>
      <c r="AKP734" s="300"/>
      <c r="AKQ734" s="300"/>
      <c r="AKR734" s="300"/>
      <c r="AKS734" s="300"/>
      <c r="AKT734" s="300"/>
      <c r="AKU734" s="300"/>
      <c r="AKV734" s="300"/>
      <c r="AKW734" s="300"/>
      <c r="AKX734" s="300"/>
      <c r="AKY734" s="300"/>
      <c r="AKZ734" s="300"/>
      <c r="ALA734" s="300"/>
      <c r="ALB734" s="300"/>
      <c r="ALC734" s="300"/>
      <c r="ALD734" s="300"/>
      <c r="ALE734" s="300"/>
      <c r="ALF734" s="300"/>
      <c r="ALG734" s="300"/>
      <c r="ALH734" s="300"/>
      <c r="ALI734" s="300"/>
      <c r="ALJ734" s="300"/>
      <c r="ALK734" s="300"/>
      <c r="ALL734" s="300"/>
      <c r="ALM734" s="300"/>
      <c r="ALN734" s="300"/>
      <c r="ALO734" s="300"/>
      <c r="ALP734" s="300"/>
      <c r="ALQ734" s="300"/>
      <c r="ALR734" s="300"/>
      <c r="ALS734" s="300"/>
      <c r="ALT734" s="300"/>
      <c r="ALU734" s="300"/>
      <c r="ALV734" s="300"/>
      <c r="ALW734" s="300"/>
      <c r="ALX734" s="300"/>
      <c r="ALY734" s="300"/>
      <c r="ALZ734" s="300"/>
      <c r="AMA734" s="300"/>
      <c r="AMB734" s="300"/>
      <c r="AMC734" s="300"/>
      <c r="AMD734" s="300"/>
      <c r="AME734" s="300"/>
      <c r="AMF734" s="300"/>
      <c r="AMG734" s="300"/>
      <c r="AMH734" s="300"/>
      <c r="AMI734" s="300"/>
      <c r="AMJ734" s="300"/>
      <c r="AMK734" s="300"/>
      <c r="AML734" s="300"/>
      <c r="AMM734" s="300"/>
      <c r="AMN734" s="300"/>
      <c r="AMO734" s="300"/>
      <c r="AMP734" s="300"/>
      <c r="AMQ734" s="300"/>
      <c r="AMR734" s="300"/>
      <c r="AMS734" s="300"/>
      <c r="AMT734" s="300"/>
      <c r="AMU734" s="300"/>
      <c r="AMV734" s="300"/>
      <c r="AMW734" s="300"/>
      <c r="AMX734" s="300"/>
      <c r="AMY734" s="300"/>
      <c r="AMZ734" s="300"/>
      <c r="ANA734" s="300"/>
      <c r="ANB734" s="300"/>
      <c r="ANC734" s="300"/>
      <c r="AND734" s="300"/>
      <c r="ANE734" s="300"/>
      <c r="ANF734" s="300"/>
      <c r="ANG734" s="300"/>
      <c r="ANH734" s="300"/>
      <c r="ANI734" s="300"/>
      <c r="ANJ734" s="300"/>
      <c r="ANK734" s="300"/>
      <c r="ANL734" s="300"/>
      <c r="ANM734" s="300"/>
      <c r="ANN734" s="300"/>
      <c r="ANO734" s="300"/>
      <c r="ANP734" s="300"/>
      <c r="ANQ734" s="300"/>
      <c r="ANR734" s="300"/>
      <c r="ANS734" s="300"/>
      <c r="ANT734" s="300"/>
      <c r="ANU734" s="300"/>
      <c r="ANV734" s="300"/>
      <c r="ANW734" s="300"/>
      <c r="ANX734" s="300"/>
      <c r="ANY734" s="300"/>
      <c r="ANZ734" s="300"/>
      <c r="AOA734" s="300"/>
      <c r="AOB734" s="300"/>
      <c r="AOC734" s="300"/>
      <c r="AOD734" s="300"/>
      <c r="AOE734" s="300"/>
      <c r="AOF734" s="300"/>
      <c r="AOG734" s="300"/>
      <c r="AOH734" s="300"/>
      <c r="AOI734" s="300"/>
      <c r="AOJ734" s="300"/>
      <c r="AOK734" s="300"/>
      <c r="AOL734" s="300"/>
      <c r="AOM734" s="300"/>
      <c r="AON734" s="300"/>
      <c r="AOO734" s="300"/>
      <c r="AOP734" s="300"/>
      <c r="AOQ734" s="300"/>
      <c r="AOR734" s="300"/>
      <c r="AOS734" s="300"/>
      <c r="AOT734" s="300"/>
      <c r="AOU734" s="300"/>
      <c r="AOV734" s="300"/>
      <c r="AOW734" s="300"/>
      <c r="AOX734" s="300"/>
      <c r="AOY734" s="300"/>
      <c r="AOZ734" s="300"/>
      <c r="APA734" s="300"/>
      <c r="APB734" s="300"/>
      <c r="APC734" s="300"/>
      <c r="APD734" s="300"/>
      <c r="APE734" s="300"/>
      <c r="APF734" s="300"/>
      <c r="APG734" s="300"/>
      <c r="APH734" s="300"/>
      <c r="API734" s="300"/>
      <c r="APJ734" s="300"/>
      <c r="APK734" s="300"/>
      <c r="APL734" s="300"/>
      <c r="APM734" s="300"/>
      <c r="APN734" s="300"/>
      <c r="APO734" s="300"/>
      <c r="APP734" s="300"/>
      <c r="APQ734" s="300"/>
      <c r="APR734" s="300"/>
      <c r="APS734" s="300"/>
      <c r="APT734" s="300"/>
      <c r="APU734" s="300"/>
      <c r="APV734" s="300"/>
      <c r="APW734" s="300"/>
      <c r="APX734" s="300"/>
      <c r="APY734" s="300"/>
      <c r="APZ734" s="300"/>
      <c r="AQA734" s="300"/>
      <c r="AQB734" s="300"/>
      <c r="AQC734" s="300"/>
      <c r="AQD734" s="300"/>
      <c r="AQE734" s="300"/>
      <c r="AQF734" s="300"/>
      <c r="AQG734" s="300"/>
      <c r="AQH734" s="300"/>
      <c r="AQI734" s="300"/>
      <c r="AQJ734" s="300"/>
      <c r="AQK734" s="300"/>
      <c r="AQL734" s="300"/>
      <c r="AQM734" s="300"/>
      <c r="AQN734" s="300"/>
      <c r="AQO734" s="300"/>
      <c r="AQP734" s="300"/>
      <c r="AQQ734" s="300"/>
      <c r="AQR734" s="300"/>
      <c r="AQS734" s="300"/>
      <c r="AQT734" s="300"/>
      <c r="AQU734" s="300"/>
      <c r="AQV734" s="300"/>
      <c r="AQW734" s="300"/>
      <c r="AQX734" s="300"/>
      <c r="AQY734" s="300"/>
      <c r="AQZ734" s="300"/>
      <c r="ARA734" s="300"/>
      <c r="ARB734" s="300"/>
      <c r="ARC734" s="300"/>
      <c r="ARD734" s="300"/>
      <c r="ARE734" s="300"/>
      <c r="ARF734" s="300"/>
      <c r="ARG734" s="300"/>
      <c r="ARH734" s="300"/>
      <c r="ARI734" s="300"/>
      <c r="ARJ734" s="300"/>
      <c r="ARK734" s="300"/>
      <c r="ARL734" s="300"/>
      <c r="ARM734" s="300"/>
      <c r="ARN734" s="300"/>
      <c r="ARO734" s="300"/>
      <c r="ARP734" s="300"/>
      <c r="ARQ734" s="300"/>
      <c r="ARR734" s="300"/>
      <c r="ARS734" s="300"/>
      <c r="ART734" s="300"/>
      <c r="ARU734" s="300"/>
      <c r="ARV734" s="300"/>
      <c r="ARW734" s="300"/>
      <c r="ARX734" s="300"/>
      <c r="ARY734" s="300"/>
      <c r="ARZ734" s="300"/>
      <c r="ASA734" s="300"/>
      <c r="ASB734" s="300"/>
      <c r="ASC734" s="300"/>
      <c r="ASD734" s="300"/>
      <c r="ASE734" s="300"/>
      <c r="ASF734" s="300"/>
      <c r="ASG734" s="300"/>
      <c r="ASH734" s="300"/>
      <c r="ASI734" s="300"/>
      <c r="ASJ734" s="300"/>
      <c r="ASK734" s="300"/>
      <c r="ASL734" s="300"/>
      <c r="ASM734" s="300"/>
      <c r="ASN734" s="300"/>
      <c r="ASO734" s="300"/>
      <c r="ASP734" s="300"/>
      <c r="ASQ734" s="300"/>
      <c r="ASR734" s="300"/>
      <c r="ASS734" s="300"/>
      <c r="AST734" s="300"/>
      <c r="ASU734" s="300"/>
      <c r="ASV734" s="300"/>
      <c r="ASW734" s="300"/>
      <c r="ASX734" s="300"/>
      <c r="ASY734" s="300"/>
      <c r="ASZ734" s="300"/>
      <c r="ATA734" s="300"/>
      <c r="ATB734" s="300"/>
      <c r="ATC734" s="300"/>
      <c r="ATD734" s="300"/>
      <c r="ATE734" s="300"/>
      <c r="ATF734" s="300"/>
      <c r="ATG734" s="300"/>
      <c r="ATH734" s="300"/>
      <c r="ATI734" s="300"/>
      <c r="ATJ734" s="300"/>
      <c r="ATK734" s="300"/>
      <c r="ATL734" s="300"/>
      <c r="ATM734" s="300"/>
      <c r="ATN734" s="300"/>
      <c r="ATO734" s="300"/>
      <c r="ATP734" s="300"/>
      <c r="ATQ734" s="300"/>
      <c r="ATR734" s="300"/>
      <c r="ATS734" s="300"/>
      <c r="ATT734" s="300"/>
      <c r="ATU734" s="300"/>
      <c r="ATV734" s="300"/>
      <c r="ATW734" s="300"/>
      <c r="ATX734" s="300"/>
      <c r="ATY734" s="300"/>
      <c r="ATZ734" s="300"/>
      <c r="AUA734" s="300"/>
      <c r="AUB734" s="300"/>
      <c r="AUC734" s="300"/>
      <c r="AUD734" s="300"/>
      <c r="AUE734" s="300"/>
      <c r="AUF734" s="300"/>
      <c r="AUG734" s="300"/>
      <c r="AUH734" s="300"/>
      <c r="AUI734" s="300"/>
      <c r="AUJ734" s="300"/>
      <c r="AUK734" s="300"/>
      <c r="AUL734" s="300"/>
      <c r="AUM734" s="300"/>
      <c r="AUN734" s="300"/>
      <c r="AUO734" s="300"/>
      <c r="AUP734" s="300"/>
      <c r="AUQ734" s="300"/>
      <c r="AUR734" s="300"/>
      <c r="AUS734" s="300"/>
      <c r="AUT734" s="300"/>
      <c r="AUU734" s="300"/>
      <c r="AUV734" s="300"/>
      <c r="AUW734" s="300"/>
      <c r="AUX734" s="300"/>
      <c r="AUY734" s="300"/>
      <c r="AUZ734" s="300"/>
      <c r="AVA734" s="300"/>
      <c r="AVB734" s="300"/>
      <c r="AVC734" s="300"/>
      <c r="AVD734" s="300"/>
      <c r="AVE734" s="300"/>
      <c r="AVF734" s="300"/>
      <c r="AVG734" s="300"/>
      <c r="AVH734" s="300"/>
      <c r="AVI734" s="300"/>
      <c r="AVJ734" s="300"/>
      <c r="AVK734" s="300"/>
      <c r="AVL734" s="300"/>
      <c r="AVM734" s="300"/>
      <c r="AVN734" s="300"/>
      <c r="AVO734" s="300"/>
      <c r="AVP734" s="300"/>
      <c r="AVQ734" s="300"/>
      <c r="AVR734" s="300"/>
      <c r="AVS734" s="300"/>
      <c r="AVT734" s="300"/>
      <c r="AVU734" s="300"/>
      <c r="AVV734" s="300"/>
      <c r="AVW734" s="300"/>
      <c r="AVX734" s="300"/>
      <c r="AVY734" s="300"/>
      <c r="AVZ734" s="300"/>
      <c r="AWA734" s="300"/>
      <c r="AWB734" s="300"/>
      <c r="AWC734" s="300"/>
      <c r="AWD734" s="300"/>
      <c r="AWE734" s="300"/>
      <c r="AWF734" s="300"/>
      <c r="AWG734" s="300"/>
      <c r="AWH734" s="300"/>
      <c r="AWI734" s="300"/>
      <c r="AWJ734" s="300"/>
      <c r="AWK734" s="300"/>
      <c r="AWL734" s="300"/>
      <c r="AWM734" s="300"/>
      <c r="AWN734" s="300"/>
      <c r="AWO734" s="300"/>
      <c r="AWP734" s="300"/>
      <c r="AWQ734" s="300"/>
      <c r="AWR734" s="300"/>
      <c r="AWS734" s="300"/>
      <c r="AWT734" s="300"/>
      <c r="AWU734" s="300"/>
      <c r="AWV734" s="300"/>
      <c r="AWW734" s="300"/>
      <c r="AWX734" s="300"/>
      <c r="AWY734" s="300"/>
      <c r="AWZ734" s="300"/>
      <c r="AXA734" s="300"/>
      <c r="AXB734" s="300"/>
      <c r="AXC734" s="300"/>
      <c r="AXD734" s="300"/>
      <c r="AXE734" s="300"/>
      <c r="AXF734" s="300"/>
      <c r="AXG734" s="300"/>
      <c r="AXH734" s="300"/>
      <c r="AXI734" s="300"/>
      <c r="AXJ734" s="300"/>
      <c r="AXK734" s="300"/>
      <c r="AXL734" s="300"/>
      <c r="AXM734" s="300"/>
      <c r="AXN734" s="300"/>
      <c r="AXO734" s="300"/>
      <c r="AXP734" s="300"/>
      <c r="AXQ734" s="300"/>
      <c r="AXR734" s="300"/>
      <c r="AXS734" s="300"/>
      <c r="AXT734" s="300"/>
      <c r="AXU734" s="300"/>
      <c r="AXV734" s="300"/>
      <c r="AXW734" s="300"/>
      <c r="AXX734" s="300"/>
      <c r="AXY734" s="300"/>
      <c r="AXZ734" s="300"/>
      <c r="AYA734" s="300"/>
      <c r="AYB734" s="300"/>
      <c r="AYC734" s="300"/>
      <c r="AYD734" s="300"/>
      <c r="AYE734" s="300"/>
      <c r="AYF734" s="300"/>
      <c r="AYG734" s="300"/>
      <c r="AYH734" s="300"/>
      <c r="AYI734" s="300"/>
      <c r="AYJ734" s="300"/>
      <c r="AYK734" s="300"/>
      <c r="AYL734" s="300"/>
      <c r="AYM734" s="300"/>
      <c r="AYN734" s="300"/>
      <c r="AYO734" s="300"/>
      <c r="AYP734" s="300"/>
      <c r="AYQ734" s="300"/>
      <c r="AYR734" s="300"/>
      <c r="AYS734" s="300"/>
      <c r="AYT734" s="300"/>
      <c r="AYU734" s="300"/>
      <c r="AYV734" s="300"/>
      <c r="AYW734" s="300"/>
      <c r="AYX734" s="300"/>
      <c r="AYY734" s="300"/>
      <c r="AYZ734" s="300"/>
      <c r="AZA734" s="300"/>
      <c r="AZB734" s="300"/>
      <c r="AZC734" s="300"/>
      <c r="AZD734" s="300"/>
      <c r="AZE734" s="300"/>
      <c r="AZF734" s="300"/>
      <c r="AZG734" s="300"/>
      <c r="AZH734" s="300"/>
      <c r="AZI734" s="300"/>
      <c r="AZJ734" s="300"/>
      <c r="AZK734" s="300"/>
      <c r="AZL734" s="300"/>
      <c r="AZM734" s="300"/>
      <c r="AZN734" s="300"/>
      <c r="AZO734" s="300"/>
      <c r="AZP734" s="300"/>
      <c r="AZQ734" s="300"/>
      <c r="AZR734" s="300"/>
      <c r="AZS734" s="300"/>
      <c r="AZT734" s="300"/>
      <c r="AZU734" s="300"/>
      <c r="AZV734" s="300"/>
      <c r="AZW734" s="300"/>
      <c r="AZX734" s="300"/>
      <c r="AZY734" s="300"/>
      <c r="AZZ734" s="300"/>
      <c r="BAA734" s="300"/>
      <c r="BAB734" s="300"/>
      <c r="BAC734" s="300"/>
      <c r="BAD734" s="300"/>
      <c r="BAE734" s="300"/>
      <c r="BAF734" s="300"/>
      <c r="BAG734" s="300"/>
      <c r="BAH734" s="300"/>
      <c r="BAI734" s="300"/>
      <c r="BAJ734" s="300"/>
      <c r="BAK734" s="300"/>
      <c r="BAL734" s="300"/>
      <c r="BAM734" s="300"/>
      <c r="BAN734" s="300"/>
      <c r="BAO734" s="300"/>
      <c r="BAP734" s="300"/>
      <c r="BAQ734" s="300"/>
      <c r="BAR734" s="300"/>
      <c r="BAS734" s="300"/>
      <c r="BAT734" s="300"/>
      <c r="BAU734" s="300"/>
      <c r="BAV734" s="300"/>
      <c r="BAW734" s="300"/>
      <c r="BAX734" s="300"/>
      <c r="BAY734" s="300"/>
      <c r="BAZ734" s="300"/>
      <c r="BBA734" s="300"/>
      <c r="BBB734" s="300"/>
      <c r="BBC734" s="300"/>
      <c r="BBD734" s="300"/>
      <c r="BBE734" s="300"/>
      <c r="BBF734" s="300"/>
      <c r="BBG734" s="300"/>
      <c r="BBH734" s="300"/>
      <c r="BBI734" s="300"/>
      <c r="BBJ734" s="300"/>
      <c r="BBK734" s="300"/>
      <c r="BBL734" s="300"/>
      <c r="BBM734" s="300"/>
      <c r="BBN734" s="300"/>
      <c r="BBO734" s="300"/>
      <c r="BBP734" s="300"/>
      <c r="BBQ734" s="300"/>
      <c r="BBR734" s="300"/>
      <c r="BBS734" s="300"/>
      <c r="BBT734" s="300"/>
      <c r="BBU734" s="300"/>
      <c r="BBV734" s="300"/>
      <c r="BBW734" s="300"/>
      <c r="BBX734" s="300"/>
      <c r="BBY734" s="300"/>
      <c r="BBZ734" s="300"/>
      <c r="BCA734" s="300"/>
      <c r="BCB734" s="300"/>
      <c r="BCC734" s="300"/>
      <c r="BCD734" s="300"/>
      <c r="BCE734" s="300"/>
      <c r="BCF734" s="300"/>
      <c r="BCG734" s="300"/>
      <c r="BCH734" s="300"/>
      <c r="BCI734" s="300"/>
      <c r="BCJ734" s="300"/>
      <c r="BCK734" s="300"/>
      <c r="BCL734" s="300"/>
      <c r="BCM734" s="300"/>
      <c r="BCN734" s="300"/>
      <c r="BCO734" s="300"/>
      <c r="BCP734" s="300"/>
      <c r="BCQ734" s="300"/>
      <c r="BCR734" s="300"/>
      <c r="BCS734" s="300"/>
      <c r="BCT734" s="300"/>
      <c r="BCU734" s="300"/>
      <c r="BCV734" s="300"/>
      <c r="BCW734" s="300"/>
      <c r="BCX734" s="300"/>
      <c r="BCY734" s="300"/>
      <c r="BCZ734" s="300"/>
      <c r="BDA734" s="300"/>
      <c r="BDB734" s="300"/>
      <c r="BDC734" s="300"/>
      <c r="BDD734" s="300"/>
      <c r="BDE734" s="300"/>
      <c r="BDF734" s="300"/>
      <c r="BDG734" s="300"/>
      <c r="BDH734" s="300"/>
      <c r="BDI734" s="300"/>
      <c r="BDJ734" s="300"/>
      <c r="BDK734" s="300"/>
      <c r="BDL734" s="300"/>
      <c r="BDM734" s="300"/>
      <c r="BDN734" s="300"/>
      <c r="BDO734" s="300"/>
      <c r="BDP734" s="300"/>
      <c r="BDQ734" s="300"/>
      <c r="BDR734" s="300"/>
      <c r="BDS734" s="300"/>
      <c r="BDT734" s="300"/>
      <c r="BDU734" s="300"/>
      <c r="BDV734" s="300"/>
      <c r="BDW734" s="300"/>
      <c r="BDX734" s="300"/>
      <c r="BDY734" s="300"/>
      <c r="BDZ734" s="300"/>
      <c r="BEA734" s="300"/>
      <c r="BEB734" s="300"/>
      <c r="BEC734" s="300"/>
      <c r="BED734" s="300"/>
      <c r="BEE734" s="300"/>
      <c r="BEF734" s="300"/>
      <c r="BEG734" s="300"/>
      <c r="BEH734" s="300"/>
      <c r="BEI734" s="300"/>
      <c r="BEJ734" s="300"/>
      <c r="BEK734" s="300"/>
      <c r="BEL734" s="300"/>
      <c r="BEM734" s="300"/>
      <c r="BEN734" s="300"/>
      <c r="BEO734" s="300"/>
      <c r="BEP734" s="300"/>
      <c r="BEQ734" s="300"/>
      <c r="BER734" s="300"/>
      <c r="BES734" s="300"/>
      <c r="BET734" s="300"/>
      <c r="BEU734" s="300"/>
      <c r="BEV734" s="300"/>
      <c r="BEW734" s="300"/>
      <c r="BEX734" s="300"/>
      <c r="BEY734" s="300"/>
      <c r="BEZ734" s="300"/>
      <c r="BFA734" s="300"/>
      <c r="BFB734" s="300"/>
      <c r="BFC734" s="300"/>
      <c r="BFD734" s="300"/>
      <c r="BFE734" s="300"/>
      <c r="BFF734" s="300"/>
      <c r="BFG734" s="300"/>
      <c r="BFH734" s="300"/>
      <c r="BFI734" s="300"/>
      <c r="BFJ734" s="300"/>
      <c r="BFK734" s="300"/>
      <c r="BFL734" s="300"/>
      <c r="BFM734" s="300"/>
      <c r="BFN734" s="300"/>
      <c r="BFO734" s="300"/>
      <c r="BFP734" s="300"/>
      <c r="BFQ734" s="300"/>
      <c r="BFR734" s="300"/>
      <c r="BFS734" s="300"/>
      <c r="BFT734" s="300"/>
      <c r="BFU734" s="300"/>
      <c r="BFV734" s="300"/>
      <c r="BFW734" s="300"/>
      <c r="BFX734" s="300"/>
      <c r="BFY734" s="300"/>
      <c r="BFZ734" s="300"/>
      <c r="BGA734" s="300"/>
      <c r="BGB734" s="300"/>
      <c r="BGC734" s="300"/>
      <c r="BGD734" s="300"/>
      <c r="BGE734" s="300"/>
      <c r="BGF734" s="300"/>
      <c r="BGG734" s="300"/>
      <c r="BGH734" s="300"/>
      <c r="BGI734" s="300"/>
      <c r="BGJ734" s="300"/>
      <c r="BGK734" s="300"/>
      <c r="BGL734" s="300"/>
      <c r="BGM734" s="300"/>
      <c r="BGN734" s="300"/>
      <c r="BGO734" s="300"/>
      <c r="BGP734" s="300"/>
      <c r="BGQ734" s="300"/>
      <c r="BGR734" s="300"/>
      <c r="BGS734" s="300"/>
      <c r="BGT734" s="300"/>
      <c r="BGU734" s="300"/>
      <c r="BGV734" s="300"/>
      <c r="BGW734" s="300"/>
      <c r="BGX734" s="300"/>
      <c r="BGY734" s="300"/>
      <c r="BGZ734" s="300"/>
      <c r="BHA734" s="300"/>
      <c r="BHB734" s="300"/>
      <c r="BHC734" s="300"/>
      <c r="BHD734" s="300"/>
      <c r="BHE734" s="300"/>
      <c r="BHF734" s="300"/>
      <c r="BHG734" s="300"/>
      <c r="BHH734" s="300"/>
      <c r="BHI734" s="300"/>
      <c r="BHJ734" s="300"/>
      <c r="BHK734" s="300"/>
      <c r="BHL734" s="300"/>
      <c r="BHM734" s="300"/>
      <c r="BHN734" s="300"/>
      <c r="BHO734" s="300"/>
      <c r="BHP734" s="300"/>
      <c r="BHQ734" s="300"/>
      <c r="BHR734" s="300"/>
      <c r="BHS734" s="300"/>
      <c r="BHT734" s="300"/>
      <c r="BHU734" s="300"/>
      <c r="BHV734" s="300"/>
      <c r="BHW734" s="300"/>
      <c r="BHX734" s="300"/>
      <c r="BHY734" s="300"/>
      <c r="BHZ734" s="300"/>
      <c r="BIA734" s="300"/>
      <c r="BIB734" s="300"/>
      <c r="BIC734" s="300"/>
      <c r="BID734" s="300"/>
      <c r="BIE734" s="300"/>
      <c r="BIF734" s="300"/>
      <c r="BIG734" s="300"/>
      <c r="BIH734" s="300"/>
      <c r="BII734" s="300"/>
      <c r="BIJ734" s="300"/>
      <c r="BIK734" s="300"/>
      <c r="BIL734" s="300"/>
      <c r="BIM734" s="300"/>
      <c r="BIN734" s="300"/>
      <c r="BIO734" s="300"/>
      <c r="BIP734" s="300"/>
      <c r="BIQ734" s="300"/>
      <c r="BIR734" s="300"/>
      <c r="BIS734" s="300"/>
      <c r="BIT734" s="300"/>
      <c r="BIU734" s="300"/>
      <c r="BIV734" s="300"/>
      <c r="BIW734" s="300"/>
      <c r="BIX734" s="300"/>
      <c r="BIY734" s="300"/>
      <c r="BIZ734" s="300"/>
      <c r="BJA734" s="300"/>
      <c r="BJB734" s="300"/>
      <c r="BJC734" s="300"/>
      <c r="BJD734" s="300"/>
      <c r="BJE734" s="300"/>
      <c r="BJF734" s="300"/>
      <c r="BJG734" s="300"/>
      <c r="BJH734" s="300"/>
      <c r="BJI734" s="300"/>
      <c r="BJJ734" s="300"/>
      <c r="BJK734" s="300"/>
      <c r="BJL734" s="300"/>
      <c r="BJM734" s="300"/>
      <c r="BJN734" s="300"/>
      <c r="BJO734" s="300"/>
      <c r="BJP734" s="300"/>
      <c r="BJQ734" s="300"/>
      <c r="BJR734" s="300"/>
      <c r="BJS734" s="300"/>
      <c r="BJT734" s="300"/>
      <c r="BJU734" s="300"/>
      <c r="BJV734" s="300"/>
      <c r="BJW734" s="300"/>
      <c r="BJX734" s="300"/>
      <c r="BJY734" s="300"/>
      <c r="BJZ734" s="300"/>
      <c r="BKA734" s="300"/>
      <c r="BKB734" s="300"/>
      <c r="BKC734" s="300"/>
      <c r="BKD734" s="300"/>
      <c r="BKE734" s="300"/>
      <c r="BKF734" s="300"/>
      <c r="BKG734" s="300"/>
      <c r="BKH734" s="300"/>
      <c r="BKI734" s="300"/>
      <c r="BKJ734" s="300"/>
      <c r="BKK734" s="300"/>
      <c r="BKL734" s="300"/>
      <c r="BKM734" s="300"/>
      <c r="BKN734" s="300"/>
      <c r="BKO734" s="300"/>
      <c r="BKP734" s="300"/>
      <c r="BKQ734" s="300"/>
      <c r="BKR734" s="300"/>
      <c r="BKS734" s="300"/>
      <c r="BKT734" s="300"/>
      <c r="BKU734" s="300"/>
      <c r="BKV734" s="300"/>
      <c r="BKW734" s="300"/>
      <c r="BKX734" s="300"/>
      <c r="BKY734" s="300"/>
      <c r="BKZ734" s="300"/>
      <c r="BLA734" s="300"/>
      <c r="BLB734" s="300"/>
      <c r="BLC734" s="300"/>
      <c r="BLD734" s="300"/>
      <c r="BLE734" s="300"/>
      <c r="BLF734" s="300"/>
      <c r="BLG734" s="300"/>
      <c r="BLH734" s="300"/>
      <c r="BLI734" s="300"/>
      <c r="BLJ734" s="300"/>
      <c r="BLK734" s="300"/>
      <c r="BLL734" s="300"/>
      <c r="BLM734" s="300"/>
      <c r="BLN734" s="300"/>
      <c r="BLO734" s="300"/>
      <c r="BLP734" s="300"/>
      <c r="BLQ734" s="300"/>
      <c r="BLR734" s="300"/>
      <c r="BLS734" s="300"/>
      <c r="BLT734" s="300"/>
      <c r="BLU734" s="300"/>
      <c r="BLV734" s="300"/>
      <c r="BLW734" s="300"/>
      <c r="BLX734" s="300"/>
      <c r="BLY734" s="300"/>
      <c r="BLZ734" s="300"/>
      <c r="BMA734" s="300"/>
      <c r="BMB734" s="300"/>
      <c r="BMC734" s="300"/>
      <c r="BMD734" s="300"/>
      <c r="BME734" s="300"/>
      <c r="BMF734" s="300"/>
      <c r="BMG734" s="300"/>
      <c r="BMH734" s="300"/>
      <c r="BMI734" s="300"/>
      <c r="BMJ734" s="300"/>
      <c r="BMK734" s="300"/>
      <c r="BML734" s="300"/>
      <c r="BMM734" s="300"/>
      <c r="BMN734" s="300"/>
      <c r="BMO734" s="300"/>
      <c r="BMP734" s="300"/>
      <c r="BMQ734" s="300"/>
      <c r="BMR734" s="300"/>
      <c r="BMS734" s="300"/>
      <c r="BMT734" s="300"/>
      <c r="BMU734" s="300"/>
      <c r="BMV734" s="300"/>
      <c r="BMW734" s="300"/>
      <c r="BMX734" s="300"/>
      <c r="BMY734" s="300"/>
      <c r="BMZ734" s="300"/>
      <c r="BNA734" s="300"/>
      <c r="BNB734" s="300"/>
      <c r="BNC734" s="300"/>
      <c r="BND734" s="300"/>
      <c r="BNE734" s="300"/>
      <c r="BNF734" s="300"/>
      <c r="BNG734" s="300"/>
      <c r="BNH734" s="300"/>
      <c r="BNI734" s="300"/>
      <c r="BNJ734" s="300"/>
      <c r="BNK734" s="300"/>
      <c r="BNL734" s="300"/>
      <c r="BNM734" s="300"/>
      <c r="BNN734" s="300"/>
      <c r="BNO734" s="300"/>
      <c r="BNP734" s="300"/>
      <c r="BNQ734" s="300"/>
      <c r="BNR734" s="300"/>
      <c r="BNS734" s="300"/>
      <c r="BNT734" s="300"/>
      <c r="BNU734" s="300"/>
      <c r="BNV734" s="300"/>
      <c r="BNW734" s="300"/>
      <c r="BNX734" s="300"/>
      <c r="BNY734" s="300"/>
      <c r="BNZ734" s="300"/>
      <c r="BOA734" s="300"/>
      <c r="BOB734" s="300"/>
      <c r="BOC734" s="300"/>
      <c r="BOD734" s="300"/>
      <c r="BOE734" s="300"/>
      <c r="BOF734" s="300"/>
      <c r="BOG734" s="300"/>
      <c r="BOH734" s="300"/>
      <c r="BOI734" s="300"/>
      <c r="BOJ734" s="300"/>
      <c r="BOK734" s="300"/>
      <c r="BOL734" s="300"/>
      <c r="BOM734" s="300"/>
      <c r="BON734" s="300"/>
      <c r="BOO734" s="300"/>
      <c r="BOP734" s="300"/>
      <c r="BOQ734" s="300"/>
      <c r="BOR734" s="300"/>
      <c r="BOS734" s="300"/>
      <c r="BOT734" s="300"/>
      <c r="BOU734" s="300"/>
      <c r="BOV734" s="300"/>
      <c r="BOW734" s="300"/>
      <c r="BOX734" s="300"/>
      <c r="BOY734" s="300"/>
      <c r="BOZ734" s="300"/>
      <c r="BPA734" s="300"/>
      <c r="BPB734" s="300"/>
      <c r="BPC734" s="300"/>
      <c r="BPD734" s="300"/>
      <c r="BPE734" s="300"/>
      <c r="BPF734" s="300"/>
      <c r="BPG734" s="300"/>
      <c r="BPH734" s="300"/>
      <c r="BPI734" s="300"/>
      <c r="BPJ734" s="300"/>
      <c r="BPK734" s="300"/>
      <c r="BPL734" s="300"/>
      <c r="BPM734" s="300"/>
      <c r="BPN734" s="300"/>
      <c r="BPO734" s="300"/>
      <c r="BPP734" s="300"/>
      <c r="BPQ734" s="300"/>
      <c r="BPR734" s="300"/>
      <c r="BPS734" s="300"/>
      <c r="BPT734" s="300"/>
      <c r="BPU734" s="300"/>
      <c r="BPV734" s="300"/>
      <c r="BPW734" s="300"/>
      <c r="BPX734" s="300"/>
      <c r="BPY734" s="300"/>
      <c r="BPZ734" s="300"/>
      <c r="BQA734" s="300"/>
      <c r="BQB734" s="300"/>
      <c r="BQC734" s="300"/>
      <c r="BQD734" s="300"/>
      <c r="BQE734" s="300"/>
      <c r="BQF734" s="300"/>
      <c r="BQG734" s="300"/>
      <c r="BQH734" s="300"/>
      <c r="BQI734" s="300"/>
      <c r="BQJ734" s="300"/>
      <c r="BQK734" s="300"/>
      <c r="BQL734" s="300"/>
      <c r="BQM734" s="300"/>
      <c r="BQN734" s="300"/>
      <c r="BQO734" s="300"/>
      <c r="BQP734" s="300"/>
      <c r="BQQ734" s="300"/>
      <c r="BQR734" s="300"/>
      <c r="BQS734" s="300"/>
      <c r="BQT734" s="300"/>
      <c r="BQU734" s="300"/>
      <c r="BQV734" s="300"/>
      <c r="BQW734" s="300"/>
      <c r="BQX734" s="300"/>
      <c r="BQY734" s="300"/>
      <c r="BQZ734" s="300"/>
      <c r="BRA734" s="300"/>
      <c r="BRB734" s="300"/>
      <c r="BRC734" s="300"/>
      <c r="BRD734" s="300"/>
      <c r="BRE734" s="300"/>
      <c r="BRF734" s="300"/>
      <c r="BRG734" s="300"/>
      <c r="BRH734" s="300"/>
      <c r="BRI734" s="300"/>
      <c r="BRJ734" s="300"/>
      <c r="BRK734" s="300"/>
      <c r="BRL734" s="300"/>
      <c r="BRM734" s="300"/>
      <c r="BRN734" s="300"/>
      <c r="BRO734" s="300"/>
      <c r="BRP734" s="300"/>
      <c r="BRQ734" s="300"/>
      <c r="BRR734" s="300"/>
      <c r="BRS734" s="300"/>
      <c r="BRT734" s="300"/>
      <c r="BRU734" s="300"/>
      <c r="BRV734" s="300"/>
      <c r="BRW734" s="300"/>
      <c r="BRX734" s="300"/>
      <c r="BRY734" s="300"/>
      <c r="BRZ734" s="300"/>
      <c r="BSA734" s="300"/>
      <c r="BSB734" s="300"/>
      <c r="BSC734" s="300"/>
      <c r="BSD734" s="300"/>
      <c r="BSE734" s="300"/>
      <c r="BSF734" s="300"/>
      <c r="BSG734" s="300"/>
      <c r="BSH734" s="300"/>
      <c r="BSI734" s="300"/>
      <c r="BSJ734" s="300"/>
      <c r="BSK734" s="300"/>
      <c r="BSL734" s="300"/>
      <c r="BSM734" s="300"/>
      <c r="BSN734" s="300"/>
      <c r="BSO734" s="300"/>
      <c r="BSP734" s="300"/>
      <c r="BSQ734" s="300"/>
      <c r="BSR734" s="300"/>
      <c r="BSS734" s="300"/>
      <c r="BST734" s="300"/>
      <c r="BSU734" s="300"/>
      <c r="BSV734" s="300"/>
      <c r="BSW734" s="300"/>
      <c r="BSX734" s="300"/>
      <c r="BSY734" s="300"/>
      <c r="BSZ734" s="300"/>
      <c r="BTA734" s="300"/>
      <c r="BTB734" s="300"/>
      <c r="BTC734" s="300"/>
      <c r="BTD734" s="300"/>
      <c r="BTE734" s="300"/>
      <c r="BTF734" s="300"/>
      <c r="BTG734" s="300"/>
      <c r="BTH734" s="300"/>
      <c r="BTI734" s="300"/>
      <c r="BTJ734" s="300"/>
      <c r="BTK734" s="300"/>
      <c r="BTL734" s="300"/>
      <c r="BTM734" s="300"/>
      <c r="BTN734" s="300"/>
      <c r="BTO734" s="300"/>
      <c r="BTP734" s="300"/>
      <c r="BTQ734" s="300"/>
      <c r="BTR734" s="300"/>
      <c r="BTS734" s="300"/>
      <c r="BTT734" s="300"/>
      <c r="BTU734" s="300"/>
      <c r="BTV734" s="300"/>
      <c r="BTW734" s="300"/>
      <c r="BTX734" s="300"/>
      <c r="BTY734" s="300"/>
      <c r="BTZ734" s="300"/>
      <c r="BUA734" s="300"/>
      <c r="BUB734" s="300"/>
      <c r="BUC734" s="300"/>
      <c r="BUD734" s="300"/>
      <c r="BUE734" s="300"/>
      <c r="BUF734" s="300"/>
      <c r="BUG734" s="300"/>
      <c r="BUH734" s="300"/>
      <c r="BUI734" s="300"/>
      <c r="BUJ734" s="300"/>
      <c r="BUK734" s="300"/>
      <c r="BUL734" s="300"/>
      <c r="BUM734" s="300"/>
      <c r="BUN734" s="300"/>
      <c r="BUO734" s="300"/>
      <c r="BUP734" s="300"/>
      <c r="BUQ734" s="300"/>
      <c r="BUR734" s="300"/>
      <c r="BUS734" s="300"/>
      <c r="BUT734" s="300"/>
      <c r="BUU734" s="300"/>
      <c r="BUV734" s="300"/>
      <c r="BUW734" s="300"/>
      <c r="BUX734" s="300"/>
      <c r="BUY734" s="300"/>
      <c r="BUZ734" s="300"/>
      <c r="BVA734" s="300"/>
      <c r="BVB734" s="300"/>
      <c r="BVC734" s="300"/>
      <c r="BVD734" s="300"/>
      <c r="BVE734" s="300"/>
      <c r="BVF734" s="300"/>
      <c r="BVG734" s="300"/>
      <c r="BVH734" s="300"/>
      <c r="BVI734" s="300"/>
      <c r="BVJ734" s="300"/>
      <c r="BVK734" s="300"/>
      <c r="BVL734" s="300"/>
      <c r="BVM734" s="300"/>
      <c r="BVN734" s="300"/>
      <c r="BVO734" s="300"/>
      <c r="BVP734" s="300"/>
      <c r="BVQ734" s="300"/>
      <c r="BVR734" s="300"/>
      <c r="BVS734" s="300"/>
      <c r="BVT734" s="300"/>
      <c r="BVU734" s="300"/>
      <c r="BVV734" s="300"/>
      <c r="BVW734" s="300"/>
      <c r="BVX734" s="300"/>
      <c r="BVY734" s="300"/>
      <c r="BVZ734" s="300"/>
      <c r="BWA734" s="300"/>
      <c r="BWB734" s="300"/>
      <c r="BWC734" s="300"/>
      <c r="BWD734" s="300"/>
      <c r="BWE734" s="300"/>
      <c r="BWF734" s="300"/>
      <c r="BWG734" s="300"/>
      <c r="BWH734" s="300"/>
      <c r="BWI734" s="300"/>
      <c r="BWJ734" s="300"/>
      <c r="BWK734" s="300"/>
      <c r="BWL734" s="300"/>
      <c r="BWM734" s="300"/>
      <c r="BWN734" s="300"/>
      <c r="BWO734" s="300"/>
      <c r="BWP734" s="300"/>
      <c r="BWQ734" s="300"/>
      <c r="BWR734" s="300"/>
      <c r="BWS734" s="300"/>
      <c r="BWT734" s="300"/>
      <c r="BWU734" s="300"/>
      <c r="BWV734" s="300"/>
      <c r="BWW734" s="300"/>
      <c r="BWX734" s="300"/>
      <c r="BWY734" s="300"/>
      <c r="BWZ734" s="300"/>
      <c r="BXA734" s="300"/>
      <c r="BXB734" s="300"/>
      <c r="BXC734" s="300"/>
      <c r="BXD734" s="300"/>
      <c r="BXE734" s="300"/>
      <c r="BXF734" s="300"/>
      <c r="BXG734" s="300"/>
      <c r="BXH734" s="300"/>
      <c r="BXI734" s="300"/>
      <c r="BXJ734" s="300"/>
      <c r="BXK734" s="300"/>
      <c r="BXL734" s="300"/>
      <c r="BXM734" s="300"/>
      <c r="BXN734" s="300"/>
      <c r="BXO734" s="300"/>
      <c r="BXP734" s="300"/>
      <c r="BXQ734" s="300"/>
      <c r="BXR734" s="300"/>
      <c r="BXS734" s="300"/>
      <c r="BXT734" s="300"/>
      <c r="BXU734" s="300"/>
      <c r="BXV734" s="300"/>
      <c r="BXW734" s="300"/>
      <c r="BXX734" s="300"/>
      <c r="BXY734" s="300"/>
      <c r="BXZ734" s="300"/>
      <c r="BYA734" s="300"/>
      <c r="BYB734" s="300"/>
      <c r="BYC734" s="300"/>
      <c r="BYD734" s="300"/>
      <c r="BYE734" s="300"/>
      <c r="BYF734" s="300"/>
      <c r="BYG734" s="300"/>
      <c r="BYH734" s="300"/>
      <c r="BYI734" s="300"/>
      <c r="BYJ734" s="300"/>
      <c r="BYK734" s="300"/>
      <c r="BYL734" s="300"/>
      <c r="BYM734" s="300"/>
      <c r="BYN734" s="300"/>
      <c r="BYO734" s="300"/>
      <c r="BYP734" s="300"/>
      <c r="BYQ734" s="300"/>
      <c r="BYR734" s="300"/>
      <c r="BYS734" s="300"/>
      <c r="BYT734" s="300"/>
      <c r="BYU734" s="300"/>
      <c r="BYV734" s="300"/>
      <c r="BYW734" s="300"/>
      <c r="BYX734" s="300"/>
      <c r="BYY734" s="300"/>
      <c r="BYZ734" s="300"/>
      <c r="BZA734" s="300"/>
      <c r="BZB734" s="300"/>
      <c r="BZC734" s="300"/>
      <c r="BZD734" s="300"/>
      <c r="BZE734" s="300"/>
      <c r="BZF734" s="300"/>
      <c r="BZG734" s="300"/>
      <c r="BZH734" s="300"/>
      <c r="BZI734" s="300"/>
      <c r="BZJ734" s="300"/>
      <c r="BZK734" s="300"/>
      <c r="BZL734" s="300"/>
      <c r="BZM734" s="300"/>
      <c r="BZN734" s="300"/>
      <c r="BZO734" s="300"/>
      <c r="BZP734" s="300"/>
      <c r="BZQ734" s="300"/>
      <c r="BZR734" s="300"/>
      <c r="BZS734" s="300"/>
      <c r="BZT734" s="300"/>
      <c r="BZU734" s="300"/>
      <c r="BZV734" s="300"/>
      <c r="BZW734" s="300"/>
      <c r="BZX734" s="300"/>
      <c r="BZY734" s="300"/>
      <c r="BZZ734" s="300"/>
      <c r="CAA734" s="300"/>
      <c r="CAB734" s="300"/>
      <c r="CAC734" s="300"/>
      <c r="CAD734" s="300"/>
      <c r="CAE734" s="300"/>
      <c r="CAF734" s="300"/>
      <c r="CAG734" s="300"/>
      <c r="CAH734" s="300"/>
      <c r="CAI734" s="300"/>
      <c r="CAJ734" s="300"/>
      <c r="CAK734" s="300"/>
      <c r="CAL734" s="300"/>
      <c r="CAM734" s="300"/>
      <c r="CAN734" s="300"/>
      <c r="CAO734" s="300"/>
      <c r="CAP734" s="300"/>
      <c r="CAQ734" s="300"/>
      <c r="CAR734" s="300"/>
      <c r="CAS734" s="300"/>
      <c r="CAT734" s="300"/>
      <c r="CAU734" s="300"/>
      <c r="CAV734" s="300"/>
      <c r="CAW734" s="300"/>
      <c r="CAX734" s="300"/>
      <c r="CAY734" s="300"/>
      <c r="CAZ734" s="300"/>
      <c r="CBA734" s="300"/>
      <c r="CBB734" s="300"/>
      <c r="CBC734" s="300"/>
      <c r="CBD734" s="300"/>
      <c r="CBE734" s="300"/>
      <c r="CBF734" s="300"/>
      <c r="CBG734" s="300"/>
      <c r="CBH734" s="300"/>
      <c r="CBI734" s="300"/>
      <c r="CBJ734" s="300"/>
      <c r="CBK734" s="300"/>
      <c r="CBL734" s="300"/>
      <c r="CBM734" s="300"/>
      <c r="CBN734" s="300"/>
      <c r="CBO734" s="300"/>
      <c r="CBP734" s="300"/>
      <c r="CBQ734" s="300"/>
      <c r="CBR734" s="300"/>
      <c r="CBS734" s="300"/>
      <c r="CBT734" s="300"/>
      <c r="CBU734" s="300"/>
      <c r="CBV734" s="300"/>
      <c r="CBW734" s="300"/>
      <c r="CBX734" s="300"/>
      <c r="CBY734" s="300"/>
      <c r="CBZ734" s="300"/>
      <c r="CCA734" s="300"/>
      <c r="CCB734" s="300"/>
      <c r="CCC734" s="300"/>
      <c r="CCD734" s="300"/>
      <c r="CCE734" s="300"/>
      <c r="CCF734" s="300"/>
      <c r="CCG734" s="300"/>
      <c r="CCH734" s="300"/>
      <c r="CCI734" s="300"/>
      <c r="CCJ734" s="300"/>
      <c r="CCK734" s="300"/>
      <c r="CCL734" s="300"/>
      <c r="CCM734" s="300"/>
      <c r="CCN734" s="300"/>
      <c r="CCO734" s="300"/>
      <c r="CCP734" s="300"/>
      <c r="CCQ734" s="300"/>
      <c r="CCR734" s="300"/>
      <c r="CCS734" s="300"/>
      <c r="CCT734" s="300"/>
      <c r="CCU734" s="300"/>
      <c r="CCV734" s="300"/>
      <c r="CCW734" s="300"/>
      <c r="CCX734" s="300"/>
      <c r="CCY734" s="300"/>
      <c r="CCZ734" s="300"/>
      <c r="CDA734" s="300"/>
      <c r="CDB734" s="300"/>
      <c r="CDC734" s="300"/>
      <c r="CDD734" s="300"/>
      <c r="CDE734" s="300"/>
      <c r="CDF734" s="300"/>
      <c r="CDG734" s="300"/>
      <c r="CDH734" s="300"/>
      <c r="CDI734" s="300"/>
      <c r="CDJ734" s="300"/>
      <c r="CDK734" s="300"/>
      <c r="CDL734" s="300"/>
      <c r="CDM734" s="300"/>
      <c r="CDN734" s="300"/>
      <c r="CDO734" s="300"/>
      <c r="CDP734" s="300"/>
      <c r="CDQ734" s="300"/>
      <c r="CDR734" s="300"/>
      <c r="CDS734" s="300"/>
      <c r="CDT734" s="300"/>
      <c r="CDU734" s="300"/>
      <c r="CDV734" s="300"/>
      <c r="CDW734" s="300"/>
      <c r="CDX734" s="300"/>
      <c r="CDY734" s="300"/>
      <c r="CDZ734" s="300"/>
      <c r="CEA734" s="300"/>
      <c r="CEB734" s="300"/>
      <c r="CEC734" s="300"/>
      <c r="CED734" s="300"/>
      <c r="CEE734" s="300"/>
      <c r="CEF734" s="300"/>
      <c r="CEG734" s="300"/>
      <c r="CEH734" s="300"/>
      <c r="CEI734" s="300"/>
      <c r="CEJ734" s="300"/>
      <c r="CEK734" s="300"/>
      <c r="CEL734" s="300"/>
      <c r="CEM734" s="300"/>
      <c r="CEN734" s="300"/>
      <c r="CEO734" s="300"/>
      <c r="CEP734" s="300"/>
      <c r="CEQ734" s="300"/>
      <c r="CER734" s="300"/>
      <c r="CES734" s="300"/>
      <c r="CET734" s="300"/>
      <c r="CEU734" s="300"/>
      <c r="CEV734" s="300"/>
      <c r="CEW734" s="300"/>
      <c r="CEX734" s="300"/>
      <c r="CEY734" s="300"/>
      <c r="CEZ734" s="300"/>
      <c r="CFA734" s="300"/>
      <c r="CFB734" s="300"/>
      <c r="CFC734" s="300"/>
      <c r="CFD734" s="300"/>
      <c r="CFE734" s="300"/>
      <c r="CFF734" s="300"/>
      <c r="CFG734" s="300"/>
      <c r="CFH734" s="300"/>
      <c r="CFI734" s="300"/>
      <c r="CFJ734" s="300"/>
      <c r="CFK734" s="300"/>
      <c r="CFL734" s="300"/>
      <c r="CFM734" s="300"/>
      <c r="CFN734" s="300"/>
      <c r="CFO734" s="300"/>
      <c r="CFP734" s="300"/>
      <c r="CFQ734" s="300"/>
      <c r="CFR734" s="300"/>
      <c r="CFS734" s="300"/>
      <c r="CFT734" s="300"/>
      <c r="CFU734" s="300"/>
      <c r="CFV734" s="300"/>
      <c r="CFW734" s="300"/>
      <c r="CFX734" s="300"/>
      <c r="CFY734" s="300"/>
      <c r="CFZ734" s="300"/>
      <c r="CGA734" s="300"/>
      <c r="CGB734" s="300"/>
      <c r="CGC734" s="300"/>
      <c r="CGD734" s="300"/>
      <c r="CGE734" s="300"/>
      <c r="CGF734" s="300"/>
      <c r="CGG734" s="300"/>
      <c r="CGH734" s="300"/>
      <c r="CGI734" s="300"/>
      <c r="CGJ734" s="300"/>
      <c r="CGK734" s="300"/>
      <c r="CGL734" s="300"/>
      <c r="CGM734" s="300"/>
      <c r="CGN734" s="300"/>
      <c r="CGO734" s="300"/>
      <c r="CGP734" s="300"/>
      <c r="CGQ734" s="300"/>
      <c r="CGR734" s="300"/>
      <c r="CGS734" s="300"/>
      <c r="CGT734" s="300"/>
      <c r="CGU734" s="300"/>
      <c r="CGV734" s="300"/>
      <c r="CGW734" s="300"/>
      <c r="CGX734" s="300"/>
      <c r="CGY734" s="300"/>
      <c r="CGZ734" s="300"/>
      <c r="CHA734" s="300"/>
      <c r="CHB734" s="300"/>
      <c r="CHC734" s="300"/>
      <c r="CHD734" s="300"/>
      <c r="CHE734" s="300"/>
      <c r="CHF734" s="300"/>
      <c r="CHG734" s="300"/>
      <c r="CHH734" s="300"/>
      <c r="CHI734" s="300"/>
      <c r="CHJ734" s="300"/>
      <c r="CHK734" s="300"/>
      <c r="CHL734" s="300"/>
      <c r="CHM734" s="300"/>
      <c r="CHN734" s="300"/>
      <c r="CHO734" s="300"/>
      <c r="CHP734" s="300"/>
      <c r="CHQ734" s="300"/>
      <c r="CHR734" s="300"/>
      <c r="CHS734" s="300"/>
      <c r="CHT734" s="300"/>
      <c r="CHU734" s="300"/>
      <c r="CHV734" s="300"/>
      <c r="CHW734" s="300"/>
      <c r="CHX734" s="300"/>
      <c r="CHY734" s="300"/>
      <c r="CHZ734" s="300"/>
      <c r="CIA734" s="300"/>
      <c r="CIB734" s="300"/>
      <c r="CIC734" s="300"/>
      <c r="CID734" s="300"/>
      <c r="CIE734" s="300"/>
      <c r="CIF734" s="300"/>
      <c r="CIG734" s="300"/>
      <c r="CIH734" s="300"/>
      <c r="CII734" s="300"/>
      <c r="CIJ734" s="300"/>
      <c r="CIK734" s="300"/>
      <c r="CIL734" s="300"/>
      <c r="CIM734" s="300"/>
      <c r="CIN734" s="300"/>
      <c r="CIO734" s="300"/>
      <c r="CIP734" s="300"/>
      <c r="CIQ734" s="300"/>
      <c r="CIR734" s="300"/>
      <c r="CIS734" s="300"/>
      <c r="CIT734" s="300"/>
      <c r="CIU734" s="300"/>
      <c r="CIV734" s="300"/>
      <c r="CIW734" s="300"/>
      <c r="CIX734" s="300"/>
      <c r="CIY734" s="300"/>
      <c r="CIZ734" s="300"/>
      <c r="CJA734" s="300"/>
      <c r="CJB734" s="300"/>
      <c r="CJC734" s="300"/>
      <c r="CJD734" s="300"/>
      <c r="CJE734" s="300"/>
      <c r="CJF734" s="300"/>
      <c r="CJG734" s="300"/>
      <c r="CJH734" s="300"/>
      <c r="CJI734" s="300"/>
      <c r="CJJ734" s="300"/>
      <c r="CJK734" s="300"/>
      <c r="CJL734" s="300"/>
      <c r="CJM734" s="300"/>
      <c r="CJN734" s="300"/>
      <c r="CJO734" s="300"/>
      <c r="CJP734" s="300"/>
      <c r="CJQ734" s="300"/>
      <c r="CJR734" s="300"/>
      <c r="CJS734" s="300"/>
      <c r="CJT734" s="300"/>
      <c r="CJU734" s="300"/>
      <c r="CJV734" s="300"/>
      <c r="CJW734" s="300"/>
      <c r="CJX734" s="300"/>
      <c r="CJY734" s="300"/>
      <c r="CJZ734" s="300"/>
      <c r="CKA734" s="300"/>
      <c r="CKB734" s="300"/>
      <c r="CKC734" s="300"/>
      <c r="CKD734" s="300"/>
      <c r="CKE734" s="300"/>
      <c r="CKF734" s="300"/>
      <c r="CKG734" s="300"/>
      <c r="CKH734" s="300"/>
      <c r="CKI734" s="300"/>
      <c r="CKJ734" s="300"/>
      <c r="CKK734" s="300"/>
      <c r="CKL734" s="300"/>
      <c r="CKM734" s="300"/>
      <c r="CKN734" s="300"/>
      <c r="CKO734" s="300"/>
      <c r="CKP734" s="300"/>
      <c r="CKQ734" s="300"/>
      <c r="CKR734" s="300"/>
      <c r="CKS734" s="300"/>
      <c r="CKT734" s="300"/>
      <c r="CKU734" s="300"/>
      <c r="CKV734" s="300"/>
      <c r="CKW734" s="300"/>
      <c r="CKX734" s="300"/>
      <c r="CKY734" s="300"/>
      <c r="CKZ734" s="300"/>
      <c r="CLA734" s="300"/>
      <c r="CLB734" s="300"/>
      <c r="CLC734" s="300"/>
      <c r="CLD734" s="300"/>
      <c r="CLE734" s="300"/>
      <c r="CLF734" s="300"/>
      <c r="CLG734" s="300"/>
      <c r="CLH734" s="300"/>
      <c r="CLI734" s="300"/>
      <c r="CLJ734" s="300"/>
      <c r="CLK734" s="300"/>
      <c r="CLL734" s="300"/>
      <c r="CLM734" s="300"/>
      <c r="CLN734" s="300"/>
      <c r="CLO734" s="300"/>
      <c r="CLP734" s="300"/>
      <c r="CLQ734" s="300"/>
      <c r="CLR734" s="300"/>
      <c r="CLS734" s="300"/>
      <c r="CLT734" s="300"/>
      <c r="CLU734" s="300"/>
      <c r="CLV734" s="300"/>
      <c r="CLW734" s="300"/>
      <c r="CLX734" s="300"/>
      <c r="CLY734" s="300"/>
      <c r="CLZ734" s="300"/>
      <c r="CMA734" s="300"/>
      <c r="CMB734" s="300"/>
      <c r="CMC734" s="300"/>
      <c r="CMD734" s="300"/>
      <c r="CME734" s="300"/>
      <c r="CMF734" s="300"/>
      <c r="CMG734" s="300"/>
      <c r="CMH734" s="300"/>
      <c r="CMI734" s="300"/>
      <c r="CMJ734" s="300"/>
      <c r="CMK734" s="300"/>
      <c r="CML734" s="300"/>
      <c r="CMM734" s="300"/>
      <c r="CMN734" s="300"/>
      <c r="CMO734" s="300"/>
      <c r="CMP734" s="300"/>
      <c r="CMQ734" s="300"/>
      <c r="CMR734" s="300"/>
      <c r="CMS734" s="300"/>
      <c r="CMT734" s="300"/>
      <c r="CMU734" s="300"/>
      <c r="CMV734" s="300"/>
      <c r="CMW734" s="300"/>
      <c r="CMX734" s="300"/>
      <c r="CMY734" s="300"/>
      <c r="CMZ734" s="300"/>
      <c r="CNA734" s="300"/>
      <c r="CNB734" s="300"/>
      <c r="CNC734" s="300"/>
      <c r="CND734" s="300"/>
      <c r="CNE734" s="300"/>
      <c r="CNF734" s="300"/>
      <c r="CNG734" s="300"/>
      <c r="CNH734" s="300"/>
      <c r="CNI734" s="300"/>
      <c r="CNJ734" s="300"/>
      <c r="CNK734" s="300"/>
      <c r="CNL734" s="300"/>
      <c r="CNM734" s="300"/>
      <c r="CNN734" s="300"/>
      <c r="CNO734" s="300"/>
      <c r="CNP734" s="300"/>
      <c r="CNQ734" s="300"/>
      <c r="CNR734" s="300"/>
      <c r="CNS734" s="300"/>
      <c r="CNT734" s="300"/>
      <c r="CNU734" s="300"/>
      <c r="CNV734" s="300"/>
      <c r="CNW734" s="300"/>
      <c r="CNX734" s="300"/>
      <c r="CNY734" s="300"/>
      <c r="CNZ734" s="300"/>
      <c r="COA734" s="300"/>
      <c r="COB734" s="300"/>
      <c r="COC734" s="300"/>
      <c r="COD734" s="300"/>
      <c r="COE734" s="300"/>
      <c r="COF734" s="300"/>
      <c r="COG734" s="300"/>
      <c r="COH734" s="300"/>
      <c r="COI734" s="300"/>
      <c r="COJ734" s="300"/>
      <c r="COK734" s="300"/>
      <c r="COL734" s="300"/>
      <c r="COM734" s="300"/>
      <c r="CON734" s="300"/>
      <c r="COO734" s="300"/>
      <c r="COP734" s="300"/>
      <c r="COQ734" s="300"/>
      <c r="COR734" s="300"/>
      <c r="COS734" s="300"/>
      <c r="COT734" s="300"/>
      <c r="COU734" s="300"/>
      <c r="COV734" s="300"/>
      <c r="COW734" s="300"/>
      <c r="COX734" s="300"/>
      <c r="COY734" s="300"/>
      <c r="COZ734" s="300"/>
      <c r="CPA734" s="300"/>
      <c r="CPB734" s="300"/>
      <c r="CPC734" s="300"/>
      <c r="CPD734" s="300"/>
      <c r="CPE734" s="300"/>
      <c r="CPF734" s="300"/>
      <c r="CPG734" s="300"/>
      <c r="CPH734" s="300"/>
      <c r="CPI734" s="300"/>
      <c r="CPJ734" s="300"/>
      <c r="CPK734" s="300"/>
      <c r="CPL734" s="300"/>
      <c r="CPM734" s="300"/>
      <c r="CPN734" s="300"/>
      <c r="CPO734" s="300"/>
      <c r="CPP734" s="300"/>
      <c r="CPQ734" s="300"/>
      <c r="CPR734" s="300"/>
      <c r="CPS734" s="300"/>
      <c r="CPT734" s="300"/>
      <c r="CPU734" s="300"/>
      <c r="CPV734" s="300"/>
      <c r="CPW734" s="300"/>
      <c r="CPX734" s="300"/>
      <c r="CPY734" s="300"/>
      <c r="CPZ734" s="300"/>
      <c r="CQA734" s="300"/>
      <c r="CQB734" s="300"/>
      <c r="CQC734" s="300"/>
      <c r="CQD734" s="300"/>
      <c r="CQE734" s="300"/>
      <c r="CQF734" s="300"/>
      <c r="CQG734" s="300"/>
      <c r="CQH734" s="300"/>
      <c r="CQI734" s="300"/>
      <c r="CQJ734" s="300"/>
      <c r="CQK734" s="300"/>
      <c r="CQL734" s="300"/>
      <c r="CQM734" s="300"/>
      <c r="CQN734" s="300"/>
      <c r="CQO734" s="300"/>
      <c r="CQP734" s="300"/>
      <c r="CQQ734" s="300"/>
      <c r="CQR734" s="300"/>
      <c r="CQS734" s="300"/>
      <c r="CQT734" s="300"/>
      <c r="CQU734" s="300"/>
      <c r="CQV734" s="300"/>
      <c r="CQW734" s="300"/>
      <c r="CQX734" s="300"/>
      <c r="CQY734" s="300"/>
      <c r="CQZ734" s="300"/>
      <c r="CRA734" s="300"/>
      <c r="CRB734" s="300"/>
      <c r="CRC734" s="300"/>
      <c r="CRD734" s="300"/>
      <c r="CRE734" s="300"/>
      <c r="CRF734" s="300"/>
      <c r="CRG734" s="300"/>
      <c r="CRH734" s="300"/>
      <c r="CRI734" s="300"/>
      <c r="CRJ734" s="300"/>
      <c r="CRK734" s="300"/>
      <c r="CRL734" s="300"/>
      <c r="CRM734" s="300"/>
      <c r="CRN734" s="300"/>
      <c r="CRO734" s="300"/>
      <c r="CRP734" s="300"/>
      <c r="CRQ734" s="300"/>
      <c r="CRR734" s="300"/>
      <c r="CRS734" s="300"/>
      <c r="CRT734" s="300"/>
      <c r="CRU734" s="300"/>
      <c r="CRV734" s="300"/>
      <c r="CRW734" s="300"/>
      <c r="CRX734" s="300"/>
      <c r="CRY734" s="300"/>
      <c r="CRZ734" s="300"/>
      <c r="CSA734" s="300"/>
      <c r="CSB734" s="300"/>
      <c r="CSC734" s="300"/>
      <c r="CSD734" s="300"/>
      <c r="CSE734" s="300"/>
      <c r="CSF734" s="300"/>
      <c r="CSG734" s="300"/>
      <c r="CSH734" s="300"/>
      <c r="CSI734" s="300"/>
      <c r="CSJ734" s="300"/>
      <c r="CSK734" s="300"/>
      <c r="CSL734" s="300"/>
      <c r="CSM734" s="300"/>
      <c r="CSN734" s="300"/>
      <c r="CSO734" s="300"/>
      <c r="CSP734" s="300"/>
      <c r="CSQ734" s="300"/>
      <c r="CSR734" s="300"/>
      <c r="CSS734" s="300"/>
      <c r="CST734" s="300"/>
      <c r="CSU734" s="300"/>
      <c r="CSV734" s="300"/>
      <c r="CSW734" s="300"/>
      <c r="CSX734" s="300"/>
      <c r="CSY734" s="300"/>
      <c r="CSZ734" s="300"/>
      <c r="CTA734" s="300"/>
      <c r="CTB734" s="300"/>
      <c r="CTC734" s="300"/>
      <c r="CTD734" s="300"/>
      <c r="CTE734" s="300"/>
      <c r="CTF734" s="300"/>
      <c r="CTG734" s="300"/>
      <c r="CTH734" s="300"/>
      <c r="CTI734" s="300"/>
      <c r="CTJ734" s="300"/>
      <c r="CTK734" s="300"/>
      <c r="CTL734" s="300"/>
      <c r="CTM734" s="300"/>
      <c r="CTN734" s="300"/>
      <c r="CTO734" s="300"/>
      <c r="CTP734" s="300"/>
      <c r="CTQ734" s="300"/>
      <c r="CTR734" s="300"/>
      <c r="CTS734" s="300"/>
      <c r="CTT734" s="300"/>
      <c r="CTU734" s="300"/>
      <c r="CTV734" s="300"/>
      <c r="CTW734" s="300"/>
      <c r="CTX734" s="300"/>
      <c r="CTY734" s="300"/>
      <c r="CTZ734" s="300"/>
      <c r="CUA734" s="300"/>
      <c r="CUB734" s="300"/>
      <c r="CUC734" s="300"/>
      <c r="CUD734" s="300"/>
      <c r="CUE734" s="300"/>
      <c r="CUF734" s="300"/>
      <c r="CUG734" s="300"/>
      <c r="CUH734" s="300"/>
      <c r="CUI734" s="300"/>
      <c r="CUJ734" s="300"/>
      <c r="CUK734" s="300"/>
      <c r="CUL734" s="300"/>
      <c r="CUM734" s="300"/>
      <c r="CUN734" s="300"/>
      <c r="CUO734" s="300"/>
      <c r="CUP734" s="300"/>
      <c r="CUQ734" s="300"/>
      <c r="CUR734" s="300"/>
      <c r="CUS734" s="300"/>
      <c r="CUT734" s="300"/>
      <c r="CUU734" s="300"/>
      <c r="CUV734" s="300"/>
      <c r="CUW734" s="300"/>
      <c r="CUX734" s="300"/>
      <c r="CUY734" s="300"/>
      <c r="CUZ734" s="300"/>
      <c r="CVA734" s="300"/>
      <c r="CVB734" s="300"/>
      <c r="CVC734" s="300"/>
      <c r="CVD734" s="300"/>
      <c r="CVE734" s="300"/>
      <c r="CVF734" s="300"/>
      <c r="CVG734" s="300"/>
      <c r="CVH734" s="300"/>
      <c r="CVI734" s="300"/>
      <c r="CVJ734" s="300"/>
      <c r="CVK734" s="300"/>
      <c r="CVL734" s="300"/>
      <c r="CVM734" s="300"/>
      <c r="CVN734" s="300"/>
      <c r="CVO734" s="300"/>
      <c r="CVP734" s="300"/>
      <c r="CVQ734" s="300"/>
      <c r="CVR734" s="300"/>
      <c r="CVS734" s="300"/>
      <c r="CVT734" s="300"/>
      <c r="CVU734" s="300"/>
      <c r="CVV734" s="300"/>
      <c r="CVW734" s="300"/>
      <c r="CVX734" s="300"/>
      <c r="CVY734" s="300"/>
      <c r="CVZ734" s="300"/>
      <c r="CWA734" s="300"/>
      <c r="CWB734" s="300"/>
      <c r="CWC734" s="300"/>
      <c r="CWD734" s="300"/>
      <c r="CWE734" s="300"/>
      <c r="CWF734" s="300"/>
      <c r="CWG734" s="300"/>
      <c r="CWH734" s="300"/>
      <c r="CWI734" s="300"/>
      <c r="CWJ734" s="300"/>
      <c r="CWK734" s="300"/>
      <c r="CWL734" s="300"/>
      <c r="CWM734" s="300"/>
      <c r="CWN734" s="300"/>
      <c r="CWO734" s="300"/>
      <c r="CWP734" s="300"/>
      <c r="CWQ734" s="300"/>
      <c r="CWR734" s="300"/>
      <c r="CWS734" s="300"/>
      <c r="CWT734" s="300"/>
      <c r="CWU734" s="300"/>
      <c r="CWV734" s="300"/>
      <c r="CWW734" s="300"/>
      <c r="CWX734" s="300"/>
      <c r="CWY734" s="300"/>
      <c r="CWZ734" s="300"/>
      <c r="CXA734" s="300"/>
      <c r="CXB734" s="300"/>
      <c r="CXC734" s="300"/>
      <c r="CXD734" s="300"/>
      <c r="CXE734" s="300"/>
      <c r="CXF734" s="300"/>
      <c r="CXG734" s="300"/>
      <c r="CXH734" s="300"/>
      <c r="CXI734" s="300"/>
      <c r="CXJ734" s="300"/>
      <c r="CXK734" s="300"/>
      <c r="CXL734" s="300"/>
      <c r="CXM734" s="300"/>
      <c r="CXN734" s="300"/>
      <c r="CXO734" s="300"/>
      <c r="CXP734" s="300"/>
      <c r="CXQ734" s="300"/>
      <c r="CXR734" s="300"/>
      <c r="CXS734" s="300"/>
      <c r="CXT734" s="300"/>
      <c r="CXU734" s="300"/>
      <c r="CXV734" s="300"/>
      <c r="CXW734" s="300"/>
      <c r="CXX734" s="300"/>
      <c r="CXY734" s="300"/>
      <c r="CXZ734" s="300"/>
      <c r="CYA734" s="300"/>
      <c r="CYB734" s="300"/>
      <c r="CYC734" s="300"/>
      <c r="CYD734" s="300"/>
      <c r="CYE734" s="300"/>
      <c r="CYF734" s="300"/>
      <c r="CYG734" s="300"/>
      <c r="CYH734" s="300"/>
      <c r="CYI734" s="300"/>
      <c r="CYJ734" s="300"/>
      <c r="CYK734" s="300"/>
      <c r="CYL734" s="300"/>
      <c r="CYM734" s="300"/>
      <c r="CYN734" s="300"/>
      <c r="CYO734" s="300"/>
      <c r="CYP734" s="300"/>
      <c r="CYQ734" s="300"/>
      <c r="CYR734" s="300"/>
      <c r="CYS734" s="300"/>
      <c r="CYT734" s="300"/>
      <c r="CYU734" s="300"/>
      <c r="CYV734" s="300"/>
      <c r="CYW734" s="300"/>
      <c r="CYX734" s="300"/>
      <c r="CYY734" s="300"/>
      <c r="CYZ734" s="300"/>
      <c r="CZA734" s="300"/>
      <c r="CZB734" s="300"/>
      <c r="CZC734" s="300"/>
      <c r="CZD734" s="300"/>
      <c r="CZE734" s="300"/>
      <c r="CZF734" s="300"/>
      <c r="CZG734" s="300"/>
      <c r="CZH734" s="300"/>
      <c r="CZI734" s="300"/>
      <c r="CZJ734" s="300"/>
      <c r="CZK734" s="300"/>
      <c r="CZL734" s="300"/>
      <c r="CZM734" s="300"/>
      <c r="CZN734" s="300"/>
      <c r="CZO734" s="300"/>
      <c r="CZP734" s="300"/>
      <c r="CZQ734" s="300"/>
      <c r="CZR734" s="300"/>
      <c r="CZS734" s="300"/>
      <c r="CZT734" s="300"/>
      <c r="CZU734" s="300"/>
      <c r="CZV734" s="300"/>
      <c r="CZW734" s="300"/>
      <c r="CZX734" s="300"/>
      <c r="CZY734" s="300"/>
      <c r="CZZ734" s="300"/>
      <c r="DAA734" s="300"/>
      <c r="DAB734" s="300"/>
      <c r="DAC734" s="300"/>
      <c r="DAD734" s="300"/>
      <c r="DAE734" s="300"/>
      <c r="DAF734" s="300"/>
      <c r="DAG734" s="300"/>
      <c r="DAH734" s="300"/>
      <c r="DAI734" s="300"/>
      <c r="DAJ734" s="300"/>
      <c r="DAK734" s="300"/>
      <c r="DAL734" s="300"/>
      <c r="DAM734" s="300"/>
      <c r="DAN734" s="300"/>
      <c r="DAO734" s="300"/>
      <c r="DAP734" s="300"/>
      <c r="DAQ734" s="300"/>
      <c r="DAR734" s="300"/>
      <c r="DAS734" s="300"/>
      <c r="DAT734" s="300"/>
      <c r="DAU734" s="300"/>
      <c r="DAV734" s="300"/>
      <c r="DAW734" s="300"/>
      <c r="DAX734" s="300"/>
      <c r="DAY734" s="300"/>
      <c r="DAZ734" s="300"/>
      <c r="DBA734" s="300"/>
      <c r="DBB734" s="300"/>
      <c r="DBC734" s="300"/>
      <c r="DBD734" s="300"/>
      <c r="DBE734" s="300"/>
      <c r="DBF734" s="300"/>
      <c r="DBG734" s="300"/>
      <c r="DBH734" s="300"/>
      <c r="DBI734" s="300"/>
      <c r="DBJ734" s="300"/>
      <c r="DBK734" s="300"/>
      <c r="DBL734" s="300"/>
      <c r="DBM734" s="300"/>
      <c r="DBN734" s="300"/>
      <c r="DBO734" s="300"/>
      <c r="DBP734" s="300"/>
      <c r="DBQ734" s="300"/>
      <c r="DBR734" s="300"/>
      <c r="DBS734" s="300"/>
      <c r="DBT734" s="300"/>
      <c r="DBU734" s="300"/>
      <c r="DBV734" s="300"/>
      <c r="DBW734" s="300"/>
      <c r="DBX734" s="300"/>
      <c r="DBY734" s="300"/>
      <c r="DBZ734" s="300"/>
      <c r="DCA734" s="300"/>
      <c r="DCB734" s="300"/>
      <c r="DCC734" s="300"/>
      <c r="DCD734" s="300"/>
      <c r="DCE734" s="300"/>
      <c r="DCF734" s="300"/>
      <c r="DCG734" s="300"/>
      <c r="DCH734" s="300"/>
      <c r="DCI734" s="300"/>
      <c r="DCJ734" s="300"/>
      <c r="DCK734" s="300"/>
      <c r="DCL734" s="300"/>
      <c r="DCM734" s="300"/>
      <c r="DCN734" s="300"/>
      <c r="DCO734" s="300"/>
      <c r="DCP734" s="300"/>
      <c r="DCQ734" s="300"/>
      <c r="DCR734" s="300"/>
      <c r="DCS734" s="300"/>
      <c r="DCT734" s="300"/>
      <c r="DCU734" s="300"/>
      <c r="DCV734" s="300"/>
      <c r="DCW734" s="300"/>
      <c r="DCX734" s="300"/>
      <c r="DCY734" s="300"/>
      <c r="DCZ734" s="300"/>
      <c r="DDA734" s="300"/>
      <c r="DDB734" s="300"/>
      <c r="DDC734" s="300"/>
      <c r="DDD734" s="300"/>
      <c r="DDE734" s="300"/>
      <c r="DDF734" s="300"/>
      <c r="DDG734" s="300"/>
      <c r="DDH734" s="300"/>
      <c r="DDI734" s="300"/>
      <c r="DDJ734" s="300"/>
      <c r="DDK734" s="300"/>
      <c r="DDL734" s="300"/>
      <c r="DDM734" s="300"/>
      <c r="DDN734" s="300"/>
      <c r="DDO734" s="300"/>
      <c r="DDP734" s="300"/>
      <c r="DDQ734" s="300"/>
      <c r="DDR734" s="300"/>
      <c r="DDS734" s="300"/>
      <c r="DDT734" s="300"/>
      <c r="DDU734" s="300"/>
      <c r="DDV734" s="300"/>
      <c r="DDW734" s="300"/>
      <c r="DDX734" s="300"/>
      <c r="DDY734" s="300"/>
      <c r="DDZ734" s="300"/>
      <c r="DEA734" s="300"/>
      <c r="DEB734" s="300"/>
      <c r="DEC734" s="300"/>
      <c r="DED734" s="300"/>
      <c r="DEE734" s="300"/>
      <c r="DEF734" s="300"/>
      <c r="DEG734" s="300"/>
      <c r="DEH734" s="300"/>
      <c r="DEI734" s="300"/>
      <c r="DEJ734" s="300"/>
      <c r="DEK734" s="300"/>
      <c r="DEL734" s="300"/>
      <c r="DEM734" s="300"/>
      <c r="DEN734" s="300"/>
      <c r="DEO734" s="300"/>
      <c r="DEP734" s="300"/>
      <c r="DEQ734" s="300"/>
      <c r="DER734" s="300"/>
      <c r="DES734" s="300"/>
      <c r="DET734" s="300"/>
      <c r="DEU734" s="300"/>
      <c r="DEV734" s="300"/>
      <c r="DEW734" s="300"/>
      <c r="DEX734" s="300"/>
      <c r="DEY734" s="300"/>
      <c r="DEZ734" s="300"/>
      <c r="DFA734" s="300"/>
      <c r="DFB734" s="300"/>
      <c r="DFC734" s="300"/>
      <c r="DFD734" s="300"/>
      <c r="DFE734" s="300"/>
      <c r="DFF734" s="300"/>
      <c r="DFG734" s="300"/>
      <c r="DFH734" s="300"/>
      <c r="DFI734" s="300"/>
      <c r="DFJ734" s="300"/>
      <c r="DFK734" s="300"/>
      <c r="DFL734" s="300"/>
      <c r="DFM734" s="300"/>
      <c r="DFN734" s="300"/>
      <c r="DFO734" s="300"/>
      <c r="DFP734" s="300"/>
      <c r="DFQ734" s="300"/>
      <c r="DFR734" s="300"/>
      <c r="DFS734" s="300"/>
      <c r="DFT734" s="300"/>
      <c r="DFU734" s="300"/>
      <c r="DFV734" s="300"/>
      <c r="DFW734" s="300"/>
      <c r="DFX734" s="300"/>
      <c r="DFY734" s="300"/>
      <c r="DFZ734" s="300"/>
      <c r="DGA734" s="300"/>
      <c r="DGB734" s="300"/>
      <c r="DGC734" s="300"/>
      <c r="DGD734" s="300"/>
      <c r="DGE734" s="300"/>
      <c r="DGF734" s="300"/>
      <c r="DGG734" s="300"/>
      <c r="DGH734" s="300"/>
      <c r="DGI734" s="300"/>
      <c r="DGJ734" s="300"/>
      <c r="DGK734" s="300"/>
      <c r="DGL734" s="300"/>
      <c r="DGM734" s="300"/>
      <c r="DGN734" s="300"/>
      <c r="DGO734" s="300"/>
      <c r="DGP734" s="300"/>
      <c r="DGQ734" s="300"/>
      <c r="DGR734" s="300"/>
      <c r="DGS734" s="300"/>
      <c r="DGT734" s="300"/>
      <c r="DGU734" s="300"/>
      <c r="DGV734" s="300"/>
      <c r="DGW734" s="300"/>
      <c r="DGX734" s="300"/>
      <c r="DGY734" s="300"/>
      <c r="DGZ734" s="300"/>
      <c r="DHA734" s="300"/>
      <c r="DHB734" s="300"/>
      <c r="DHC734" s="300"/>
      <c r="DHD734" s="300"/>
      <c r="DHE734" s="300"/>
      <c r="DHF734" s="300"/>
      <c r="DHG734" s="300"/>
      <c r="DHH734" s="300"/>
      <c r="DHI734" s="300"/>
      <c r="DHJ734" s="300"/>
      <c r="DHK734" s="300"/>
      <c r="DHL734" s="300"/>
      <c r="DHM734" s="300"/>
      <c r="DHN734" s="300"/>
      <c r="DHO734" s="300"/>
      <c r="DHP734" s="300"/>
      <c r="DHQ734" s="300"/>
      <c r="DHR734" s="300"/>
      <c r="DHS734" s="300"/>
      <c r="DHT734" s="300"/>
      <c r="DHU734" s="300"/>
      <c r="DHV734" s="300"/>
      <c r="DHW734" s="300"/>
      <c r="DHX734" s="300"/>
      <c r="DHY734" s="300"/>
      <c r="DHZ734" s="300"/>
      <c r="DIA734" s="300"/>
      <c r="DIB734" s="300"/>
      <c r="DIC734" s="300"/>
      <c r="DID734" s="300"/>
      <c r="DIE734" s="300"/>
      <c r="DIF734" s="300"/>
      <c r="DIG734" s="300"/>
      <c r="DIH734" s="300"/>
      <c r="DII734" s="300"/>
      <c r="DIJ734" s="300"/>
      <c r="DIK734" s="300"/>
      <c r="DIL734" s="300"/>
      <c r="DIM734" s="300"/>
      <c r="DIN734" s="300"/>
      <c r="DIO734" s="300"/>
      <c r="DIP734" s="300"/>
      <c r="DIQ734" s="300"/>
      <c r="DIR734" s="300"/>
      <c r="DIS734" s="300"/>
      <c r="DIT734" s="300"/>
      <c r="DIU734" s="300"/>
      <c r="DIV734" s="300"/>
      <c r="DIW734" s="300"/>
      <c r="DIX734" s="300"/>
      <c r="DIY734" s="300"/>
      <c r="DIZ734" s="300"/>
      <c r="DJA734" s="300"/>
      <c r="DJB734" s="300"/>
      <c r="DJC734" s="300"/>
      <c r="DJD734" s="300"/>
      <c r="DJE734" s="300"/>
      <c r="DJF734" s="300"/>
      <c r="DJG734" s="300"/>
      <c r="DJH734" s="300"/>
      <c r="DJI734" s="300"/>
      <c r="DJJ734" s="300"/>
      <c r="DJK734" s="300"/>
      <c r="DJL734" s="300"/>
      <c r="DJM734" s="300"/>
      <c r="DJN734" s="300"/>
      <c r="DJO734" s="300"/>
      <c r="DJP734" s="300"/>
      <c r="DJQ734" s="300"/>
      <c r="DJR734" s="300"/>
      <c r="DJS734" s="300"/>
      <c r="DJT734" s="300"/>
      <c r="DJU734" s="300"/>
      <c r="DJV734" s="300"/>
      <c r="DJW734" s="300"/>
      <c r="DJX734" s="300"/>
      <c r="DJY734" s="300"/>
      <c r="DJZ734" s="300"/>
      <c r="DKA734" s="300"/>
      <c r="DKB734" s="300"/>
      <c r="DKC734" s="300"/>
      <c r="DKD734" s="300"/>
      <c r="DKE734" s="300"/>
      <c r="DKF734" s="300"/>
      <c r="DKG734" s="300"/>
      <c r="DKH734" s="300"/>
      <c r="DKI734" s="300"/>
      <c r="DKJ734" s="300"/>
      <c r="DKK734" s="300"/>
      <c r="DKL734" s="300"/>
      <c r="DKM734" s="300"/>
      <c r="DKN734" s="300"/>
      <c r="DKO734" s="300"/>
      <c r="DKP734" s="300"/>
      <c r="DKQ734" s="300"/>
      <c r="DKR734" s="300"/>
      <c r="DKS734" s="300"/>
      <c r="DKT734" s="300"/>
      <c r="DKU734" s="300"/>
      <c r="DKV734" s="300"/>
      <c r="DKW734" s="300"/>
      <c r="DKX734" s="300"/>
      <c r="DKY734" s="300"/>
      <c r="DKZ734" s="300"/>
      <c r="DLA734" s="300"/>
      <c r="DLB734" s="300"/>
      <c r="DLC734" s="300"/>
      <c r="DLD734" s="300"/>
      <c r="DLE734" s="300"/>
      <c r="DLF734" s="300"/>
      <c r="DLG734" s="300"/>
      <c r="DLH734" s="300"/>
      <c r="DLI734" s="300"/>
      <c r="DLJ734" s="300"/>
      <c r="DLK734" s="300"/>
      <c r="DLL734" s="300"/>
      <c r="DLM734" s="300"/>
      <c r="DLN734" s="300"/>
      <c r="DLO734" s="300"/>
      <c r="DLP734" s="300"/>
      <c r="DLQ734" s="300"/>
      <c r="DLR734" s="300"/>
      <c r="DLS734" s="300"/>
      <c r="DLT734" s="300"/>
      <c r="DLU734" s="300"/>
      <c r="DLV734" s="300"/>
      <c r="DLW734" s="300"/>
      <c r="DLX734" s="300"/>
      <c r="DLY734" s="300"/>
      <c r="DLZ734" s="300"/>
      <c r="DMA734" s="300"/>
      <c r="DMB734" s="300"/>
      <c r="DMC734" s="300"/>
      <c r="DMD734" s="300"/>
      <c r="DME734" s="300"/>
      <c r="DMF734" s="300"/>
      <c r="DMG734" s="300"/>
      <c r="DMH734" s="300"/>
      <c r="DMI734" s="300"/>
      <c r="DMJ734" s="300"/>
      <c r="DMK734" s="300"/>
      <c r="DML734" s="300"/>
      <c r="DMM734" s="300"/>
      <c r="DMN734" s="300"/>
      <c r="DMO734" s="300"/>
      <c r="DMP734" s="300"/>
      <c r="DMQ734" s="300"/>
      <c r="DMR734" s="300"/>
      <c r="DMS734" s="300"/>
      <c r="DMT734" s="300"/>
      <c r="DMU734" s="300"/>
      <c r="DMV734" s="300"/>
      <c r="DMW734" s="300"/>
      <c r="DMX734" s="300"/>
      <c r="DMY734" s="300"/>
      <c r="DMZ734" s="300"/>
      <c r="DNA734" s="300"/>
      <c r="DNB734" s="300"/>
      <c r="DNC734" s="300"/>
      <c r="DND734" s="300"/>
      <c r="DNE734" s="300"/>
      <c r="DNF734" s="300"/>
      <c r="DNG734" s="300"/>
      <c r="DNH734" s="300"/>
      <c r="DNI734" s="300"/>
      <c r="DNJ734" s="300"/>
      <c r="DNK734" s="300"/>
      <c r="DNL734" s="300"/>
      <c r="DNM734" s="300"/>
      <c r="DNN734" s="300"/>
      <c r="DNO734" s="300"/>
      <c r="DNP734" s="300"/>
      <c r="DNQ734" s="300"/>
      <c r="DNR734" s="300"/>
      <c r="DNS734" s="300"/>
      <c r="DNT734" s="300"/>
      <c r="DNU734" s="300"/>
      <c r="DNV734" s="300"/>
      <c r="DNW734" s="300"/>
      <c r="DNX734" s="300"/>
      <c r="DNY734" s="300"/>
      <c r="DNZ734" s="300"/>
      <c r="DOA734" s="300"/>
      <c r="DOB734" s="300"/>
      <c r="DOC734" s="300"/>
      <c r="DOD734" s="300"/>
      <c r="DOE734" s="300"/>
      <c r="DOF734" s="300"/>
      <c r="DOG734" s="300"/>
      <c r="DOH734" s="300"/>
      <c r="DOI734" s="300"/>
      <c r="DOJ734" s="300"/>
      <c r="DOK734" s="300"/>
      <c r="DOL734" s="300"/>
      <c r="DOM734" s="300"/>
      <c r="DON734" s="300"/>
      <c r="DOO734" s="300"/>
      <c r="DOP734" s="300"/>
      <c r="DOQ734" s="300"/>
      <c r="DOR734" s="300"/>
      <c r="DOS734" s="300"/>
      <c r="DOT734" s="300"/>
      <c r="DOU734" s="300"/>
      <c r="DOV734" s="300"/>
      <c r="DOW734" s="300"/>
      <c r="DOX734" s="300"/>
      <c r="DOY734" s="300"/>
      <c r="DOZ734" s="300"/>
      <c r="DPA734" s="300"/>
      <c r="DPB734" s="300"/>
      <c r="DPC734" s="300"/>
      <c r="DPD734" s="300"/>
      <c r="DPE734" s="300"/>
      <c r="DPF734" s="300"/>
      <c r="DPG734" s="300"/>
      <c r="DPH734" s="300"/>
      <c r="DPI734" s="300"/>
      <c r="DPJ734" s="300"/>
      <c r="DPK734" s="300"/>
      <c r="DPL734" s="300"/>
      <c r="DPM734" s="300"/>
      <c r="DPN734" s="300"/>
      <c r="DPO734" s="300"/>
      <c r="DPP734" s="300"/>
      <c r="DPQ734" s="300"/>
      <c r="DPR734" s="300"/>
      <c r="DPS734" s="300"/>
      <c r="DPT734" s="300"/>
      <c r="DPU734" s="300"/>
      <c r="DPV734" s="300"/>
      <c r="DPW734" s="300"/>
      <c r="DPX734" s="300"/>
      <c r="DPY734" s="300"/>
      <c r="DPZ734" s="300"/>
      <c r="DQA734" s="300"/>
      <c r="DQB734" s="300"/>
      <c r="DQC734" s="300"/>
      <c r="DQD734" s="300"/>
      <c r="DQE734" s="300"/>
      <c r="DQF734" s="300"/>
      <c r="DQG734" s="300"/>
      <c r="DQH734" s="300"/>
      <c r="DQI734" s="300"/>
      <c r="DQJ734" s="300"/>
      <c r="DQK734" s="300"/>
      <c r="DQL734" s="300"/>
      <c r="DQM734" s="300"/>
      <c r="DQN734" s="300"/>
      <c r="DQO734" s="300"/>
      <c r="DQP734" s="300"/>
      <c r="DQQ734" s="300"/>
      <c r="DQR734" s="300"/>
      <c r="DQS734" s="300"/>
      <c r="DQT734" s="300"/>
      <c r="DQU734" s="300"/>
      <c r="DQV734" s="300"/>
      <c r="DQW734" s="300"/>
      <c r="DQX734" s="300"/>
      <c r="DQY734" s="300"/>
      <c r="DQZ734" s="300"/>
      <c r="DRA734" s="300"/>
      <c r="DRB734" s="300"/>
      <c r="DRC734" s="300"/>
      <c r="DRD734" s="300"/>
      <c r="DRE734" s="300"/>
      <c r="DRF734" s="300"/>
      <c r="DRG734" s="300"/>
      <c r="DRH734" s="300"/>
      <c r="DRI734" s="300"/>
      <c r="DRJ734" s="300"/>
      <c r="DRK734" s="300"/>
      <c r="DRL734" s="300"/>
      <c r="DRM734" s="300"/>
      <c r="DRN734" s="300"/>
      <c r="DRO734" s="300"/>
      <c r="DRP734" s="300"/>
      <c r="DRQ734" s="300"/>
      <c r="DRR734" s="300"/>
      <c r="DRS734" s="300"/>
      <c r="DRT734" s="300"/>
      <c r="DRU734" s="300"/>
      <c r="DRV734" s="300"/>
      <c r="DRW734" s="300"/>
      <c r="DRX734" s="300"/>
      <c r="DRY734" s="300"/>
      <c r="DRZ734" s="300"/>
      <c r="DSA734" s="300"/>
      <c r="DSB734" s="300"/>
      <c r="DSC734" s="300"/>
      <c r="DSD734" s="300"/>
      <c r="DSE734" s="300"/>
      <c r="DSF734" s="300"/>
      <c r="DSG734" s="300"/>
      <c r="DSH734" s="300"/>
      <c r="DSI734" s="300"/>
      <c r="DSJ734" s="300"/>
      <c r="DSK734" s="300"/>
      <c r="DSL734" s="300"/>
      <c r="DSM734" s="300"/>
      <c r="DSN734" s="300"/>
      <c r="DSO734" s="300"/>
      <c r="DSP734" s="300"/>
      <c r="DSQ734" s="300"/>
      <c r="DSR734" s="300"/>
      <c r="DSS734" s="300"/>
      <c r="DST734" s="300"/>
      <c r="DSU734" s="300"/>
      <c r="DSV734" s="300"/>
      <c r="DSW734" s="300"/>
      <c r="DSX734" s="300"/>
      <c r="DSY734" s="300"/>
      <c r="DSZ734" s="300"/>
      <c r="DTA734" s="300"/>
      <c r="DTB734" s="300"/>
      <c r="DTC734" s="300"/>
      <c r="DTD734" s="300"/>
      <c r="DTE734" s="300"/>
      <c r="DTF734" s="300"/>
      <c r="DTG734" s="300"/>
      <c r="DTH734" s="300"/>
      <c r="DTI734" s="300"/>
      <c r="DTJ734" s="300"/>
      <c r="DTK734" s="300"/>
      <c r="DTL734" s="300"/>
      <c r="DTM734" s="300"/>
      <c r="DTN734" s="300"/>
      <c r="DTO734" s="300"/>
      <c r="DTP734" s="300"/>
      <c r="DTQ734" s="300"/>
      <c r="DTR734" s="300"/>
      <c r="DTS734" s="300"/>
      <c r="DTT734" s="300"/>
      <c r="DTU734" s="300"/>
      <c r="DTV734" s="300"/>
      <c r="DTW734" s="300"/>
      <c r="DTX734" s="300"/>
      <c r="DTY734" s="300"/>
      <c r="DTZ734" s="300"/>
      <c r="DUA734" s="300"/>
      <c r="DUB734" s="300"/>
      <c r="DUC734" s="300"/>
      <c r="DUD734" s="300"/>
      <c r="DUE734" s="300"/>
      <c r="DUF734" s="300"/>
      <c r="DUG734" s="300"/>
      <c r="DUH734" s="300"/>
      <c r="DUI734" s="300"/>
      <c r="DUJ734" s="300"/>
      <c r="DUK734" s="300"/>
      <c r="DUL734" s="300"/>
      <c r="DUM734" s="300"/>
      <c r="DUN734" s="300"/>
      <c r="DUO734" s="300"/>
      <c r="DUP734" s="300"/>
      <c r="DUQ734" s="300"/>
      <c r="DUR734" s="300"/>
      <c r="DUS734" s="300"/>
      <c r="DUT734" s="300"/>
      <c r="DUU734" s="300"/>
      <c r="DUV734" s="300"/>
      <c r="DUW734" s="300"/>
      <c r="DUX734" s="300"/>
      <c r="DUY734" s="300"/>
      <c r="DUZ734" s="300"/>
      <c r="DVA734" s="300"/>
      <c r="DVB734" s="300"/>
      <c r="DVC734" s="300"/>
      <c r="DVD734" s="300"/>
      <c r="DVE734" s="300"/>
      <c r="DVF734" s="300"/>
      <c r="DVG734" s="300"/>
      <c r="DVH734" s="300"/>
      <c r="DVI734" s="300"/>
      <c r="DVJ734" s="300"/>
      <c r="DVK734" s="300"/>
      <c r="DVL734" s="300"/>
      <c r="DVM734" s="300"/>
      <c r="DVN734" s="300"/>
      <c r="DVO734" s="300"/>
      <c r="DVP734" s="300"/>
      <c r="DVQ734" s="300"/>
      <c r="DVR734" s="300"/>
      <c r="DVS734" s="300"/>
      <c r="DVT734" s="300"/>
      <c r="DVU734" s="300"/>
      <c r="DVV734" s="300"/>
      <c r="DVW734" s="300"/>
      <c r="DVX734" s="300"/>
      <c r="DVY734" s="300"/>
      <c r="DVZ734" s="300"/>
      <c r="DWA734" s="300"/>
      <c r="DWB734" s="300"/>
      <c r="DWC734" s="300"/>
      <c r="DWD734" s="300"/>
      <c r="DWE734" s="300"/>
      <c r="DWF734" s="300"/>
      <c r="DWG734" s="300"/>
      <c r="DWH734" s="300"/>
      <c r="DWI734" s="300"/>
      <c r="DWJ734" s="300"/>
      <c r="DWK734" s="300"/>
      <c r="DWL734" s="300"/>
      <c r="DWM734" s="300"/>
      <c r="DWN734" s="300"/>
      <c r="DWO734" s="300"/>
      <c r="DWP734" s="300"/>
      <c r="DWQ734" s="300"/>
      <c r="DWR734" s="300"/>
      <c r="DWS734" s="300"/>
      <c r="DWT734" s="300"/>
      <c r="DWU734" s="300"/>
      <c r="DWV734" s="300"/>
      <c r="DWW734" s="300"/>
      <c r="DWX734" s="300"/>
      <c r="DWY734" s="300"/>
      <c r="DWZ734" s="300"/>
      <c r="DXA734" s="300"/>
      <c r="DXB734" s="300"/>
      <c r="DXC734" s="300"/>
      <c r="DXD734" s="300"/>
      <c r="DXE734" s="300"/>
      <c r="DXF734" s="300"/>
      <c r="DXG734" s="300"/>
      <c r="DXH734" s="300"/>
      <c r="DXI734" s="300"/>
      <c r="DXJ734" s="300"/>
      <c r="DXK734" s="300"/>
      <c r="DXL734" s="300"/>
      <c r="DXM734" s="300"/>
      <c r="DXN734" s="300"/>
      <c r="DXO734" s="300"/>
      <c r="DXP734" s="300"/>
      <c r="DXQ734" s="300"/>
      <c r="DXR734" s="300"/>
      <c r="DXS734" s="300"/>
      <c r="DXT734" s="300"/>
      <c r="DXU734" s="300"/>
      <c r="DXV734" s="300"/>
      <c r="DXW734" s="300"/>
      <c r="DXX734" s="300"/>
      <c r="DXY734" s="300"/>
      <c r="DXZ734" s="300"/>
      <c r="DYA734" s="300"/>
      <c r="DYB734" s="300"/>
      <c r="DYC734" s="300"/>
      <c r="DYD734" s="300"/>
      <c r="DYE734" s="300"/>
      <c r="DYF734" s="300"/>
      <c r="DYG734" s="300"/>
      <c r="DYH734" s="300"/>
      <c r="DYI734" s="300"/>
      <c r="DYJ734" s="300"/>
      <c r="DYK734" s="300"/>
      <c r="DYL734" s="300"/>
      <c r="DYM734" s="300"/>
      <c r="DYN734" s="300"/>
      <c r="DYO734" s="300"/>
      <c r="DYP734" s="300"/>
      <c r="DYQ734" s="300"/>
      <c r="DYR734" s="300"/>
      <c r="DYS734" s="300"/>
      <c r="DYT734" s="300"/>
      <c r="DYU734" s="300"/>
      <c r="DYV734" s="300"/>
      <c r="DYW734" s="300"/>
      <c r="DYX734" s="300"/>
      <c r="DYY734" s="300"/>
      <c r="DYZ734" s="300"/>
      <c r="DZA734" s="300"/>
      <c r="DZB734" s="300"/>
      <c r="DZC734" s="300"/>
      <c r="DZD734" s="300"/>
      <c r="DZE734" s="300"/>
      <c r="DZF734" s="300"/>
      <c r="DZG734" s="300"/>
      <c r="DZH734" s="300"/>
      <c r="DZI734" s="300"/>
      <c r="DZJ734" s="300"/>
      <c r="DZK734" s="300"/>
      <c r="DZL734" s="300"/>
      <c r="DZM734" s="300"/>
      <c r="DZN734" s="300"/>
      <c r="DZO734" s="300"/>
      <c r="DZP734" s="300"/>
      <c r="DZQ734" s="300"/>
      <c r="DZR734" s="300"/>
      <c r="DZS734" s="300"/>
      <c r="DZT734" s="300"/>
      <c r="DZU734" s="300"/>
      <c r="DZV734" s="300"/>
      <c r="DZW734" s="300"/>
      <c r="DZX734" s="300"/>
      <c r="DZY734" s="300"/>
      <c r="DZZ734" s="300"/>
      <c r="EAA734" s="300"/>
      <c r="EAB734" s="300"/>
      <c r="EAC734" s="300"/>
      <c r="EAD734" s="300"/>
      <c r="EAE734" s="300"/>
      <c r="EAF734" s="300"/>
      <c r="EAG734" s="300"/>
      <c r="EAH734" s="300"/>
      <c r="EAI734" s="300"/>
      <c r="EAJ734" s="300"/>
      <c r="EAK734" s="300"/>
      <c r="EAL734" s="300"/>
      <c r="EAM734" s="300"/>
      <c r="EAN734" s="300"/>
      <c r="EAO734" s="300"/>
      <c r="EAP734" s="300"/>
      <c r="EAQ734" s="300"/>
      <c r="EAR734" s="300"/>
      <c r="EAS734" s="300"/>
      <c r="EAT734" s="300"/>
      <c r="EAU734" s="300"/>
      <c r="EAV734" s="300"/>
      <c r="EAW734" s="300"/>
      <c r="EAX734" s="300"/>
      <c r="EAY734" s="300"/>
      <c r="EAZ734" s="300"/>
      <c r="EBA734" s="300"/>
      <c r="EBB734" s="300"/>
      <c r="EBC734" s="300"/>
      <c r="EBD734" s="300"/>
      <c r="EBE734" s="300"/>
      <c r="EBF734" s="300"/>
      <c r="EBG734" s="300"/>
      <c r="EBH734" s="300"/>
      <c r="EBI734" s="300"/>
      <c r="EBJ734" s="300"/>
      <c r="EBK734" s="300"/>
      <c r="EBL734" s="300"/>
      <c r="EBM734" s="300"/>
      <c r="EBN734" s="300"/>
      <c r="EBO734" s="300"/>
      <c r="EBP734" s="300"/>
      <c r="EBQ734" s="300"/>
      <c r="EBR734" s="300"/>
      <c r="EBS734" s="300"/>
      <c r="EBT734" s="300"/>
      <c r="EBU734" s="300"/>
      <c r="EBV734" s="300"/>
      <c r="EBW734" s="300"/>
      <c r="EBX734" s="300"/>
      <c r="EBY734" s="300"/>
      <c r="EBZ734" s="300"/>
      <c r="ECA734" s="300"/>
      <c r="ECB734" s="300"/>
      <c r="ECC734" s="300"/>
      <c r="ECD734" s="300"/>
      <c r="ECE734" s="300"/>
      <c r="ECF734" s="300"/>
      <c r="ECG734" s="300"/>
      <c r="ECH734" s="300"/>
      <c r="ECI734" s="300"/>
      <c r="ECJ734" s="300"/>
      <c r="ECK734" s="300"/>
      <c r="ECL734" s="300"/>
      <c r="ECM734" s="300"/>
      <c r="ECN734" s="300"/>
      <c r="ECO734" s="300"/>
      <c r="ECP734" s="300"/>
      <c r="ECQ734" s="300"/>
      <c r="ECR734" s="300"/>
      <c r="ECS734" s="300"/>
      <c r="ECT734" s="300"/>
      <c r="ECU734" s="300"/>
      <c r="ECV734" s="300"/>
      <c r="ECW734" s="300"/>
      <c r="ECX734" s="300"/>
      <c r="ECY734" s="300"/>
      <c r="ECZ734" s="300"/>
      <c r="EDA734" s="300"/>
      <c r="EDB734" s="300"/>
      <c r="EDC734" s="300"/>
      <c r="EDD734" s="300"/>
      <c r="EDE734" s="300"/>
      <c r="EDF734" s="300"/>
      <c r="EDG734" s="300"/>
      <c r="EDH734" s="300"/>
      <c r="EDI734" s="300"/>
      <c r="EDJ734" s="300"/>
      <c r="EDK734" s="300"/>
      <c r="EDL734" s="300"/>
      <c r="EDM734" s="300"/>
      <c r="EDN734" s="300"/>
      <c r="EDO734" s="300"/>
      <c r="EDP734" s="300"/>
      <c r="EDQ734" s="300"/>
      <c r="EDR734" s="300"/>
      <c r="EDS734" s="300"/>
      <c r="EDT734" s="300"/>
      <c r="EDU734" s="300"/>
      <c r="EDV734" s="300"/>
      <c r="EDW734" s="300"/>
      <c r="EDX734" s="300"/>
      <c r="EDY734" s="300"/>
      <c r="EDZ734" s="300"/>
      <c r="EEA734" s="300"/>
      <c r="EEB734" s="300"/>
      <c r="EEC734" s="300"/>
      <c r="EED734" s="300"/>
      <c r="EEE734" s="300"/>
      <c r="EEF734" s="300"/>
      <c r="EEG734" s="300"/>
      <c r="EEH734" s="300"/>
      <c r="EEI734" s="300"/>
      <c r="EEJ734" s="300"/>
      <c r="EEK734" s="300"/>
      <c r="EEL734" s="300"/>
      <c r="EEM734" s="300"/>
      <c r="EEN734" s="300"/>
      <c r="EEO734" s="300"/>
      <c r="EEP734" s="300"/>
      <c r="EEQ734" s="300"/>
      <c r="EER734" s="300"/>
      <c r="EES734" s="300"/>
      <c r="EET734" s="300"/>
      <c r="EEU734" s="300"/>
      <c r="EEV734" s="300"/>
      <c r="EEW734" s="300"/>
      <c r="EEX734" s="300"/>
      <c r="EEY734" s="300"/>
      <c r="EEZ734" s="300"/>
      <c r="EFA734" s="300"/>
      <c r="EFB734" s="300"/>
      <c r="EFC734" s="300"/>
      <c r="EFD734" s="300"/>
      <c r="EFE734" s="300"/>
      <c r="EFF734" s="300"/>
      <c r="EFG734" s="300"/>
      <c r="EFH734" s="300"/>
      <c r="EFI734" s="300"/>
      <c r="EFJ734" s="300"/>
      <c r="EFK734" s="300"/>
      <c r="EFL734" s="300"/>
      <c r="EFM734" s="300"/>
      <c r="EFN734" s="300"/>
      <c r="EFO734" s="300"/>
      <c r="EFP734" s="300"/>
      <c r="EFQ734" s="300"/>
      <c r="EFR734" s="300"/>
      <c r="EFS734" s="300"/>
      <c r="EFT734" s="300"/>
      <c r="EFU734" s="300"/>
      <c r="EFV734" s="300"/>
      <c r="EFW734" s="300"/>
      <c r="EFX734" s="300"/>
      <c r="EFY734" s="300"/>
      <c r="EFZ734" s="300"/>
      <c r="EGA734" s="300"/>
      <c r="EGB734" s="300"/>
      <c r="EGC734" s="300"/>
      <c r="EGD734" s="300"/>
      <c r="EGE734" s="300"/>
      <c r="EGF734" s="300"/>
      <c r="EGG734" s="300"/>
      <c r="EGH734" s="300"/>
      <c r="EGI734" s="300"/>
      <c r="EGJ734" s="300"/>
      <c r="EGK734" s="300"/>
      <c r="EGL734" s="300"/>
      <c r="EGM734" s="300"/>
      <c r="EGN734" s="300"/>
      <c r="EGO734" s="300"/>
      <c r="EGP734" s="300"/>
      <c r="EGQ734" s="300"/>
      <c r="EGR734" s="300"/>
      <c r="EGS734" s="300"/>
      <c r="EGT734" s="300"/>
      <c r="EGU734" s="300"/>
      <c r="EGV734" s="300"/>
      <c r="EGW734" s="300"/>
      <c r="EGX734" s="300"/>
      <c r="EGY734" s="300"/>
      <c r="EGZ734" s="300"/>
      <c r="EHA734" s="300"/>
      <c r="EHB734" s="300"/>
      <c r="EHC734" s="300"/>
      <c r="EHD734" s="300"/>
      <c r="EHE734" s="300"/>
      <c r="EHF734" s="300"/>
      <c r="EHG734" s="300"/>
      <c r="EHH734" s="300"/>
      <c r="EHI734" s="300"/>
      <c r="EHJ734" s="300"/>
      <c r="EHK734" s="300"/>
      <c r="EHL734" s="300"/>
      <c r="EHM734" s="300"/>
      <c r="EHN734" s="300"/>
      <c r="EHO734" s="300"/>
      <c r="EHP734" s="300"/>
      <c r="EHQ734" s="300"/>
      <c r="EHR734" s="300"/>
      <c r="EHS734" s="300"/>
      <c r="EHT734" s="300"/>
      <c r="EHU734" s="300"/>
      <c r="EHV734" s="300"/>
      <c r="EHW734" s="300"/>
      <c r="EHX734" s="300"/>
      <c r="EHY734" s="300"/>
      <c r="EHZ734" s="300"/>
      <c r="EIA734" s="300"/>
      <c r="EIB734" s="300"/>
      <c r="EIC734" s="300"/>
      <c r="EID734" s="300"/>
      <c r="EIE734" s="300"/>
      <c r="EIF734" s="300"/>
      <c r="EIG734" s="300"/>
      <c r="EIH734" s="300"/>
      <c r="EII734" s="300"/>
      <c r="EIJ734" s="300"/>
      <c r="EIK734" s="300"/>
      <c r="EIL734" s="300"/>
      <c r="EIM734" s="300"/>
      <c r="EIN734" s="300"/>
      <c r="EIO734" s="300"/>
      <c r="EIP734" s="300"/>
      <c r="EIQ734" s="300"/>
      <c r="EIR734" s="300"/>
      <c r="EIS734" s="300"/>
      <c r="EIT734" s="300"/>
      <c r="EIU734" s="300"/>
      <c r="EIV734" s="300"/>
      <c r="EIW734" s="300"/>
      <c r="EIX734" s="300"/>
      <c r="EIY734" s="300"/>
      <c r="EIZ734" s="300"/>
      <c r="EJA734" s="300"/>
      <c r="EJB734" s="300"/>
      <c r="EJC734" s="300"/>
      <c r="EJD734" s="300"/>
      <c r="EJE734" s="300"/>
      <c r="EJF734" s="300"/>
      <c r="EJG734" s="300"/>
      <c r="EJH734" s="300"/>
      <c r="EJI734" s="300"/>
      <c r="EJJ734" s="300"/>
      <c r="EJK734" s="300"/>
      <c r="EJL734" s="300"/>
      <c r="EJM734" s="300"/>
      <c r="EJN734" s="300"/>
      <c r="EJO734" s="300"/>
      <c r="EJP734" s="300"/>
      <c r="EJQ734" s="300"/>
      <c r="EJR734" s="300"/>
      <c r="EJS734" s="300"/>
      <c r="EJT734" s="300"/>
      <c r="EJU734" s="300"/>
      <c r="EJV734" s="300"/>
      <c r="EJW734" s="300"/>
      <c r="EJX734" s="300"/>
      <c r="EJY734" s="300"/>
      <c r="EJZ734" s="300"/>
      <c r="EKA734" s="300"/>
      <c r="EKB734" s="300"/>
      <c r="EKC734" s="300"/>
      <c r="EKD734" s="300"/>
      <c r="EKE734" s="300"/>
      <c r="EKF734" s="300"/>
      <c r="EKG734" s="300"/>
      <c r="EKH734" s="300"/>
      <c r="EKI734" s="300"/>
      <c r="EKJ734" s="300"/>
      <c r="EKK734" s="300"/>
      <c r="EKL734" s="300"/>
      <c r="EKM734" s="300"/>
      <c r="EKN734" s="300"/>
      <c r="EKO734" s="300"/>
      <c r="EKP734" s="300"/>
      <c r="EKQ734" s="300"/>
      <c r="EKR734" s="300"/>
      <c r="EKS734" s="300"/>
      <c r="EKT734" s="300"/>
      <c r="EKU734" s="300"/>
      <c r="EKV734" s="300"/>
      <c r="EKW734" s="300"/>
      <c r="EKX734" s="300"/>
      <c r="EKY734" s="300"/>
      <c r="EKZ734" s="300"/>
      <c r="ELA734" s="300"/>
      <c r="ELB734" s="300"/>
      <c r="ELC734" s="300"/>
      <c r="ELD734" s="300"/>
      <c r="ELE734" s="300"/>
      <c r="ELF734" s="300"/>
      <c r="ELG734" s="300"/>
      <c r="ELH734" s="300"/>
      <c r="ELI734" s="300"/>
      <c r="ELJ734" s="300"/>
      <c r="ELK734" s="300"/>
      <c r="ELL734" s="300"/>
      <c r="ELM734" s="300"/>
      <c r="ELN734" s="300"/>
      <c r="ELO734" s="300"/>
      <c r="ELP734" s="300"/>
      <c r="ELQ734" s="300"/>
      <c r="ELR734" s="300"/>
      <c r="ELS734" s="300"/>
      <c r="ELT734" s="300"/>
      <c r="ELU734" s="300"/>
      <c r="ELV734" s="300"/>
      <c r="ELW734" s="300"/>
      <c r="ELX734" s="300"/>
      <c r="ELY734" s="300"/>
      <c r="ELZ734" s="300"/>
      <c r="EMA734" s="300"/>
      <c r="EMB734" s="300"/>
      <c r="EMC734" s="300"/>
      <c r="EMD734" s="300"/>
      <c r="EME734" s="300"/>
      <c r="EMF734" s="300"/>
      <c r="EMG734" s="300"/>
      <c r="EMH734" s="300"/>
      <c r="EMI734" s="300"/>
      <c r="EMJ734" s="300"/>
      <c r="EMK734" s="300"/>
      <c r="EML734" s="300"/>
      <c r="EMM734" s="300"/>
      <c r="EMN734" s="300"/>
      <c r="EMO734" s="300"/>
      <c r="EMP734" s="300"/>
      <c r="EMQ734" s="300"/>
      <c r="EMR734" s="300"/>
      <c r="EMS734" s="300"/>
      <c r="EMT734" s="300"/>
      <c r="EMU734" s="300"/>
      <c r="EMV734" s="300"/>
      <c r="EMW734" s="300"/>
      <c r="EMX734" s="300"/>
      <c r="EMY734" s="300"/>
      <c r="EMZ734" s="300"/>
      <c r="ENA734" s="300"/>
      <c r="ENB734" s="300"/>
      <c r="ENC734" s="300"/>
      <c r="END734" s="300"/>
      <c r="ENE734" s="300"/>
      <c r="ENF734" s="300"/>
      <c r="ENG734" s="300"/>
      <c r="ENH734" s="300"/>
      <c r="ENI734" s="300"/>
      <c r="ENJ734" s="300"/>
      <c r="ENK734" s="300"/>
      <c r="ENL734" s="300"/>
      <c r="ENM734" s="300"/>
      <c r="ENN734" s="300"/>
      <c r="ENO734" s="300"/>
      <c r="ENP734" s="300"/>
      <c r="ENQ734" s="300"/>
      <c r="ENR734" s="300"/>
      <c r="ENS734" s="300"/>
      <c r="ENT734" s="300"/>
      <c r="ENU734" s="300"/>
      <c r="ENV734" s="300"/>
      <c r="ENW734" s="300"/>
      <c r="ENX734" s="300"/>
      <c r="ENY734" s="300"/>
      <c r="ENZ734" s="300"/>
      <c r="EOA734" s="300"/>
      <c r="EOB734" s="300"/>
      <c r="EOC734" s="300"/>
      <c r="EOD734" s="300"/>
      <c r="EOE734" s="300"/>
      <c r="EOF734" s="300"/>
      <c r="EOG734" s="300"/>
      <c r="EOH734" s="300"/>
      <c r="EOI734" s="300"/>
      <c r="EOJ734" s="300"/>
      <c r="EOK734" s="300"/>
      <c r="EOL734" s="300"/>
      <c r="EOM734" s="300"/>
      <c r="EON734" s="300"/>
      <c r="EOO734" s="300"/>
      <c r="EOP734" s="300"/>
      <c r="EOQ734" s="300"/>
      <c r="EOR734" s="300"/>
      <c r="EOS734" s="300"/>
      <c r="EOT734" s="300"/>
      <c r="EOU734" s="300"/>
      <c r="EOV734" s="300"/>
      <c r="EOW734" s="300"/>
      <c r="EOX734" s="300"/>
      <c r="EOY734" s="300"/>
      <c r="EOZ734" s="300"/>
      <c r="EPA734" s="300"/>
      <c r="EPB734" s="300"/>
      <c r="EPC734" s="300"/>
      <c r="EPD734" s="300"/>
      <c r="EPE734" s="300"/>
      <c r="EPF734" s="300"/>
      <c r="EPG734" s="300"/>
      <c r="EPH734" s="300"/>
      <c r="EPI734" s="300"/>
      <c r="EPJ734" s="300"/>
      <c r="EPK734" s="300"/>
      <c r="EPL734" s="300"/>
      <c r="EPM734" s="300"/>
      <c r="EPN734" s="300"/>
      <c r="EPO734" s="300"/>
      <c r="EPP734" s="300"/>
      <c r="EPQ734" s="300"/>
      <c r="EPR734" s="300"/>
      <c r="EPS734" s="300"/>
      <c r="EPT734" s="300"/>
      <c r="EPU734" s="300"/>
      <c r="EPV734" s="300"/>
      <c r="EPW734" s="300"/>
      <c r="EPX734" s="300"/>
      <c r="EPY734" s="300"/>
      <c r="EPZ734" s="300"/>
      <c r="EQA734" s="300"/>
      <c r="EQB734" s="300"/>
      <c r="EQC734" s="300"/>
      <c r="EQD734" s="300"/>
      <c r="EQE734" s="300"/>
      <c r="EQF734" s="300"/>
      <c r="EQG734" s="300"/>
      <c r="EQH734" s="300"/>
      <c r="EQI734" s="300"/>
      <c r="EQJ734" s="300"/>
      <c r="EQK734" s="300"/>
      <c r="EQL734" s="300"/>
      <c r="EQM734" s="300"/>
      <c r="EQN734" s="300"/>
      <c r="EQO734" s="300"/>
      <c r="EQP734" s="300"/>
      <c r="EQQ734" s="300"/>
      <c r="EQR734" s="300"/>
      <c r="EQS734" s="300"/>
      <c r="EQT734" s="300"/>
      <c r="EQU734" s="300"/>
      <c r="EQV734" s="300"/>
      <c r="EQW734" s="300"/>
      <c r="EQX734" s="300"/>
      <c r="EQY734" s="300"/>
      <c r="EQZ734" s="300"/>
      <c r="ERA734" s="300"/>
      <c r="ERB734" s="300"/>
      <c r="ERC734" s="300"/>
      <c r="ERD734" s="300"/>
      <c r="ERE734" s="300"/>
      <c r="ERF734" s="300"/>
      <c r="ERG734" s="300"/>
      <c r="ERH734" s="300"/>
      <c r="ERI734" s="300"/>
      <c r="ERJ734" s="300"/>
      <c r="ERK734" s="300"/>
      <c r="ERL734" s="300"/>
      <c r="ERM734" s="300"/>
      <c r="ERN734" s="300"/>
      <c r="ERO734" s="300"/>
      <c r="ERP734" s="300"/>
      <c r="ERQ734" s="300"/>
      <c r="ERR734" s="300"/>
      <c r="ERS734" s="300"/>
      <c r="ERT734" s="300"/>
      <c r="ERU734" s="300"/>
      <c r="ERV734" s="300"/>
      <c r="ERW734" s="300"/>
      <c r="ERX734" s="300"/>
      <c r="ERY734" s="300"/>
      <c r="ERZ734" s="300"/>
      <c r="ESA734" s="300"/>
      <c r="ESB734" s="300"/>
      <c r="ESC734" s="300"/>
      <c r="ESD734" s="300"/>
      <c r="ESE734" s="300"/>
      <c r="ESF734" s="300"/>
      <c r="ESG734" s="300"/>
      <c r="ESH734" s="300"/>
      <c r="ESI734" s="300"/>
      <c r="ESJ734" s="300"/>
      <c r="ESK734" s="300"/>
      <c r="ESL734" s="300"/>
      <c r="ESM734" s="300"/>
      <c r="ESN734" s="300"/>
      <c r="ESO734" s="300"/>
      <c r="ESP734" s="300"/>
      <c r="ESQ734" s="300"/>
      <c r="ESR734" s="300"/>
      <c r="ESS734" s="300"/>
      <c r="EST734" s="300"/>
      <c r="ESU734" s="300"/>
      <c r="ESV734" s="300"/>
      <c r="ESW734" s="300"/>
      <c r="ESX734" s="300"/>
      <c r="ESY734" s="300"/>
      <c r="ESZ734" s="300"/>
      <c r="ETA734" s="300"/>
      <c r="ETB734" s="300"/>
      <c r="ETC734" s="300"/>
      <c r="ETD734" s="300"/>
      <c r="ETE734" s="300"/>
      <c r="ETF734" s="300"/>
      <c r="ETG734" s="300"/>
      <c r="ETH734" s="300"/>
      <c r="ETI734" s="300"/>
      <c r="ETJ734" s="300"/>
      <c r="ETK734" s="300"/>
      <c r="ETL734" s="300"/>
      <c r="ETM734" s="300"/>
      <c r="ETN734" s="300"/>
      <c r="ETO734" s="300"/>
      <c r="ETP734" s="300"/>
      <c r="ETQ734" s="300"/>
      <c r="ETR734" s="300"/>
      <c r="ETS734" s="300"/>
      <c r="ETT734" s="300"/>
      <c r="ETU734" s="300"/>
      <c r="ETV734" s="300"/>
      <c r="ETW734" s="300"/>
      <c r="ETX734" s="300"/>
      <c r="ETY734" s="300"/>
      <c r="ETZ734" s="300"/>
      <c r="EUA734" s="300"/>
      <c r="EUB734" s="300"/>
      <c r="EUC734" s="300"/>
      <c r="EUD734" s="300"/>
      <c r="EUE734" s="300"/>
      <c r="EUF734" s="300"/>
      <c r="EUG734" s="300"/>
      <c r="EUH734" s="300"/>
      <c r="EUI734" s="300"/>
      <c r="EUJ734" s="300"/>
      <c r="EUK734" s="300"/>
      <c r="EUL734" s="300"/>
      <c r="EUM734" s="300"/>
      <c r="EUN734" s="300"/>
      <c r="EUO734" s="300"/>
      <c r="EUP734" s="300"/>
      <c r="EUQ734" s="300"/>
      <c r="EUR734" s="300"/>
      <c r="EUS734" s="300"/>
      <c r="EUT734" s="300"/>
      <c r="EUU734" s="300"/>
      <c r="EUV734" s="300"/>
      <c r="EUW734" s="300"/>
      <c r="EUX734" s="300"/>
      <c r="EUY734" s="300"/>
      <c r="EUZ734" s="300"/>
      <c r="EVA734" s="300"/>
      <c r="EVB734" s="300"/>
      <c r="EVC734" s="300"/>
      <c r="EVD734" s="300"/>
      <c r="EVE734" s="300"/>
      <c r="EVF734" s="300"/>
      <c r="EVG734" s="300"/>
      <c r="EVH734" s="300"/>
      <c r="EVI734" s="300"/>
      <c r="EVJ734" s="300"/>
      <c r="EVK734" s="300"/>
      <c r="EVL734" s="300"/>
      <c r="EVM734" s="300"/>
      <c r="EVN734" s="300"/>
      <c r="EVO734" s="300"/>
      <c r="EVP734" s="300"/>
      <c r="EVQ734" s="300"/>
      <c r="EVR734" s="300"/>
      <c r="EVS734" s="300"/>
      <c r="EVT734" s="300"/>
      <c r="EVU734" s="300"/>
      <c r="EVV734" s="300"/>
      <c r="EVW734" s="300"/>
      <c r="EVX734" s="300"/>
      <c r="EVY734" s="300"/>
      <c r="EVZ734" s="300"/>
      <c r="EWA734" s="300"/>
      <c r="EWB734" s="300"/>
      <c r="EWC734" s="300"/>
      <c r="EWD734" s="300"/>
      <c r="EWE734" s="300"/>
      <c r="EWF734" s="300"/>
      <c r="EWG734" s="300"/>
      <c r="EWH734" s="300"/>
      <c r="EWI734" s="300"/>
      <c r="EWJ734" s="300"/>
      <c r="EWK734" s="300"/>
      <c r="EWL734" s="300"/>
      <c r="EWM734" s="300"/>
      <c r="EWN734" s="300"/>
      <c r="EWO734" s="300"/>
      <c r="EWP734" s="300"/>
      <c r="EWQ734" s="300"/>
      <c r="EWR734" s="300"/>
      <c r="EWS734" s="300"/>
      <c r="EWT734" s="300"/>
      <c r="EWU734" s="300"/>
      <c r="EWV734" s="300"/>
      <c r="EWW734" s="300"/>
      <c r="EWX734" s="300"/>
      <c r="EWY734" s="300"/>
      <c r="EWZ734" s="300"/>
      <c r="EXA734" s="300"/>
      <c r="EXB734" s="300"/>
      <c r="EXC734" s="300"/>
      <c r="EXD734" s="300"/>
      <c r="EXE734" s="300"/>
      <c r="EXF734" s="300"/>
      <c r="EXG734" s="300"/>
      <c r="EXH734" s="300"/>
      <c r="EXI734" s="300"/>
      <c r="EXJ734" s="300"/>
      <c r="EXK734" s="300"/>
      <c r="EXL734" s="300"/>
      <c r="EXM734" s="300"/>
      <c r="EXN734" s="300"/>
      <c r="EXO734" s="300"/>
      <c r="EXP734" s="300"/>
      <c r="EXQ734" s="300"/>
      <c r="EXR734" s="300"/>
      <c r="EXS734" s="300"/>
      <c r="EXT734" s="300"/>
      <c r="EXU734" s="300"/>
      <c r="EXV734" s="300"/>
      <c r="EXW734" s="300"/>
      <c r="EXX734" s="300"/>
      <c r="EXY734" s="300"/>
      <c r="EXZ734" s="300"/>
      <c r="EYA734" s="300"/>
      <c r="EYB734" s="300"/>
      <c r="EYC734" s="300"/>
      <c r="EYD734" s="300"/>
      <c r="EYE734" s="300"/>
      <c r="EYF734" s="300"/>
      <c r="EYG734" s="300"/>
      <c r="EYH734" s="300"/>
      <c r="EYI734" s="300"/>
      <c r="EYJ734" s="300"/>
      <c r="EYK734" s="300"/>
      <c r="EYL734" s="300"/>
      <c r="EYM734" s="300"/>
      <c r="EYN734" s="300"/>
      <c r="EYO734" s="300"/>
      <c r="EYP734" s="300"/>
      <c r="EYQ734" s="300"/>
      <c r="EYR734" s="300"/>
      <c r="EYS734" s="300"/>
      <c r="EYT734" s="300"/>
      <c r="EYU734" s="300"/>
      <c r="EYV734" s="300"/>
      <c r="EYW734" s="300"/>
      <c r="EYX734" s="300"/>
      <c r="EYY734" s="300"/>
      <c r="EYZ734" s="300"/>
      <c r="EZA734" s="300"/>
      <c r="EZB734" s="300"/>
      <c r="EZC734" s="300"/>
      <c r="EZD734" s="300"/>
      <c r="EZE734" s="300"/>
      <c r="EZF734" s="300"/>
      <c r="EZG734" s="300"/>
      <c r="EZH734" s="300"/>
      <c r="EZI734" s="300"/>
      <c r="EZJ734" s="300"/>
      <c r="EZK734" s="300"/>
      <c r="EZL734" s="300"/>
      <c r="EZM734" s="300"/>
      <c r="EZN734" s="300"/>
      <c r="EZO734" s="300"/>
      <c r="EZP734" s="300"/>
      <c r="EZQ734" s="300"/>
      <c r="EZR734" s="300"/>
      <c r="EZS734" s="300"/>
      <c r="EZT734" s="300"/>
      <c r="EZU734" s="300"/>
      <c r="EZV734" s="300"/>
      <c r="EZW734" s="300"/>
      <c r="EZX734" s="300"/>
      <c r="EZY734" s="300"/>
      <c r="EZZ734" s="300"/>
      <c r="FAA734" s="300"/>
      <c r="FAB734" s="300"/>
      <c r="FAC734" s="300"/>
      <c r="FAD734" s="300"/>
      <c r="FAE734" s="300"/>
      <c r="FAF734" s="300"/>
      <c r="FAG734" s="300"/>
      <c r="FAH734" s="300"/>
      <c r="FAI734" s="300"/>
      <c r="FAJ734" s="300"/>
      <c r="FAK734" s="300"/>
      <c r="FAL734" s="300"/>
      <c r="FAM734" s="300"/>
      <c r="FAN734" s="300"/>
      <c r="FAO734" s="300"/>
      <c r="FAP734" s="300"/>
      <c r="FAQ734" s="300"/>
      <c r="FAR734" s="300"/>
      <c r="FAS734" s="300"/>
      <c r="FAT734" s="300"/>
      <c r="FAU734" s="300"/>
      <c r="FAV734" s="300"/>
      <c r="FAW734" s="300"/>
      <c r="FAX734" s="300"/>
      <c r="FAY734" s="300"/>
      <c r="FAZ734" s="300"/>
      <c r="FBA734" s="300"/>
      <c r="FBB734" s="300"/>
      <c r="FBC734" s="300"/>
      <c r="FBD734" s="300"/>
      <c r="FBE734" s="300"/>
      <c r="FBF734" s="300"/>
      <c r="FBG734" s="300"/>
      <c r="FBH734" s="300"/>
      <c r="FBI734" s="300"/>
      <c r="FBJ734" s="300"/>
      <c r="FBK734" s="300"/>
      <c r="FBL734" s="300"/>
      <c r="FBM734" s="300"/>
      <c r="FBN734" s="300"/>
      <c r="FBO734" s="300"/>
      <c r="FBP734" s="300"/>
      <c r="FBQ734" s="300"/>
      <c r="FBR734" s="300"/>
      <c r="FBS734" s="300"/>
      <c r="FBT734" s="300"/>
      <c r="FBU734" s="300"/>
      <c r="FBV734" s="300"/>
      <c r="FBW734" s="300"/>
      <c r="FBX734" s="300"/>
      <c r="FBY734" s="300"/>
      <c r="FBZ734" s="300"/>
      <c r="FCA734" s="300"/>
      <c r="FCB734" s="300"/>
      <c r="FCC734" s="300"/>
      <c r="FCD734" s="300"/>
      <c r="FCE734" s="300"/>
      <c r="FCF734" s="300"/>
      <c r="FCG734" s="300"/>
      <c r="FCH734" s="300"/>
      <c r="FCI734" s="300"/>
      <c r="FCJ734" s="300"/>
      <c r="FCK734" s="300"/>
      <c r="FCL734" s="300"/>
      <c r="FCM734" s="300"/>
      <c r="FCN734" s="300"/>
      <c r="FCO734" s="300"/>
      <c r="FCP734" s="300"/>
      <c r="FCQ734" s="300"/>
      <c r="FCR734" s="300"/>
      <c r="FCS734" s="300"/>
      <c r="FCT734" s="300"/>
      <c r="FCU734" s="300"/>
      <c r="FCV734" s="300"/>
      <c r="FCW734" s="300"/>
      <c r="FCX734" s="300"/>
      <c r="FCY734" s="300"/>
      <c r="FCZ734" s="300"/>
      <c r="FDA734" s="300"/>
      <c r="FDB734" s="300"/>
      <c r="FDC734" s="300"/>
      <c r="FDD734" s="300"/>
      <c r="FDE734" s="300"/>
      <c r="FDF734" s="300"/>
      <c r="FDG734" s="300"/>
      <c r="FDH734" s="300"/>
      <c r="FDI734" s="300"/>
      <c r="FDJ734" s="300"/>
      <c r="FDK734" s="300"/>
      <c r="FDL734" s="300"/>
      <c r="FDM734" s="300"/>
      <c r="FDN734" s="300"/>
      <c r="FDO734" s="300"/>
      <c r="FDP734" s="300"/>
      <c r="FDQ734" s="300"/>
      <c r="FDR734" s="300"/>
      <c r="FDS734" s="300"/>
      <c r="FDT734" s="300"/>
      <c r="FDU734" s="300"/>
      <c r="FDV734" s="300"/>
      <c r="FDW734" s="300"/>
      <c r="FDX734" s="300"/>
      <c r="FDY734" s="300"/>
      <c r="FDZ734" s="300"/>
      <c r="FEA734" s="300"/>
      <c r="FEB734" s="300"/>
      <c r="FEC734" s="300"/>
      <c r="FED734" s="300"/>
      <c r="FEE734" s="300"/>
      <c r="FEF734" s="300"/>
      <c r="FEG734" s="300"/>
      <c r="FEH734" s="300"/>
      <c r="FEI734" s="300"/>
      <c r="FEJ734" s="300"/>
      <c r="FEK734" s="300"/>
      <c r="FEL734" s="300"/>
      <c r="FEM734" s="300"/>
      <c r="FEN734" s="300"/>
      <c r="FEO734" s="300"/>
      <c r="FEP734" s="300"/>
      <c r="FEQ734" s="300"/>
      <c r="FER734" s="300"/>
      <c r="FES734" s="300"/>
      <c r="FET734" s="300"/>
      <c r="FEU734" s="300"/>
      <c r="FEV734" s="300"/>
      <c r="FEW734" s="300"/>
      <c r="FEX734" s="300"/>
      <c r="FEY734" s="300"/>
      <c r="FEZ734" s="300"/>
      <c r="FFA734" s="300"/>
      <c r="FFB734" s="300"/>
      <c r="FFC734" s="300"/>
      <c r="FFD734" s="300"/>
      <c r="FFE734" s="300"/>
      <c r="FFF734" s="300"/>
      <c r="FFG734" s="300"/>
      <c r="FFH734" s="300"/>
      <c r="FFI734" s="300"/>
      <c r="FFJ734" s="300"/>
      <c r="FFK734" s="300"/>
      <c r="FFL734" s="300"/>
      <c r="FFM734" s="300"/>
      <c r="FFN734" s="300"/>
      <c r="FFO734" s="300"/>
      <c r="FFP734" s="300"/>
      <c r="FFQ734" s="300"/>
      <c r="FFR734" s="300"/>
      <c r="FFS734" s="300"/>
      <c r="FFT734" s="300"/>
      <c r="FFU734" s="300"/>
      <c r="FFV734" s="300"/>
      <c r="FFW734" s="300"/>
      <c r="FFX734" s="300"/>
      <c r="FFY734" s="300"/>
      <c r="FFZ734" s="300"/>
      <c r="FGA734" s="300"/>
      <c r="FGB734" s="300"/>
      <c r="FGC734" s="300"/>
      <c r="FGD734" s="300"/>
      <c r="FGE734" s="300"/>
      <c r="FGF734" s="300"/>
      <c r="FGG734" s="300"/>
      <c r="FGH734" s="300"/>
      <c r="FGI734" s="300"/>
      <c r="FGJ734" s="300"/>
      <c r="FGK734" s="300"/>
      <c r="FGL734" s="300"/>
      <c r="FGM734" s="300"/>
      <c r="FGN734" s="300"/>
      <c r="FGO734" s="300"/>
      <c r="FGP734" s="300"/>
      <c r="FGQ734" s="300"/>
      <c r="FGR734" s="300"/>
      <c r="FGS734" s="300"/>
      <c r="FGT734" s="300"/>
      <c r="FGU734" s="300"/>
      <c r="FGV734" s="300"/>
      <c r="FGW734" s="300"/>
      <c r="FGX734" s="300"/>
      <c r="FGY734" s="300"/>
      <c r="FGZ734" s="300"/>
      <c r="FHA734" s="300"/>
      <c r="FHB734" s="300"/>
      <c r="FHC734" s="300"/>
      <c r="FHD734" s="300"/>
      <c r="FHE734" s="300"/>
      <c r="FHF734" s="300"/>
      <c r="FHG734" s="300"/>
      <c r="FHH734" s="300"/>
      <c r="FHI734" s="300"/>
      <c r="FHJ734" s="300"/>
      <c r="FHK734" s="300"/>
      <c r="FHL734" s="300"/>
      <c r="FHM734" s="300"/>
      <c r="FHN734" s="300"/>
      <c r="FHO734" s="300"/>
      <c r="FHP734" s="300"/>
      <c r="FHQ734" s="300"/>
      <c r="FHR734" s="300"/>
      <c r="FHS734" s="300"/>
      <c r="FHT734" s="300"/>
      <c r="FHU734" s="300"/>
      <c r="FHV734" s="300"/>
      <c r="FHW734" s="300"/>
      <c r="FHX734" s="300"/>
      <c r="FHY734" s="300"/>
      <c r="FHZ734" s="300"/>
      <c r="FIA734" s="300"/>
      <c r="FIB734" s="300"/>
      <c r="FIC734" s="300"/>
      <c r="FID734" s="300"/>
      <c r="FIE734" s="300"/>
      <c r="FIF734" s="300"/>
      <c r="FIG734" s="300"/>
      <c r="FIH734" s="300"/>
      <c r="FII734" s="300"/>
      <c r="FIJ734" s="300"/>
      <c r="FIK734" s="300"/>
      <c r="FIL734" s="300"/>
      <c r="FIM734" s="300"/>
      <c r="FIN734" s="300"/>
      <c r="FIO734" s="300"/>
      <c r="FIP734" s="300"/>
      <c r="FIQ734" s="300"/>
      <c r="FIR734" s="300"/>
      <c r="FIS734" s="300"/>
      <c r="FIT734" s="300"/>
      <c r="FIU734" s="300"/>
      <c r="FIV734" s="300"/>
      <c r="FIW734" s="300"/>
      <c r="FIX734" s="300"/>
      <c r="FIY734" s="300"/>
      <c r="FIZ734" s="300"/>
      <c r="FJA734" s="300"/>
      <c r="FJB734" s="300"/>
      <c r="FJC734" s="300"/>
      <c r="FJD734" s="300"/>
      <c r="FJE734" s="300"/>
      <c r="FJF734" s="300"/>
      <c r="FJG734" s="300"/>
      <c r="FJH734" s="300"/>
      <c r="FJI734" s="300"/>
      <c r="FJJ734" s="300"/>
      <c r="FJK734" s="300"/>
      <c r="FJL734" s="300"/>
      <c r="FJM734" s="300"/>
      <c r="FJN734" s="300"/>
      <c r="FJO734" s="300"/>
      <c r="FJP734" s="300"/>
      <c r="FJQ734" s="300"/>
      <c r="FJR734" s="300"/>
      <c r="FJS734" s="300"/>
      <c r="FJT734" s="300"/>
      <c r="FJU734" s="300"/>
      <c r="FJV734" s="300"/>
      <c r="FJW734" s="300"/>
      <c r="FJX734" s="300"/>
      <c r="FJY734" s="300"/>
      <c r="FJZ734" s="300"/>
      <c r="FKA734" s="300"/>
      <c r="FKB734" s="300"/>
      <c r="FKC734" s="300"/>
      <c r="FKD734" s="300"/>
      <c r="FKE734" s="300"/>
      <c r="FKF734" s="300"/>
      <c r="FKG734" s="300"/>
      <c r="FKH734" s="300"/>
      <c r="FKI734" s="300"/>
      <c r="FKJ734" s="300"/>
      <c r="FKK734" s="300"/>
      <c r="FKL734" s="300"/>
      <c r="FKM734" s="300"/>
      <c r="FKN734" s="300"/>
      <c r="FKO734" s="300"/>
      <c r="FKP734" s="300"/>
      <c r="FKQ734" s="300"/>
      <c r="FKR734" s="300"/>
      <c r="FKS734" s="300"/>
      <c r="FKT734" s="300"/>
      <c r="FKU734" s="300"/>
      <c r="FKV734" s="300"/>
      <c r="FKW734" s="300"/>
      <c r="FKX734" s="300"/>
      <c r="FKY734" s="300"/>
      <c r="FKZ734" s="300"/>
      <c r="FLA734" s="300"/>
      <c r="FLB734" s="300"/>
      <c r="FLC734" s="300"/>
      <c r="FLD734" s="300"/>
      <c r="FLE734" s="300"/>
      <c r="FLF734" s="300"/>
      <c r="FLG734" s="300"/>
      <c r="FLH734" s="300"/>
      <c r="FLI734" s="300"/>
      <c r="FLJ734" s="300"/>
      <c r="FLK734" s="300"/>
      <c r="FLL734" s="300"/>
      <c r="FLM734" s="300"/>
      <c r="FLN734" s="300"/>
      <c r="FLO734" s="300"/>
      <c r="FLP734" s="300"/>
      <c r="FLQ734" s="300"/>
      <c r="FLR734" s="300"/>
      <c r="FLS734" s="300"/>
      <c r="FLT734" s="300"/>
      <c r="FLU734" s="300"/>
      <c r="FLV734" s="300"/>
      <c r="FLW734" s="300"/>
      <c r="FLX734" s="300"/>
      <c r="FLY734" s="300"/>
      <c r="FLZ734" s="300"/>
      <c r="FMA734" s="300"/>
      <c r="FMB734" s="300"/>
      <c r="FMC734" s="300"/>
      <c r="FMD734" s="300"/>
      <c r="FME734" s="300"/>
      <c r="FMF734" s="300"/>
      <c r="FMG734" s="300"/>
      <c r="FMH734" s="300"/>
      <c r="FMI734" s="300"/>
      <c r="FMJ734" s="300"/>
      <c r="FMK734" s="300"/>
      <c r="FML734" s="300"/>
      <c r="FMM734" s="300"/>
      <c r="FMN734" s="300"/>
      <c r="FMO734" s="300"/>
      <c r="FMP734" s="300"/>
      <c r="FMQ734" s="300"/>
      <c r="FMR734" s="300"/>
      <c r="FMS734" s="300"/>
      <c r="FMT734" s="300"/>
      <c r="FMU734" s="300"/>
      <c r="FMV734" s="300"/>
      <c r="FMW734" s="300"/>
      <c r="FMX734" s="300"/>
      <c r="FMY734" s="300"/>
      <c r="FMZ734" s="300"/>
      <c r="FNA734" s="300"/>
      <c r="FNB734" s="300"/>
      <c r="FNC734" s="300"/>
      <c r="FND734" s="300"/>
      <c r="FNE734" s="300"/>
      <c r="FNF734" s="300"/>
      <c r="FNG734" s="300"/>
      <c r="FNH734" s="300"/>
      <c r="FNI734" s="300"/>
      <c r="FNJ734" s="300"/>
      <c r="FNK734" s="300"/>
      <c r="FNL734" s="300"/>
      <c r="FNM734" s="300"/>
      <c r="FNN734" s="300"/>
      <c r="FNO734" s="300"/>
      <c r="FNP734" s="300"/>
      <c r="FNQ734" s="300"/>
      <c r="FNR734" s="300"/>
      <c r="FNS734" s="300"/>
      <c r="FNT734" s="300"/>
      <c r="FNU734" s="300"/>
      <c r="FNV734" s="300"/>
      <c r="FNW734" s="300"/>
      <c r="FNX734" s="300"/>
      <c r="FNY734" s="300"/>
      <c r="FNZ734" s="300"/>
      <c r="FOA734" s="300"/>
      <c r="FOB734" s="300"/>
      <c r="FOC734" s="300"/>
      <c r="FOD734" s="300"/>
      <c r="FOE734" s="300"/>
      <c r="FOF734" s="300"/>
      <c r="FOG734" s="300"/>
      <c r="FOH734" s="300"/>
      <c r="FOI734" s="300"/>
      <c r="FOJ734" s="300"/>
      <c r="FOK734" s="300"/>
      <c r="FOL734" s="300"/>
      <c r="FOM734" s="300"/>
      <c r="FON734" s="300"/>
      <c r="FOO734" s="300"/>
      <c r="FOP734" s="300"/>
      <c r="FOQ734" s="300"/>
      <c r="FOR734" s="300"/>
      <c r="FOS734" s="300"/>
      <c r="FOT734" s="300"/>
      <c r="FOU734" s="300"/>
      <c r="FOV734" s="300"/>
      <c r="FOW734" s="300"/>
      <c r="FOX734" s="300"/>
      <c r="FOY734" s="300"/>
      <c r="FOZ734" s="300"/>
      <c r="FPA734" s="300"/>
      <c r="FPB734" s="300"/>
      <c r="FPC734" s="300"/>
      <c r="FPD734" s="300"/>
      <c r="FPE734" s="300"/>
      <c r="FPF734" s="300"/>
      <c r="FPG734" s="300"/>
      <c r="FPH734" s="300"/>
      <c r="FPI734" s="300"/>
      <c r="FPJ734" s="300"/>
      <c r="FPK734" s="300"/>
      <c r="FPL734" s="300"/>
      <c r="FPM734" s="300"/>
      <c r="FPN734" s="300"/>
      <c r="FPO734" s="300"/>
      <c r="FPP734" s="300"/>
      <c r="FPQ734" s="300"/>
      <c r="FPR734" s="300"/>
      <c r="FPS734" s="300"/>
      <c r="FPT734" s="300"/>
      <c r="FPU734" s="300"/>
      <c r="FPV734" s="300"/>
      <c r="FPW734" s="300"/>
      <c r="FPX734" s="300"/>
      <c r="FPY734" s="300"/>
      <c r="FPZ734" s="300"/>
      <c r="FQA734" s="300"/>
      <c r="FQB734" s="300"/>
      <c r="FQC734" s="300"/>
      <c r="FQD734" s="300"/>
      <c r="FQE734" s="300"/>
      <c r="FQF734" s="300"/>
      <c r="FQG734" s="300"/>
      <c r="FQH734" s="300"/>
      <c r="FQI734" s="300"/>
      <c r="FQJ734" s="300"/>
      <c r="FQK734" s="300"/>
      <c r="FQL734" s="300"/>
      <c r="FQM734" s="300"/>
      <c r="FQN734" s="300"/>
      <c r="FQO734" s="300"/>
      <c r="FQP734" s="300"/>
      <c r="FQQ734" s="300"/>
      <c r="FQR734" s="300"/>
      <c r="FQS734" s="300"/>
      <c r="FQT734" s="300"/>
      <c r="FQU734" s="300"/>
      <c r="FQV734" s="300"/>
      <c r="FQW734" s="300"/>
      <c r="FQX734" s="300"/>
      <c r="FQY734" s="300"/>
      <c r="FQZ734" s="300"/>
      <c r="FRA734" s="300"/>
      <c r="FRB734" s="300"/>
      <c r="FRC734" s="300"/>
      <c r="FRD734" s="300"/>
      <c r="FRE734" s="300"/>
      <c r="FRF734" s="300"/>
      <c r="FRG734" s="300"/>
      <c r="FRH734" s="300"/>
      <c r="FRI734" s="300"/>
      <c r="FRJ734" s="300"/>
      <c r="FRK734" s="300"/>
      <c r="FRL734" s="300"/>
      <c r="FRM734" s="300"/>
      <c r="FRN734" s="300"/>
      <c r="FRO734" s="300"/>
      <c r="FRP734" s="300"/>
      <c r="FRQ734" s="300"/>
      <c r="FRR734" s="300"/>
      <c r="FRS734" s="300"/>
      <c r="FRT734" s="300"/>
      <c r="FRU734" s="300"/>
      <c r="FRV734" s="300"/>
      <c r="FRW734" s="300"/>
      <c r="FRX734" s="300"/>
      <c r="FRY734" s="300"/>
      <c r="FRZ734" s="300"/>
      <c r="FSA734" s="300"/>
      <c r="FSB734" s="300"/>
      <c r="FSC734" s="300"/>
      <c r="FSD734" s="300"/>
      <c r="FSE734" s="300"/>
      <c r="FSF734" s="300"/>
      <c r="FSG734" s="300"/>
      <c r="FSH734" s="300"/>
      <c r="FSI734" s="300"/>
      <c r="FSJ734" s="300"/>
      <c r="FSK734" s="300"/>
      <c r="FSL734" s="300"/>
      <c r="FSM734" s="300"/>
      <c r="FSN734" s="300"/>
      <c r="FSO734" s="300"/>
      <c r="FSP734" s="300"/>
      <c r="FSQ734" s="300"/>
      <c r="FSR734" s="300"/>
      <c r="FSS734" s="300"/>
      <c r="FST734" s="300"/>
      <c r="FSU734" s="300"/>
      <c r="FSV734" s="300"/>
      <c r="FSW734" s="300"/>
      <c r="FSX734" s="300"/>
      <c r="FSY734" s="300"/>
      <c r="FSZ734" s="300"/>
      <c r="FTA734" s="300"/>
      <c r="FTB734" s="300"/>
      <c r="FTC734" s="300"/>
      <c r="FTD734" s="300"/>
      <c r="FTE734" s="300"/>
      <c r="FTF734" s="300"/>
      <c r="FTG734" s="300"/>
      <c r="FTH734" s="300"/>
      <c r="FTI734" s="300"/>
      <c r="FTJ734" s="300"/>
      <c r="FTK734" s="300"/>
      <c r="FTL734" s="300"/>
      <c r="FTM734" s="300"/>
      <c r="FTN734" s="300"/>
      <c r="FTO734" s="300"/>
      <c r="FTP734" s="300"/>
      <c r="FTQ734" s="300"/>
      <c r="FTR734" s="300"/>
      <c r="FTS734" s="300"/>
      <c r="FTT734" s="300"/>
      <c r="FTU734" s="300"/>
      <c r="FTV734" s="300"/>
      <c r="FTW734" s="300"/>
      <c r="FTX734" s="300"/>
      <c r="FTY734" s="300"/>
      <c r="FTZ734" s="300"/>
      <c r="FUA734" s="300"/>
      <c r="FUB734" s="300"/>
      <c r="FUC734" s="300"/>
      <c r="FUD734" s="300"/>
      <c r="FUE734" s="300"/>
      <c r="FUF734" s="300"/>
      <c r="FUG734" s="300"/>
      <c r="FUH734" s="300"/>
      <c r="FUI734" s="300"/>
      <c r="FUJ734" s="300"/>
      <c r="FUK734" s="300"/>
      <c r="FUL734" s="300"/>
      <c r="FUM734" s="300"/>
      <c r="FUN734" s="300"/>
      <c r="FUO734" s="300"/>
      <c r="FUP734" s="300"/>
      <c r="FUQ734" s="300"/>
      <c r="FUR734" s="300"/>
      <c r="FUS734" s="300"/>
      <c r="FUT734" s="300"/>
      <c r="FUU734" s="300"/>
      <c r="FUV734" s="300"/>
      <c r="FUW734" s="300"/>
      <c r="FUX734" s="300"/>
      <c r="FUY734" s="300"/>
      <c r="FUZ734" s="300"/>
      <c r="FVA734" s="300"/>
      <c r="FVB734" s="300"/>
      <c r="FVC734" s="300"/>
      <c r="FVD734" s="300"/>
      <c r="FVE734" s="300"/>
      <c r="FVF734" s="300"/>
      <c r="FVG734" s="300"/>
      <c r="FVH734" s="300"/>
      <c r="FVI734" s="300"/>
      <c r="FVJ734" s="300"/>
      <c r="FVK734" s="300"/>
      <c r="FVL734" s="300"/>
      <c r="FVM734" s="300"/>
      <c r="FVN734" s="300"/>
      <c r="FVO734" s="300"/>
      <c r="FVP734" s="300"/>
      <c r="FVQ734" s="300"/>
      <c r="FVR734" s="300"/>
      <c r="FVS734" s="300"/>
      <c r="FVT734" s="300"/>
      <c r="FVU734" s="300"/>
      <c r="FVV734" s="300"/>
      <c r="FVW734" s="300"/>
      <c r="FVX734" s="300"/>
      <c r="FVY734" s="300"/>
      <c r="FVZ734" s="300"/>
      <c r="FWA734" s="300"/>
      <c r="FWB734" s="300"/>
      <c r="FWC734" s="300"/>
      <c r="FWD734" s="300"/>
      <c r="FWE734" s="300"/>
      <c r="FWF734" s="300"/>
      <c r="FWG734" s="300"/>
      <c r="FWH734" s="300"/>
      <c r="FWI734" s="300"/>
      <c r="FWJ734" s="300"/>
      <c r="FWK734" s="300"/>
      <c r="FWL734" s="300"/>
      <c r="FWM734" s="300"/>
      <c r="FWN734" s="300"/>
      <c r="FWO734" s="300"/>
      <c r="FWP734" s="300"/>
      <c r="FWQ734" s="300"/>
      <c r="FWR734" s="300"/>
      <c r="FWS734" s="300"/>
      <c r="FWT734" s="300"/>
      <c r="FWU734" s="300"/>
      <c r="FWV734" s="300"/>
      <c r="FWW734" s="300"/>
      <c r="FWX734" s="300"/>
      <c r="FWY734" s="300"/>
      <c r="FWZ734" s="300"/>
      <c r="FXA734" s="300"/>
      <c r="FXB734" s="300"/>
      <c r="FXC734" s="300"/>
      <c r="FXD734" s="300"/>
      <c r="FXE734" s="300"/>
      <c r="FXF734" s="300"/>
      <c r="FXG734" s="300"/>
      <c r="FXH734" s="300"/>
      <c r="FXI734" s="300"/>
      <c r="FXJ734" s="300"/>
      <c r="FXK734" s="300"/>
      <c r="FXL734" s="300"/>
      <c r="FXM734" s="300"/>
      <c r="FXN734" s="300"/>
      <c r="FXO734" s="300"/>
      <c r="FXP734" s="300"/>
      <c r="FXQ734" s="300"/>
      <c r="FXR734" s="300"/>
      <c r="FXS734" s="300"/>
      <c r="FXT734" s="300"/>
      <c r="FXU734" s="300"/>
      <c r="FXV734" s="300"/>
      <c r="FXW734" s="300"/>
      <c r="FXX734" s="300"/>
      <c r="FXY734" s="300"/>
      <c r="FXZ734" s="300"/>
      <c r="FYA734" s="300"/>
      <c r="FYB734" s="300"/>
      <c r="FYC734" s="300"/>
      <c r="FYD734" s="300"/>
      <c r="FYE734" s="300"/>
      <c r="FYF734" s="300"/>
      <c r="FYG734" s="300"/>
      <c r="FYH734" s="300"/>
      <c r="FYI734" s="300"/>
      <c r="FYJ734" s="300"/>
      <c r="FYK734" s="300"/>
      <c r="FYL734" s="300"/>
      <c r="FYM734" s="300"/>
      <c r="FYN734" s="300"/>
      <c r="FYO734" s="300"/>
      <c r="FYP734" s="300"/>
      <c r="FYQ734" s="300"/>
      <c r="FYR734" s="300"/>
      <c r="FYS734" s="300"/>
      <c r="FYT734" s="300"/>
      <c r="FYU734" s="300"/>
      <c r="FYV734" s="300"/>
      <c r="FYW734" s="300"/>
      <c r="FYX734" s="300"/>
      <c r="FYY734" s="300"/>
      <c r="FYZ734" s="300"/>
      <c r="FZA734" s="300"/>
      <c r="FZB734" s="300"/>
      <c r="FZC734" s="300"/>
      <c r="FZD734" s="300"/>
      <c r="FZE734" s="300"/>
      <c r="FZF734" s="300"/>
      <c r="FZG734" s="300"/>
      <c r="FZH734" s="300"/>
      <c r="FZI734" s="300"/>
      <c r="FZJ734" s="300"/>
      <c r="FZK734" s="300"/>
      <c r="FZL734" s="300"/>
      <c r="FZM734" s="300"/>
      <c r="FZN734" s="300"/>
      <c r="FZO734" s="300"/>
      <c r="FZP734" s="300"/>
      <c r="FZQ734" s="300"/>
      <c r="FZR734" s="300"/>
      <c r="FZS734" s="300"/>
      <c r="FZT734" s="300"/>
      <c r="FZU734" s="300"/>
      <c r="FZV734" s="300"/>
      <c r="FZW734" s="300"/>
      <c r="FZX734" s="300"/>
      <c r="FZY734" s="300"/>
      <c r="FZZ734" s="300"/>
      <c r="GAA734" s="300"/>
      <c r="GAB734" s="300"/>
      <c r="GAC734" s="300"/>
      <c r="GAD734" s="300"/>
      <c r="GAE734" s="300"/>
      <c r="GAF734" s="300"/>
      <c r="GAG734" s="300"/>
      <c r="GAH734" s="300"/>
      <c r="GAI734" s="300"/>
      <c r="GAJ734" s="300"/>
      <c r="GAK734" s="300"/>
      <c r="GAL734" s="300"/>
      <c r="GAM734" s="300"/>
      <c r="GAN734" s="300"/>
      <c r="GAO734" s="300"/>
      <c r="GAP734" s="300"/>
      <c r="GAQ734" s="300"/>
      <c r="GAR734" s="300"/>
      <c r="GAS734" s="300"/>
      <c r="GAT734" s="300"/>
      <c r="GAU734" s="300"/>
      <c r="GAV734" s="300"/>
      <c r="GAW734" s="300"/>
      <c r="GAX734" s="300"/>
      <c r="GAY734" s="300"/>
      <c r="GAZ734" s="300"/>
      <c r="GBA734" s="300"/>
      <c r="GBB734" s="300"/>
      <c r="GBC734" s="300"/>
      <c r="GBD734" s="300"/>
      <c r="GBE734" s="300"/>
      <c r="GBF734" s="300"/>
      <c r="GBG734" s="300"/>
      <c r="GBH734" s="300"/>
      <c r="GBI734" s="300"/>
      <c r="GBJ734" s="300"/>
      <c r="GBK734" s="300"/>
      <c r="GBL734" s="300"/>
      <c r="GBM734" s="300"/>
      <c r="GBN734" s="300"/>
      <c r="GBO734" s="300"/>
      <c r="GBP734" s="300"/>
      <c r="GBQ734" s="300"/>
      <c r="GBR734" s="300"/>
      <c r="GBS734" s="300"/>
      <c r="GBT734" s="300"/>
      <c r="GBU734" s="300"/>
      <c r="GBV734" s="300"/>
      <c r="GBW734" s="300"/>
      <c r="GBX734" s="300"/>
      <c r="GBY734" s="300"/>
      <c r="GBZ734" s="300"/>
      <c r="GCA734" s="300"/>
      <c r="GCB734" s="300"/>
      <c r="GCC734" s="300"/>
      <c r="GCD734" s="300"/>
      <c r="GCE734" s="300"/>
      <c r="GCF734" s="300"/>
      <c r="GCG734" s="300"/>
      <c r="GCH734" s="300"/>
      <c r="GCI734" s="300"/>
      <c r="GCJ734" s="300"/>
      <c r="GCK734" s="300"/>
      <c r="GCL734" s="300"/>
      <c r="GCM734" s="300"/>
      <c r="GCN734" s="300"/>
      <c r="GCO734" s="300"/>
      <c r="GCP734" s="300"/>
      <c r="GCQ734" s="300"/>
      <c r="GCR734" s="300"/>
      <c r="GCS734" s="300"/>
      <c r="GCT734" s="300"/>
      <c r="GCU734" s="300"/>
      <c r="GCV734" s="300"/>
      <c r="GCW734" s="300"/>
      <c r="GCX734" s="300"/>
      <c r="GCY734" s="300"/>
      <c r="GCZ734" s="300"/>
      <c r="GDA734" s="300"/>
      <c r="GDB734" s="300"/>
      <c r="GDC734" s="300"/>
      <c r="GDD734" s="300"/>
      <c r="GDE734" s="300"/>
      <c r="GDF734" s="300"/>
      <c r="GDG734" s="300"/>
      <c r="GDH734" s="300"/>
      <c r="GDI734" s="300"/>
      <c r="GDJ734" s="300"/>
      <c r="GDK734" s="300"/>
      <c r="GDL734" s="300"/>
      <c r="GDM734" s="300"/>
      <c r="GDN734" s="300"/>
      <c r="GDO734" s="300"/>
      <c r="GDP734" s="300"/>
      <c r="GDQ734" s="300"/>
      <c r="GDR734" s="300"/>
      <c r="GDS734" s="300"/>
      <c r="GDT734" s="300"/>
      <c r="GDU734" s="300"/>
      <c r="GDV734" s="300"/>
      <c r="GDW734" s="300"/>
      <c r="GDX734" s="300"/>
      <c r="GDY734" s="300"/>
      <c r="GDZ734" s="300"/>
      <c r="GEA734" s="300"/>
      <c r="GEB734" s="300"/>
      <c r="GEC734" s="300"/>
      <c r="GED734" s="300"/>
      <c r="GEE734" s="300"/>
      <c r="GEF734" s="300"/>
      <c r="GEG734" s="300"/>
      <c r="GEH734" s="300"/>
      <c r="GEI734" s="300"/>
      <c r="GEJ734" s="300"/>
      <c r="GEK734" s="300"/>
      <c r="GEL734" s="300"/>
      <c r="GEM734" s="300"/>
      <c r="GEN734" s="300"/>
      <c r="GEO734" s="300"/>
      <c r="GEP734" s="300"/>
      <c r="GEQ734" s="300"/>
      <c r="GER734" s="300"/>
      <c r="GES734" s="300"/>
      <c r="GET734" s="300"/>
      <c r="GEU734" s="300"/>
      <c r="GEV734" s="300"/>
      <c r="GEW734" s="300"/>
      <c r="GEX734" s="300"/>
      <c r="GEY734" s="300"/>
      <c r="GEZ734" s="300"/>
      <c r="GFA734" s="300"/>
      <c r="GFB734" s="300"/>
      <c r="GFC734" s="300"/>
      <c r="GFD734" s="300"/>
      <c r="GFE734" s="300"/>
      <c r="GFF734" s="300"/>
      <c r="GFG734" s="300"/>
      <c r="GFH734" s="300"/>
      <c r="GFI734" s="300"/>
      <c r="GFJ734" s="300"/>
      <c r="GFK734" s="300"/>
      <c r="GFL734" s="300"/>
      <c r="GFM734" s="300"/>
      <c r="GFN734" s="300"/>
      <c r="GFO734" s="300"/>
      <c r="GFP734" s="300"/>
      <c r="GFQ734" s="300"/>
      <c r="GFR734" s="300"/>
      <c r="GFS734" s="300"/>
      <c r="GFT734" s="300"/>
      <c r="GFU734" s="300"/>
      <c r="GFV734" s="300"/>
      <c r="GFW734" s="300"/>
      <c r="GFX734" s="300"/>
      <c r="GFY734" s="300"/>
      <c r="GFZ734" s="300"/>
      <c r="GGA734" s="300"/>
      <c r="GGB734" s="300"/>
      <c r="GGC734" s="300"/>
      <c r="GGD734" s="300"/>
      <c r="GGE734" s="300"/>
      <c r="GGF734" s="300"/>
      <c r="GGG734" s="300"/>
      <c r="GGH734" s="300"/>
      <c r="GGI734" s="300"/>
      <c r="GGJ734" s="300"/>
      <c r="GGK734" s="300"/>
      <c r="GGL734" s="300"/>
      <c r="GGM734" s="300"/>
      <c r="GGN734" s="300"/>
      <c r="GGO734" s="300"/>
      <c r="GGP734" s="300"/>
      <c r="GGQ734" s="300"/>
      <c r="GGR734" s="300"/>
      <c r="GGS734" s="300"/>
      <c r="GGT734" s="300"/>
      <c r="GGU734" s="300"/>
      <c r="GGV734" s="300"/>
      <c r="GGW734" s="300"/>
      <c r="GGX734" s="300"/>
      <c r="GGY734" s="300"/>
      <c r="GGZ734" s="300"/>
      <c r="GHA734" s="300"/>
      <c r="GHB734" s="300"/>
      <c r="GHC734" s="300"/>
      <c r="GHD734" s="300"/>
      <c r="GHE734" s="300"/>
      <c r="GHF734" s="300"/>
      <c r="GHG734" s="300"/>
      <c r="GHH734" s="300"/>
      <c r="GHI734" s="300"/>
      <c r="GHJ734" s="300"/>
      <c r="GHK734" s="300"/>
      <c r="GHL734" s="300"/>
      <c r="GHM734" s="300"/>
      <c r="GHN734" s="300"/>
      <c r="GHO734" s="300"/>
      <c r="GHP734" s="300"/>
      <c r="GHQ734" s="300"/>
      <c r="GHR734" s="300"/>
      <c r="GHS734" s="300"/>
      <c r="GHT734" s="300"/>
      <c r="GHU734" s="300"/>
      <c r="GHV734" s="300"/>
      <c r="GHW734" s="300"/>
      <c r="GHX734" s="300"/>
      <c r="GHY734" s="300"/>
      <c r="GHZ734" s="300"/>
      <c r="GIA734" s="300"/>
      <c r="GIB734" s="300"/>
      <c r="GIC734" s="300"/>
      <c r="GID734" s="300"/>
      <c r="GIE734" s="300"/>
      <c r="GIF734" s="300"/>
      <c r="GIG734" s="300"/>
      <c r="GIH734" s="300"/>
      <c r="GII734" s="300"/>
      <c r="GIJ734" s="300"/>
      <c r="GIK734" s="300"/>
      <c r="GIL734" s="300"/>
      <c r="GIM734" s="300"/>
      <c r="GIN734" s="300"/>
      <c r="GIO734" s="300"/>
      <c r="GIP734" s="300"/>
      <c r="GIQ734" s="300"/>
      <c r="GIR734" s="300"/>
      <c r="GIS734" s="300"/>
      <c r="GIT734" s="300"/>
      <c r="GIU734" s="300"/>
      <c r="GIV734" s="300"/>
      <c r="GIW734" s="300"/>
      <c r="GIX734" s="300"/>
      <c r="GIY734" s="300"/>
      <c r="GIZ734" s="300"/>
      <c r="GJA734" s="300"/>
      <c r="GJB734" s="300"/>
      <c r="GJC734" s="300"/>
      <c r="GJD734" s="300"/>
      <c r="GJE734" s="300"/>
      <c r="GJF734" s="300"/>
      <c r="GJG734" s="300"/>
      <c r="GJH734" s="300"/>
      <c r="GJI734" s="300"/>
      <c r="GJJ734" s="300"/>
      <c r="GJK734" s="300"/>
      <c r="GJL734" s="300"/>
      <c r="GJM734" s="300"/>
      <c r="GJN734" s="300"/>
      <c r="GJO734" s="300"/>
      <c r="GJP734" s="300"/>
      <c r="GJQ734" s="300"/>
      <c r="GJR734" s="300"/>
      <c r="GJS734" s="300"/>
      <c r="GJT734" s="300"/>
      <c r="GJU734" s="300"/>
      <c r="GJV734" s="300"/>
      <c r="GJW734" s="300"/>
      <c r="GJX734" s="300"/>
      <c r="GJY734" s="300"/>
      <c r="GJZ734" s="300"/>
      <c r="GKA734" s="300"/>
      <c r="GKB734" s="300"/>
      <c r="GKC734" s="300"/>
      <c r="GKD734" s="300"/>
      <c r="GKE734" s="300"/>
      <c r="GKF734" s="300"/>
      <c r="GKG734" s="300"/>
      <c r="GKH734" s="300"/>
      <c r="GKI734" s="300"/>
      <c r="GKJ734" s="300"/>
      <c r="GKK734" s="300"/>
      <c r="GKL734" s="300"/>
      <c r="GKM734" s="300"/>
      <c r="GKN734" s="300"/>
      <c r="GKO734" s="300"/>
      <c r="GKP734" s="300"/>
      <c r="GKQ734" s="300"/>
      <c r="GKR734" s="300"/>
      <c r="GKS734" s="300"/>
      <c r="GKT734" s="300"/>
      <c r="GKU734" s="300"/>
      <c r="GKV734" s="300"/>
      <c r="GKW734" s="300"/>
      <c r="GKX734" s="300"/>
      <c r="GKY734" s="300"/>
      <c r="GKZ734" s="300"/>
      <c r="GLA734" s="300"/>
      <c r="GLB734" s="300"/>
      <c r="GLC734" s="300"/>
      <c r="GLD734" s="300"/>
      <c r="GLE734" s="300"/>
      <c r="GLF734" s="300"/>
      <c r="GLG734" s="300"/>
      <c r="GLH734" s="300"/>
      <c r="GLI734" s="300"/>
      <c r="GLJ734" s="300"/>
      <c r="GLK734" s="300"/>
      <c r="GLL734" s="300"/>
      <c r="GLM734" s="300"/>
      <c r="GLN734" s="300"/>
      <c r="GLO734" s="300"/>
      <c r="GLP734" s="300"/>
      <c r="GLQ734" s="300"/>
      <c r="GLR734" s="300"/>
      <c r="GLS734" s="300"/>
      <c r="GLT734" s="300"/>
      <c r="GLU734" s="300"/>
      <c r="GLV734" s="300"/>
      <c r="GLW734" s="300"/>
      <c r="GLX734" s="300"/>
      <c r="GLY734" s="300"/>
      <c r="GLZ734" s="300"/>
      <c r="GMA734" s="300"/>
      <c r="GMB734" s="300"/>
      <c r="GMC734" s="300"/>
      <c r="GMD734" s="300"/>
      <c r="GME734" s="300"/>
      <c r="GMF734" s="300"/>
      <c r="GMG734" s="300"/>
      <c r="GMH734" s="300"/>
      <c r="GMI734" s="300"/>
      <c r="GMJ734" s="300"/>
      <c r="GMK734" s="300"/>
      <c r="GML734" s="300"/>
      <c r="GMM734" s="300"/>
      <c r="GMN734" s="300"/>
      <c r="GMO734" s="300"/>
      <c r="GMP734" s="300"/>
      <c r="GMQ734" s="300"/>
      <c r="GMR734" s="300"/>
      <c r="GMS734" s="300"/>
      <c r="GMT734" s="300"/>
      <c r="GMU734" s="300"/>
      <c r="GMV734" s="300"/>
      <c r="GMW734" s="300"/>
      <c r="GMX734" s="300"/>
      <c r="GMY734" s="300"/>
      <c r="GMZ734" s="300"/>
      <c r="GNA734" s="300"/>
      <c r="GNB734" s="300"/>
      <c r="GNC734" s="300"/>
      <c r="GND734" s="300"/>
      <c r="GNE734" s="300"/>
      <c r="GNF734" s="300"/>
      <c r="GNG734" s="300"/>
      <c r="GNH734" s="300"/>
      <c r="GNI734" s="300"/>
      <c r="GNJ734" s="300"/>
      <c r="GNK734" s="300"/>
      <c r="GNL734" s="300"/>
      <c r="GNM734" s="300"/>
      <c r="GNN734" s="300"/>
      <c r="GNO734" s="300"/>
      <c r="GNP734" s="300"/>
      <c r="GNQ734" s="300"/>
      <c r="GNR734" s="300"/>
      <c r="GNS734" s="300"/>
      <c r="GNT734" s="300"/>
      <c r="GNU734" s="300"/>
      <c r="GNV734" s="300"/>
      <c r="GNW734" s="300"/>
      <c r="GNX734" s="300"/>
      <c r="GNY734" s="300"/>
      <c r="GNZ734" s="300"/>
      <c r="GOA734" s="300"/>
      <c r="GOB734" s="300"/>
      <c r="GOC734" s="300"/>
      <c r="GOD734" s="300"/>
      <c r="GOE734" s="300"/>
      <c r="GOF734" s="300"/>
      <c r="GOG734" s="300"/>
      <c r="GOH734" s="300"/>
      <c r="GOI734" s="300"/>
      <c r="GOJ734" s="300"/>
      <c r="GOK734" s="300"/>
      <c r="GOL734" s="300"/>
      <c r="GOM734" s="300"/>
      <c r="GON734" s="300"/>
      <c r="GOO734" s="300"/>
      <c r="GOP734" s="300"/>
      <c r="GOQ734" s="300"/>
      <c r="GOR734" s="300"/>
      <c r="GOS734" s="300"/>
      <c r="GOT734" s="300"/>
      <c r="GOU734" s="300"/>
      <c r="GOV734" s="300"/>
      <c r="GOW734" s="300"/>
      <c r="GOX734" s="300"/>
      <c r="GOY734" s="300"/>
      <c r="GOZ734" s="300"/>
      <c r="GPA734" s="300"/>
      <c r="GPB734" s="300"/>
      <c r="GPC734" s="300"/>
      <c r="GPD734" s="300"/>
      <c r="GPE734" s="300"/>
      <c r="GPF734" s="300"/>
      <c r="GPG734" s="300"/>
      <c r="GPH734" s="300"/>
      <c r="GPI734" s="300"/>
      <c r="GPJ734" s="300"/>
      <c r="GPK734" s="300"/>
      <c r="GPL734" s="300"/>
      <c r="GPM734" s="300"/>
      <c r="GPN734" s="300"/>
      <c r="GPO734" s="300"/>
      <c r="GPP734" s="300"/>
      <c r="GPQ734" s="300"/>
      <c r="GPR734" s="300"/>
      <c r="GPS734" s="300"/>
      <c r="GPT734" s="300"/>
      <c r="GPU734" s="300"/>
      <c r="GPV734" s="300"/>
      <c r="GPW734" s="300"/>
      <c r="GPX734" s="300"/>
      <c r="GPY734" s="300"/>
      <c r="GPZ734" s="300"/>
      <c r="GQA734" s="300"/>
      <c r="GQB734" s="300"/>
      <c r="GQC734" s="300"/>
      <c r="GQD734" s="300"/>
      <c r="GQE734" s="300"/>
      <c r="GQF734" s="300"/>
      <c r="GQG734" s="300"/>
      <c r="GQH734" s="300"/>
      <c r="GQI734" s="300"/>
      <c r="GQJ734" s="300"/>
      <c r="GQK734" s="300"/>
      <c r="GQL734" s="300"/>
      <c r="GQM734" s="300"/>
      <c r="GQN734" s="300"/>
      <c r="GQO734" s="300"/>
      <c r="GQP734" s="300"/>
      <c r="GQQ734" s="300"/>
      <c r="GQR734" s="300"/>
      <c r="GQS734" s="300"/>
      <c r="GQT734" s="300"/>
      <c r="GQU734" s="300"/>
      <c r="GQV734" s="300"/>
      <c r="GQW734" s="300"/>
      <c r="GQX734" s="300"/>
      <c r="GQY734" s="300"/>
      <c r="GQZ734" s="300"/>
      <c r="GRA734" s="300"/>
      <c r="GRB734" s="300"/>
      <c r="GRC734" s="300"/>
      <c r="GRD734" s="300"/>
      <c r="GRE734" s="300"/>
      <c r="GRF734" s="300"/>
      <c r="GRG734" s="300"/>
      <c r="GRH734" s="300"/>
      <c r="GRI734" s="300"/>
      <c r="GRJ734" s="300"/>
      <c r="GRK734" s="300"/>
      <c r="GRL734" s="300"/>
      <c r="GRM734" s="300"/>
      <c r="GRN734" s="300"/>
      <c r="GRO734" s="300"/>
      <c r="GRP734" s="300"/>
      <c r="GRQ734" s="300"/>
      <c r="GRR734" s="300"/>
      <c r="GRS734" s="300"/>
      <c r="GRT734" s="300"/>
      <c r="GRU734" s="300"/>
      <c r="GRV734" s="300"/>
      <c r="GRW734" s="300"/>
      <c r="GRX734" s="300"/>
      <c r="GRY734" s="300"/>
      <c r="GRZ734" s="300"/>
      <c r="GSA734" s="300"/>
      <c r="GSB734" s="300"/>
      <c r="GSC734" s="300"/>
      <c r="GSD734" s="300"/>
      <c r="GSE734" s="300"/>
      <c r="GSF734" s="300"/>
      <c r="GSG734" s="300"/>
      <c r="GSH734" s="300"/>
      <c r="GSI734" s="300"/>
      <c r="GSJ734" s="300"/>
      <c r="GSK734" s="300"/>
      <c r="GSL734" s="300"/>
      <c r="GSM734" s="300"/>
      <c r="GSN734" s="300"/>
      <c r="GSO734" s="300"/>
      <c r="GSP734" s="300"/>
      <c r="GSQ734" s="300"/>
      <c r="GSR734" s="300"/>
      <c r="GSS734" s="300"/>
      <c r="GST734" s="300"/>
      <c r="GSU734" s="300"/>
      <c r="GSV734" s="300"/>
      <c r="GSW734" s="300"/>
      <c r="GSX734" s="300"/>
      <c r="GSY734" s="300"/>
      <c r="GSZ734" s="300"/>
      <c r="GTA734" s="300"/>
      <c r="GTB734" s="300"/>
      <c r="GTC734" s="300"/>
      <c r="GTD734" s="300"/>
      <c r="GTE734" s="300"/>
      <c r="GTF734" s="300"/>
      <c r="GTG734" s="300"/>
      <c r="GTH734" s="300"/>
      <c r="GTI734" s="300"/>
      <c r="GTJ734" s="300"/>
      <c r="GTK734" s="300"/>
      <c r="GTL734" s="300"/>
      <c r="GTM734" s="300"/>
      <c r="GTN734" s="300"/>
      <c r="GTO734" s="300"/>
      <c r="GTP734" s="300"/>
      <c r="GTQ734" s="300"/>
      <c r="GTR734" s="300"/>
      <c r="GTS734" s="300"/>
      <c r="GTT734" s="300"/>
      <c r="GTU734" s="300"/>
      <c r="GTV734" s="300"/>
      <c r="GTW734" s="300"/>
      <c r="GTX734" s="300"/>
      <c r="GTY734" s="300"/>
      <c r="GTZ734" s="300"/>
      <c r="GUA734" s="300"/>
      <c r="GUB734" s="300"/>
      <c r="GUC734" s="300"/>
      <c r="GUD734" s="300"/>
      <c r="GUE734" s="300"/>
      <c r="GUF734" s="300"/>
      <c r="GUG734" s="300"/>
      <c r="GUH734" s="300"/>
      <c r="GUI734" s="300"/>
      <c r="GUJ734" s="300"/>
      <c r="GUK734" s="300"/>
      <c r="GUL734" s="300"/>
      <c r="GUM734" s="300"/>
      <c r="GUN734" s="300"/>
      <c r="GUO734" s="300"/>
      <c r="GUP734" s="300"/>
      <c r="GUQ734" s="300"/>
      <c r="GUR734" s="300"/>
      <c r="GUS734" s="300"/>
      <c r="GUT734" s="300"/>
      <c r="GUU734" s="300"/>
      <c r="GUV734" s="300"/>
      <c r="GUW734" s="300"/>
      <c r="GUX734" s="300"/>
      <c r="GUY734" s="300"/>
      <c r="GUZ734" s="300"/>
      <c r="GVA734" s="300"/>
      <c r="GVB734" s="300"/>
      <c r="GVC734" s="300"/>
      <c r="GVD734" s="300"/>
      <c r="GVE734" s="300"/>
      <c r="GVF734" s="300"/>
      <c r="GVG734" s="300"/>
      <c r="GVH734" s="300"/>
      <c r="GVI734" s="300"/>
      <c r="GVJ734" s="300"/>
      <c r="GVK734" s="300"/>
      <c r="GVL734" s="300"/>
      <c r="GVM734" s="300"/>
      <c r="GVN734" s="300"/>
      <c r="GVO734" s="300"/>
      <c r="GVP734" s="300"/>
      <c r="GVQ734" s="300"/>
      <c r="GVR734" s="300"/>
      <c r="GVS734" s="300"/>
      <c r="GVT734" s="300"/>
      <c r="GVU734" s="300"/>
      <c r="GVV734" s="300"/>
      <c r="GVW734" s="300"/>
      <c r="GVX734" s="300"/>
      <c r="GVY734" s="300"/>
      <c r="GVZ734" s="300"/>
      <c r="GWA734" s="300"/>
      <c r="GWB734" s="300"/>
      <c r="GWC734" s="300"/>
      <c r="GWD734" s="300"/>
      <c r="GWE734" s="300"/>
      <c r="GWF734" s="300"/>
      <c r="GWG734" s="300"/>
      <c r="GWH734" s="300"/>
      <c r="GWI734" s="300"/>
      <c r="GWJ734" s="300"/>
      <c r="GWK734" s="300"/>
      <c r="GWL734" s="300"/>
      <c r="GWM734" s="300"/>
      <c r="GWN734" s="300"/>
      <c r="GWO734" s="300"/>
      <c r="GWP734" s="300"/>
      <c r="GWQ734" s="300"/>
      <c r="GWR734" s="300"/>
      <c r="GWS734" s="300"/>
      <c r="GWT734" s="300"/>
      <c r="GWU734" s="300"/>
      <c r="GWV734" s="300"/>
      <c r="GWW734" s="300"/>
      <c r="GWX734" s="300"/>
      <c r="GWY734" s="300"/>
      <c r="GWZ734" s="300"/>
      <c r="GXA734" s="300"/>
      <c r="GXB734" s="300"/>
      <c r="GXC734" s="300"/>
      <c r="GXD734" s="300"/>
      <c r="GXE734" s="300"/>
      <c r="GXF734" s="300"/>
      <c r="GXG734" s="300"/>
      <c r="GXH734" s="300"/>
      <c r="GXI734" s="300"/>
      <c r="GXJ734" s="300"/>
      <c r="GXK734" s="300"/>
      <c r="GXL734" s="300"/>
      <c r="GXM734" s="300"/>
      <c r="GXN734" s="300"/>
      <c r="GXO734" s="300"/>
      <c r="GXP734" s="300"/>
      <c r="GXQ734" s="300"/>
      <c r="GXR734" s="300"/>
      <c r="GXS734" s="300"/>
      <c r="GXT734" s="300"/>
      <c r="GXU734" s="300"/>
      <c r="GXV734" s="300"/>
      <c r="GXW734" s="300"/>
      <c r="GXX734" s="300"/>
      <c r="GXY734" s="300"/>
      <c r="GXZ734" s="300"/>
      <c r="GYA734" s="300"/>
      <c r="GYB734" s="300"/>
      <c r="GYC734" s="300"/>
      <c r="GYD734" s="300"/>
      <c r="GYE734" s="300"/>
      <c r="GYF734" s="300"/>
      <c r="GYG734" s="300"/>
      <c r="GYH734" s="300"/>
      <c r="GYI734" s="300"/>
      <c r="GYJ734" s="300"/>
      <c r="GYK734" s="300"/>
      <c r="GYL734" s="300"/>
      <c r="GYM734" s="300"/>
      <c r="GYN734" s="300"/>
      <c r="GYO734" s="300"/>
      <c r="GYP734" s="300"/>
      <c r="GYQ734" s="300"/>
      <c r="GYR734" s="300"/>
      <c r="GYS734" s="300"/>
      <c r="GYT734" s="300"/>
      <c r="GYU734" s="300"/>
      <c r="GYV734" s="300"/>
      <c r="GYW734" s="300"/>
      <c r="GYX734" s="300"/>
      <c r="GYY734" s="300"/>
      <c r="GYZ734" s="300"/>
      <c r="GZA734" s="300"/>
      <c r="GZB734" s="300"/>
      <c r="GZC734" s="300"/>
      <c r="GZD734" s="300"/>
      <c r="GZE734" s="300"/>
      <c r="GZF734" s="300"/>
      <c r="GZG734" s="300"/>
      <c r="GZH734" s="300"/>
      <c r="GZI734" s="300"/>
      <c r="GZJ734" s="300"/>
      <c r="GZK734" s="300"/>
      <c r="GZL734" s="300"/>
      <c r="GZM734" s="300"/>
      <c r="GZN734" s="300"/>
      <c r="GZO734" s="300"/>
      <c r="GZP734" s="300"/>
      <c r="GZQ734" s="300"/>
      <c r="GZR734" s="300"/>
      <c r="GZS734" s="300"/>
      <c r="GZT734" s="300"/>
      <c r="GZU734" s="300"/>
      <c r="GZV734" s="300"/>
      <c r="GZW734" s="300"/>
      <c r="GZX734" s="300"/>
      <c r="GZY734" s="300"/>
      <c r="GZZ734" s="300"/>
      <c r="HAA734" s="300"/>
      <c r="HAB734" s="300"/>
      <c r="HAC734" s="300"/>
      <c r="HAD734" s="300"/>
      <c r="HAE734" s="300"/>
      <c r="HAF734" s="300"/>
      <c r="HAG734" s="300"/>
      <c r="HAH734" s="300"/>
      <c r="HAI734" s="300"/>
      <c r="HAJ734" s="300"/>
      <c r="HAK734" s="300"/>
      <c r="HAL734" s="300"/>
      <c r="HAM734" s="300"/>
      <c r="HAN734" s="300"/>
      <c r="HAO734" s="300"/>
      <c r="HAP734" s="300"/>
      <c r="HAQ734" s="300"/>
      <c r="HAR734" s="300"/>
      <c r="HAS734" s="300"/>
      <c r="HAT734" s="300"/>
      <c r="HAU734" s="300"/>
      <c r="HAV734" s="300"/>
      <c r="HAW734" s="300"/>
      <c r="HAX734" s="300"/>
      <c r="HAY734" s="300"/>
      <c r="HAZ734" s="300"/>
      <c r="HBA734" s="300"/>
      <c r="HBB734" s="300"/>
      <c r="HBC734" s="300"/>
      <c r="HBD734" s="300"/>
      <c r="HBE734" s="300"/>
      <c r="HBF734" s="300"/>
      <c r="HBG734" s="300"/>
      <c r="HBH734" s="300"/>
      <c r="HBI734" s="300"/>
      <c r="HBJ734" s="300"/>
      <c r="HBK734" s="300"/>
      <c r="HBL734" s="300"/>
      <c r="HBM734" s="300"/>
      <c r="HBN734" s="300"/>
      <c r="HBO734" s="300"/>
      <c r="HBP734" s="300"/>
      <c r="HBQ734" s="300"/>
      <c r="HBR734" s="300"/>
      <c r="HBS734" s="300"/>
      <c r="HBT734" s="300"/>
      <c r="HBU734" s="300"/>
      <c r="HBV734" s="300"/>
      <c r="HBW734" s="300"/>
      <c r="HBX734" s="300"/>
      <c r="HBY734" s="300"/>
      <c r="HBZ734" s="300"/>
      <c r="HCA734" s="300"/>
      <c r="HCB734" s="300"/>
      <c r="HCC734" s="300"/>
      <c r="HCD734" s="300"/>
      <c r="HCE734" s="300"/>
      <c r="HCF734" s="300"/>
      <c r="HCG734" s="300"/>
      <c r="HCH734" s="300"/>
      <c r="HCI734" s="300"/>
      <c r="HCJ734" s="300"/>
      <c r="HCK734" s="300"/>
      <c r="HCL734" s="300"/>
      <c r="HCM734" s="300"/>
      <c r="HCN734" s="300"/>
      <c r="HCO734" s="300"/>
      <c r="HCP734" s="300"/>
      <c r="HCQ734" s="300"/>
      <c r="HCR734" s="300"/>
      <c r="HCS734" s="300"/>
      <c r="HCT734" s="300"/>
      <c r="HCU734" s="300"/>
      <c r="HCV734" s="300"/>
      <c r="HCW734" s="300"/>
      <c r="HCX734" s="300"/>
      <c r="HCY734" s="300"/>
      <c r="HCZ734" s="300"/>
      <c r="HDA734" s="300"/>
      <c r="HDB734" s="300"/>
      <c r="HDC734" s="300"/>
      <c r="HDD734" s="300"/>
      <c r="HDE734" s="300"/>
      <c r="HDF734" s="300"/>
      <c r="HDG734" s="300"/>
      <c r="HDH734" s="300"/>
      <c r="HDI734" s="300"/>
      <c r="HDJ734" s="300"/>
      <c r="HDK734" s="300"/>
      <c r="HDL734" s="300"/>
      <c r="HDM734" s="300"/>
      <c r="HDN734" s="300"/>
      <c r="HDO734" s="300"/>
      <c r="HDP734" s="300"/>
      <c r="HDQ734" s="300"/>
      <c r="HDR734" s="300"/>
      <c r="HDS734" s="300"/>
      <c r="HDT734" s="300"/>
      <c r="HDU734" s="300"/>
      <c r="HDV734" s="300"/>
      <c r="HDW734" s="300"/>
      <c r="HDX734" s="300"/>
      <c r="HDY734" s="300"/>
      <c r="HDZ734" s="300"/>
      <c r="HEA734" s="300"/>
      <c r="HEB734" s="300"/>
      <c r="HEC734" s="300"/>
      <c r="HED734" s="300"/>
      <c r="HEE734" s="300"/>
      <c r="HEF734" s="300"/>
      <c r="HEG734" s="300"/>
      <c r="HEH734" s="300"/>
      <c r="HEI734" s="300"/>
      <c r="HEJ734" s="300"/>
      <c r="HEK734" s="300"/>
      <c r="HEL734" s="300"/>
      <c r="HEM734" s="300"/>
      <c r="HEN734" s="300"/>
      <c r="HEO734" s="300"/>
      <c r="HEP734" s="300"/>
      <c r="HEQ734" s="300"/>
      <c r="HER734" s="300"/>
      <c r="HES734" s="300"/>
      <c r="HET734" s="300"/>
      <c r="HEU734" s="300"/>
      <c r="HEV734" s="300"/>
      <c r="HEW734" s="300"/>
      <c r="HEX734" s="300"/>
      <c r="HEY734" s="300"/>
      <c r="HEZ734" s="300"/>
      <c r="HFA734" s="300"/>
      <c r="HFB734" s="300"/>
      <c r="HFC734" s="300"/>
      <c r="HFD734" s="300"/>
      <c r="HFE734" s="300"/>
      <c r="HFF734" s="300"/>
      <c r="HFG734" s="300"/>
      <c r="HFH734" s="300"/>
      <c r="HFI734" s="300"/>
      <c r="HFJ734" s="300"/>
      <c r="HFK734" s="300"/>
      <c r="HFL734" s="300"/>
      <c r="HFM734" s="300"/>
      <c r="HFN734" s="300"/>
      <c r="HFO734" s="300"/>
      <c r="HFP734" s="300"/>
      <c r="HFQ734" s="300"/>
      <c r="HFR734" s="300"/>
      <c r="HFS734" s="300"/>
      <c r="HFT734" s="300"/>
      <c r="HFU734" s="300"/>
      <c r="HFV734" s="300"/>
      <c r="HFW734" s="300"/>
      <c r="HFX734" s="300"/>
      <c r="HFY734" s="300"/>
      <c r="HFZ734" s="300"/>
      <c r="HGA734" s="300"/>
      <c r="HGB734" s="300"/>
      <c r="HGC734" s="300"/>
      <c r="HGD734" s="300"/>
      <c r="HGE734" s="300"/>
      <c r="HGF734" s="300"/>
      <c r="HGG734" s="300"/>
      <c r="HGH734" s="300"/>
      <c r="HGI734" s="300"/>
      <c r="HGJ734" s="300"/>
      <c r="HGK734" s="300"/>
      <c r="HGL734" s="300"/>
      <c r="HGM734" s="300"/>
      <c r="HGN734" s="300"/>
      <c r="HGO734" s="300"/>
      <c r="HGP734" s="300"/>
      <c r="HGQ734" s="300"/>
      <c r="HGR734" s="300"/>
      <c r="HGS734" s="300"/>
      <c r="HGT734" s="300"/>
      <c r="HGU734" s="300"/>
      <c r="HGV734" s="300"/>
      <c r="HGW734" s="300"/>
      <c r="HGX734" s="300"/>
      <c r="HGY734" s="300"/>
      <c r="HGZ734" s="300"/>
      <c r="HHA734" s="300"/>
      <c r="HHB734" s="300"/>
      <c r="HHC734" s="300"/>
      <c r="HHD734" s="300"/>
      <c r="HHE734" s="300"/>
      <c r="HHF734" s="300"/>
      <c r="HHG734" s="300"/>
      <c r="HHH734" s="300"/>
      <c r="HHI734" s="300"/>
      <c r="HHJ734" s="300"/>
      <c r="HHK734" s="300"/>
      <c r="HHL734" s="300"/>
      <c r="HHM734" s="300"/>
      <c r="HHN734" s="300"/>
      <c r="HHO734" s="300"/>
      <c r="HHP734" s="300"/>
      <c r="HHQ734" s="300"/>
      <c r="HHR734" s="300"/>
      <c r="HHS734" s="300"/>
      <c r="HHT734" s="300"/>
      <c r="HHU734" s="300"/>
      <c r="HHV734" s="300"/>
      <c r="HHW734" s="300"/>
      <c r="HHX734" s="300"/>
      <c r="HHY734" s="300"/>
      <c r="HHZ734" s="300"/>
      <c r="HIA734" s="300"/>
      <c r="HIB734" s="300"/>
      <c r="HIC734" s="300"/>
      <c r="HID734" s="300"/>
      <c r="HIE734" s="300"/>
      <c r="HIF734" s="300"/>
      <c r="HIG734" s="300"/>
      <c r="HIH734" s="300"/>
      <c r="HII734" s="300"/>
      <c r="HIJ734" s="300"/>
      <c r="HIK734" s="300"/>
      <c r="HIL734" s="300"/>
      <c r="HIM734" s="300"/>
      <c r="HIN734" s="300"/>
      <c r="HIO734" s="300"/>
      <c r="HIP734" s="300"/>
      <c r="HIQ734" s="300"/>
      <c r="HIR734" s="300"/>
      <c r="HIS734" s="300"/>
      <c r="HIT734" s="300"/>
      <c r="HIU734" s="300"/>
      <c r="HIV734" s="300"/>
      <c r="HIW734" s="300"/>
      <c r="HIX734" s="300"/>
      <c r="HIY734" s="300"/>
      <c r="HIZ734" s="300"/>
      <c r="HJA734" s="300"/>
      <c r="HJB734" s="300"/>
      <c r="HJC734" s="300"/>
      <c r="HJD734" s="300"/>
      <c r="HJE734" s="300"/>
      <c r="HJF734" s="300"/>
      <c r="HJG734" s="300"/>
      <c r="HJH734" s="300"/>
      <c r="HJI734" s="300"/>
      <c r="HJJ734" s="300"/>
      <c r="HJK734" s="300"/>
      <c r="HJL734" s="300"/>
      <c r="HJM734" s="300"/>
      <c r="HJN734" s="300"/>
      <c r="HJO734" s="300"/>
      <c r="HJP734" s="300"/>
      <c r="HJQ734" s="300"/>
      <c r="HJR734" s="300"/>
      <c r="HJS734" s="300"/>
      <c r="HJT734" s="300"/>
      <c r="HJU734" s="300"/>
      <c r="HJV734" s="300"/>
      <c r="HJW734" s="300"/>
      <c r="HJX734" s="300"/>
      <c r="HJY734" s="300"/>
      <c r="HJZ734" s="300"/>
      <c r="HKA734" s="300"/>
      <c r="HKB734" s="300"/>
      <c r="HKC734" s="300"/>
      <c r="HKD734" s="300"/>
      <c r="HKE734" s="300"/>
      <c r="HKF734" s="300"/>
      <c r="HKG734" s="300"/>
      <c r="HKH734" s="300"/>
      <c r="HKI734" s="300"/>
      <c r="HKJ734" s="300"/>
      <c r="HKK734" s="300"/>
      <c r="HKL734" s="300"/>
      <c r="HKM734" s="300"/>
      <c r="HKN734" s="300"/>
      <c r="HKO734" s="300"/>
      <c r="HKP734" s="300"/>
      <c r="HKQ734" s="300"/>
      <c r="HKR734" s="300"/>
      <c r="HKS734" s="300"/>
      <c r="HKT734" s="300"/>
      <c r="HKU734" s="300"/>
      <c r="HKV734" s="300"/>
      <c r="HKW734" s="300"/>
      <c r="HKX734" s="300"/>
      <c r="HKY734" s="300"/>
      <c r="HKZ734" s="300"/>
      <c r="HLA734" s="300"/>
      <c r="HLB734" s="300"/>
      <c r="HLC734" s="300"/>
      <c r="HLD734" s="300"/>
      <c r="HLE734" s="300"/>
      <c r="HLF734" s="300"/>
      <c r="HLG734" s="300"/>
      <c r="HLH734" s="300"/>
      <c r="HLI734" s="300"/>
      <c r="HLJ734" s="300"/>
      <c r="HLK734" s="300"/>
      <c r="HLL734" s="300"/>
      <c r="HLM734" s="300"/>
      <c r="HLN734" s="300"/>
      <c r="HLO734" s="300"/>
      <c r="HLP734" s="300"/>
      <c r="HLQ734" s="300"/>
      <c r="HLR734" s="300"/>
      <c r="HLS734" s="300"/>
      <c r="HLT734" s="300"/>
      <c r="HLU734" s="300"/>
      <c r="HLV734" s="300"/>
      <c r="HLW734" s="300"/>
      <c r="HLX734" s="300"/>
      <c r="HLY734" s="300"/>
      <c r="HLZ734" s="300"/>
      <c r="HMA734" s="300"/>
      <c r="HMB734" s="300"/>
      <c r="HMC734" s="300"/>
      <c r="HMD734" s="300"/>
      <c r="HME734" s="300"/>
      <c r="HMF734" s="300"/>
      <c r="HMG734" s="300"/>
      <c r="HMH734" s="300"/>
      <c r="HMI734" s="300"/>
      <c r="HMJ734" s="300"/>
      <c r="HMK734" s="300"/>
      <c r="HML734" s="300"/>
      <c r="HMM734" s="300"/>
      <c r="HMN734" s="300"/>
      <c r="HMO734" s="300"/>
      <c r="HMP734" s="300"/>
      <c r="HMQ734" s="300"/>
      <c r="HMR734" s="300"/>
      <c r="HMS734" s="300"/>
      <c r="HMT734" s="300"/>
      <c r="HMU734" s="300"/>
      <c r="HMV734" s="300"/>
      <c r="HMW734" s="300"/>
      <c r="HMX734" s="300"/>
      <c r="HMY734" s="300"/>
      <c r="HMZ734" s="300"/>
      <c r="HNA734" s="300"/>
      <c r="HNB734" s="300"/>
      <c r="HNC734" s="300"/>
      <c r="HND734" s="300"/>
      <c r="HNE734" s="300"/>
      <c r="HNF734" s="300"/>
      <c r="HNG734" s="300"/>
      <c r="HNH734" s="300"/>
      <c r="HNI734" s="300"/>
      <c r="HNJ734" s="300"/>
      <c r="HNK734" s="300"/>
      <c r="HNL734" s="300"/>
      <c r="HNM734" s="300"/>
      <c r="HNN734" s="300"/>
      <c r="HNO734" s="300"/>
      <c r="HNP734" s="300"/>
      <c r="HNQ734" s="300"/>
      <c r="HNR734" s="300"/>
      <c r="HNS734" s="300"/>
      <c r="HNT734" s="300"/>
      <c r="HNU734" s="300"/>
      <c r="HNV734" s="300"/>
      <c r="HNW734" s="300"/>
      <c r="HNX734" s="300"/>
      <c r="HNY734" s="300"/>
      <c r="HNZ734" s="300"/>
      <c r="HOA734" s="300"/>
      <c r="HOB734" s="300"/>
      <c r="HOC734" s="300"/>
      <c r="HOD734" s="300"/>
      <c r="HOE734" s="300"/>
      <c r="HOF734" s="300"/>
      <c r="HOG734" s="300"/>
      <c r="HOH734" s="300"/>
      <c r="HOI734" s="300"/>
      <c r="HOJ734" s="300"/>
      <c r="HOK734" s="300"/>
      <c r="HOL734" s="300"/>
      <c r="HOM734" s="300"/>
      <c r="HON734" s="300"/>
      <c r="HOO734" s="300"/>
      <c r="HOP734" s="300"/>
      <c r="HOQ734" s="300"/>
      <c r="HOR734" s="300"/>
      <c r="HOS734" s="300"/>
      <c r="HOT734" s="300"/>
      <c r="HOU734" s="300"/>
      <c r="HOV734" s="300"/>
      <c r="HOW734" s="300"/>
      <c r="HOX734" s="300"/>
      <c r="HOY734" s="300"/>
      <c r="HOZ734" s="300"/>
      <c r="HPA734" s="300"/>
      <c r="HPB734" s="300"/>
      <c r="HPC734" s="300"/>
      <c r="HPD734" s="300"/>
      <c r="HPE734" s="300"/>
      <c r="HPF734" s="300"/>
      <c r="HPG734" s="300"/>
      <c r="HPH734" s="300"/>
      <c r="HPI734" s="300"/>
      <c r="HPJ734" s="300"/>
      <c r="HPK734" s="300"/>
      <c r="HPL734" s="300"/>
      <c r="HPM734" s="300"/>
      <c r="HPN734" s="300"/>
      <c r="HPO734" s="300"/>
      <c r="HPP734" s="300"/>
      <c r="HPQ734" s="300"/>
      <c r="HPR734" s="300"/>
      <c r="HPS734" s="300"/>
      <c r="HPT734" s="300"/>
      <c r="HPU734" s="300"/>
      <c r="HPV734" s="300"/>
      <c r="HPW734" s="300"/>
      <c r="HPX734" s="300"/>
      <c r="HPY734" s="300"/>
      <c r="HPZ734" s="300"/>
      <c r="HQA734" s="300"/>
      <c r="HQB734" s="300"/>
      <c r="HQC734" s="300"/>
      <c r="HQD734" s="300"/>
      <c r="HQE734" s="300"/>
      <c r="HQF734" s="300"/>
      <c r="HQG734" s="300"/>
      <c r="HQH734" s="300"/>
      <c r="HQI734" s="300"/>
      <c r="HQJ734" s="300"/>
      <c r="HQK734" s="300"/>
      <c r="HQL734" s="300"/>
      <c r="HQM734" s="300"/>
      <c r="HQN734" s="300"/>
      <c r="HQO734" s="300"/>
      <c r="HQP734" s="300"/>
      <c r="HQQ734" s="300"/>
      <c r="HQR734" s="300"/>
      <c r="HQS734" s="300"/>
      <c r="HQT734" s="300"/>
      <c r="HQU734" s="300"/>
      <c r="HQV734" s="300"/>
      <c r="HQW734" s="300"/>
      <c r="HQX734" s="300"/>
      <c r="HQY734" s="300"/>
      <c r="HQZ734" s="300"/>
      <c r="HRA734" s="300"/>
      <c r="HRB734" s="300"/>
      <c r="HRC734" s="300"/>
      <c r="HRD734" s="300"/>
      <c r="HRE734" s="300"/>
      <c r="HRF734" s="300"/>
      <c r="HRG734" s="300"/>
      <c r="HRH734" s="300"/>
      <c r="HRI734" s="300"/>
      <c r="HRJ734" s="300"/>
      <c r="HRK734" s="300"/>
      <c r="HRL734" s="300"/>
      <c r="HRM734" s="300"/>
      <c r="HRN734" s="300"/>
      <c r="HRO734" s="300"/>
      <c r="HRP734" s="300"/>
      <c r="HRQ734" s="300"/>
      <c r="HRR734" s="300"/>
      <c r="HRS734" s="300"/>
      <c r="HRT734" s="300"/>
      <c r="HRU734" s="300"/>
      <c r="HRV734" s="300"/>
      <c r="HRW734" s="300"/>
      <c r="HRX734" s="300"/>
      <c r="HRY734" s="300"/>
      <c r="HRZ734" s="300"/>
      <c r="HSA734" s="300"/>
      <c r="HSB734" s="300"/>
      <c r="HSC734" s="300"/>
      <c r="HSD734" s="300"/>
      <c r="HSE734" s="300"/>
      <c r="HSF734" s="300"/>
      <c r="HSG734" s="300"/>
      <c r="HSH734" s="300"/>
      <c r="HSI734" s="300"/>
      <c r="HSJ734" s="300"/>
      <c r="HSK734" s="300"/>
      <c r="HSL734" s="300"/>
      <c r="HSM734" s="300"/>
      <c r="HSN734" s="300"/>
      <c r="HSO734" s="300"/>
      <c r="HSP734" s="300"/>
      <c r="HSQ734" s="300"/>
      <c r="HSR734" s="300"/>
      <c r="HSS734" s="300"/>
      <c r="HST734" s="300"/>
      <c r="HSU734" s="300"/>
      <c r="HSV734" s="300"/>
      <c r="HSW734" s="300"/>
      <c r="HSX734" s="300"/>
      <c r="HSY734" s="300"/>
      <c r="HSZ734" s="300"/>
      <c r="HTA734" s="300"/>
      <c r="HTB734" s="300"/>
      <c r="HTC734" s="300"/>
      <c r="HTD734" s="300"/>
      <c r="HTE734" s="300"/>
      <c r="HTF734" s="300"/>
      <c r="HTG734" s="300"/>
      <c r="HTH734" s="300"/>
      <c r="HTI734" s="300"/>
      <c r="HTJ734" s="300"/>
      <c r="HTK734" s="300"/>
      <c r="HTL734" s="300"/>
      <c r="HTM734" s="300"/>
      <c r="HTN734" s="300"/>
      <c r="HTO734" s="300"/>
      <c r="HTP734" s="300"/>
      <c r="HTQ734" s="300"/>
      <c r="HTR734" s="300"/>
      <c r="HTS734" s="300"/>
      <c r="HTT734" s="300"/>
      <c r="HTU734" s="300"/>
      <c r="HTV734" s="300"/>
      <c r="HTW734" s="300"/>
      <c r="HTX734" s="300"/>
      <c r="HTY734" s="300"/>
      <c r="HTZ734" s="300"/>
      <c r="HUA734" s="300"/>
      <c r="HUB734" s="300"/>
      <c r="HUC734" s="300"/>
      <c r="HUD734" s="300"/>
      <c r="HUE734" s="300"/>
      <c r="HUF734" s="300"/>
      <c r="HUG734" s="300"/>
      <c r="HUH734" s="300"/>
      <c r="HUI734" s="300"/>
      <c r="HUJ734" s="300"/>
      <c r="HUK734" s="300"/>
      <c r="HUL734" s="300"/>
      <c r="HUM734" s="300"/>
      <c r="HUN734" s="300"/>
      <c r="HUO734" s="300"/>
      <c r="HUP734" s="300"/>
      <c r="HUQ734" s="300"/>
      <c r="HUR734" s="300"/>
      <c r="HUS734" s="300"/>
      <c r="HUT734" s="300"/>
      <c r="HUU734" s="300"/>
      <c r="HUV734" s="300"/>
      <c r="HUW734" s="300"/>
      <c r="HUX734" s="300"/>
      <c r="HUY734" s="300"/>
      <c r="HUZ734" s="300"/>
      <c r="HVA734" s="300"/>
      <c r="HVB734" s="300"/>
      <c r="HVC734" s="300"/>
      <c r="HVD734" s="300"/>
      <c r="HVE734" s="300"/>
      <c r="HVF734" s="300"/>
      <c r="HVG734" s="300"/>
      <c r="HVH734" s="300"/>
      <c r="HVI734" s="300"/>
      <c r="HVJ734" s="300"/>
      <c r="HVK734" s="300"/>
      <c r="HVL734" s="300"/>
      <c r="HVM734" s="300"/>
      <c r="HVN734" s="300"/>
      <c r="HVO734" s="300"/>
      <c r="HVP734" s="300"/>
      <c r="HVQ734" s="300"/>
      <c r="HVR734" s="300"/>
      <c r="HVS734" s="300"/>
      <c r="HVT734" s="300"/>
      <c r="HVU734" s="300"/>
      <c r="HVV734" s="300"/>
      <c r="HVW734" s="300"/>
      <c r="HVX734" s="300"/>
      <c r="HVY734" s="300"/>
      <c r="HVZ734" s="300"/>
      <c r="HWA734" s="300"/>
      <c r="HWB734" s="300"/>
      <c r="HWC734" s="300"/>
      <c r="HWD734" s="300"/>
      <c r="HWE734" s="300"/>
      <c r="HWF734" s="300"/>
      <c r="HWG734" s="300"/>
      <c r="HWH734" s="300"/>
      <c r="HWI734" s="300"/>
      <c r="HWJ734" s="300"/>
      <c r="HWK734" s="300"/>
      <c r="HWL734" s="300"/>
      <c r="HWM734" s="300"/>
      <c r="HWN734" s="300"/>
      <c r="HWO734" s="300"/>
      <c r="HWP734" s="300"/>
      <c r="HWQ734" s="300"/>
      <c r="HWR734" s="300"/>
      <c r="HWS734" s="300"/>
      <c r="HWT734" s="300"/>
      <c r="HWU734" s="300"/>
      <c r="HWV734" s="300"/>
      <c r="HWW734" s="300"/>
      <c r="HWX734" s="300"/>
      <c r="HWY734" s="300"/>
      <c r="HWZ734" s="300"/>
      <c r="HXA734" s="300"/>
      <c r="HXB734" s="300"/>
      <c r="HXC734" s="300"/>
      <c r="HXD734" s="300"/>
      <c r="HXE734" s="300"/>
      <c r="HXF734" s="300"/>
      <c r="HXG734" s="300"/>
      <c r="HXH734" s="300"/>
      <c r="HXI734" s="300"/>
      <c r="HXJ734" s="300"/>
      <c r="HXK734" s="300"/>
      <c r="HXL734" s="300"/>
      <c r="HXM734" s="300"/>
      <c r="HXN734" s="300"/>
      <c r="HXO734" s="300"/>
      <c r="HXP734" s="300"/>
      <c r="HXQ734" s="300"/>
      <c r="HXR734" s="300"/>
      <c r="HXS734" s="300"/>
      <c r="HXT734" s="300"/>
      <c r="HXU734" s="300"/>
      <c r="HXV734" s="300"/>
      <c r="HXW734" s="300"/>
      <c r="HXX734" s="300"/>
      <c r="HXY734" s="300"/>
      <c r="HXZ734" s="300"/>
      <c r="HYA734" s="300"/>
      <c r="HYB734" s="300"/>
      <c r="HYC734" s="300"/>
      <c r="HYD734" s="300"/>
      <c r="HYE734" s="300"/>
      <c r="HYF734" s="300"/>
      <c r="HYG734" s="300"/>
      <c r="HYH734" s="300"/>
      <c r="HYI734" s="300"/>
      <c r="HYJ734" s="300"/>
      <c r="HYK734" s="300"/>
      <c r="HYL734" s="300"/>
      <c r="HYM734" s="300"/>
      <c r="HYN734" s="300"/>
      <c r="HYO734" s="300"/>
      <c r="HYP734" s="300"/>
      <c r="HYQ734" s="300"/>
      <c r="HYR734" s="300"/>
      <c r="HYS734" s="300"/>
      <c r="HYT734" s="300"/>
      <c r="HYU734" s="300"/>
      <c r="HYV734" s="300"/>
      <c r="HYW734" s="300"/>
      <c r="HYX734" s="300"/>
      <c r="HYY734" s="300"/>
      <c r="HYZ734" s="300"/>
      <c r="HZA734" s="300"/>
      <c r="HZB734" s="300"/>
      <c r="HZC734" s="300"/>
      <c r="HZD734" s="300"/>
      <c r="HZE734" s="300"/>
      <c r="HZF734" s="300"/>
      <c r="HZG734" s="300"/>
      <c r="HZH734" s="300"/>
      <c r="HZI734" s="300"/>
      <c r="HZJ734" s="300"/>
      <c r="HZK734" s="300"/>
      <c r="HZL734" s="300"/>
      <c r="HZM734" s="300"/>
      <c r="HZN734" s="300"/>
      <c r="HZO734" s="300"/>
      <c r="HZP734" s="300"/>
      <c r="HZQ734" s="300"/>
      <c r="HZR734" s="300"/>
      <c r="HZS734" s="300"/>
      <c r="HZT734" s="300"/>
      <c r="HZU734" s="300"/>
      <c r="HZV734" s="300"/>
      <c r="HZW734" s="300"/>
      <c r="HZX734" s="300"/>
      <c r="HZY734" s="300"/>
      <c r="HZZ734" s="300"/>
      <c r="IAA734" s="300"/>
      <c r="IAB734" s="300"/>
      <c r="IAC734" s="300"/>
      <c r="IAD734" s="300"/>
      <c r="IAE734" s="300"/>
      <c r="IAF734" s="300"/>
      <c r="IAG734" s="300"/>
      <c r="IAH734" s="300"/>
      <c r="IAI734" s="300"/>
      <c r="IAJ734" s="300"/>
      <c r="IAK734" s="300"/>
      <c r="IAL734" s="300"/>
      <c r="IAM734" s="300"/>
      <c r="IAN734" s="300"/>
      <c r="IAO734" s="300"/>
      <c r="IAP734" s="300"/>
      <c r="IAQ734" s="300"/>
      <c r="IAR734" s="300"/>
      <c r="IAS734" s="300"/>
      <c r="IAT734" s="300"/>
      <c r="IAU734" s="300"/>
      <c r="IAV734" s="300"/>
      <c r="IAW734" s="300"/>
      <c r="IAX734" s="300"/>
      <c r="IAY734" s="300"/>
      <c r="IAZ734" s="300"/>
      <c r="IBA734" s="300"/>
      <c r="IBB734" s="300"/>
      <c r="IBC734" s="300"/>
      <c r="IBD734" s="300"/>
      <c r="IBE734" s="300"/>
      <c r="IBF734" s="300"/>
      <c r="IBG734" s="300"/>
      <c r="IBH734" s="300"/>
      <c r="IBI734" s="300"/>
      <c r="IBJ734" s="300"/>
      <c r="IBK734" s="300"/>
      <c r="IBL734" s="300"/>
      <c r="IBM734" s="300"/>
      <c r="IBN734" s="300"/>
      <c r="IBO734" s="300"/>
      <c r="IBP734" s="300"/>
      <c r="IBQ734" s="300"/>
      <c r="IBR734" s="300"/>
      <c r="IBS734" s="300"/>
      <c r="IBT734" s="300"/>
      <c r="IBU734" s="300"/>
      <c r="IBV734" s="300"/>
      <c r="IBW734" s="300"/>
      <c r="IBX734" s="300"/>
      <c r="IBY734" s="300"/>
      <c r="IBZ734" s="300"/>
      <c r="ICA734" s="300"/>
      <c r="ICB734" s="300"/>
      <c r="ICC734" s="300"/>
      <c r="ICD734" s="300"/>
      <c r="ICE734" s="300"/>
      <c r="ICF734" s="300"/>
      <c r="ICG734" s="300"/>
      <c r="ICH734" s="300"/>
      <c r="ICI734" s="300"/>
      <c r="ICJ734" s="300"/>
      <c r="ICK734" s="300"/>
      <c r="ICL734" s="300"/>
      <c r="ICM734" s="300"/>
      <c r="ICN734" s="300"/>
      <c r="ICO734" s="300"/>
      <c r="ICP734" s="300"/>
      <c r="ICQ734" s="300"/>
      <c r="ICR734" s="300"/>
      <c r="ICS734" s="300"/>
      <c r="ICT734" s="300"/>
      <c r="ICU734" s="300"/>
      <c r="ICV734" s="300"/>
      <c r="ICW734" s="300"/>
      <c r="ICX734" s="300"/>
      <c r="ICY734" s="300"/>
      <c r="ICZ734" s="300"/>
      <c r="IDA734" s="300"/>
      <c r="IDB734" s="300"/>
      <c r="IDC734" s="300"/>
      <c r="IDD734" s="300"/>
      <c r="IDE734" s="300"/>
      <c r="IDF734" s="300"/>
      <c r="IDG734" s="300"/>
      <c r="IDH734" s="300"/>
      <c r="IDI734" s="300"/>
      <c r="IDJ734" s="300"/>
      <c r="IDK734" s="300"/>
      <c r="IDL734" s="300"/>
      <c r="IDM734" s="300"/>
      <c r="IDN734" s="300"/>
      <c r="IDO734" s="300"/>
      <c r="IDP734" s="300"/>
      <c r="IDQ734" s="300"/>
      <c r="IDR734" s="300"/>
      <c r="IDS734" s="300"/>
      <c r="IDT734" s="300"/>
      <c r="IDU734" s="300"/>
      <c r="IDV734" s="300"/>
      <c r="IDW734" s="300"/>
      <c r="IDX734" s="300"/>
      <c r="IDY734" s="300"/>
      <c r="IDZ734" s="300"/>
      <c r="IEA734" s="300"/>
      <c r="IEB734" s="300"/>
      <c r="IEC734" s="300"/>
      <c r="IED734" s="300"/>
      <c r="IEE734" s="300"/>
      <c r="IEF734" s="300"/>
      <c r="IEG734" s="300"/>
      <c r="IEH734" s="300"/>
      <c r="IEI734" s="300"/>
      <c r="IEJ734" s="300"/>
      <c r="IEK734" s="300"/>
      <c r="IEL734" s="300"/>
      <c r="IEM734" s="300"/>
      <c r="IEN734" s="300"/>
      <c r="IEO734" s="300"/>
      <c r="IEP734" s="300"/>
      <c r="IEQ734" s="300"/>
      <c r="IER734" s="300"/>
      <c r="IES734" s="300"/>
      <c r="IET734" s="300"/>
      <c r="IEU734" s="300"/>
      <c r="IEV734" s="300"/>
      <c r="IEW734" s="300"/>
      <c r="IEX734" s="300"/>
      <c r="IEY734" s="300"/>
      <c r="IEZ734" s="300"/>
      <c r="IFA734" s="300"/>
      <c r="IFB734" s="300"/>
      <c r="IFC734" s="300"/>
      <c r="IFD734" s="300"/>
      <c r="IFE734" s="300"/>
      <c r="IFF734" s="300"/>
      <c r="IFG734" s="300"/>
      <c r="IFH734" s="300"/>
      <c r="IFI734" s="300"/>
      <c r="IFJ734" s="300"/>
      <c r="IFK734" s="300"/>
      <c r="IFL734" s="300"/>
      <c r="IFM734" s="300"/>
      <c r="IFN734" s="300"/>
      <c r="IFO734" s="300"/>
      <c r="IFP734" s="300"/>
      <c r="IFQ734" s="300"/>
      <c r="IFR734" s="300"/>
      <c r="IFS734" s="300"/>
      <c r="IFT734" s="300"/>
      <c r="IFU734" s="300"/>
      <c r="IFV734" s="300"/>
      <c r="IFW734" s="300"/>
      <c r="IFX734" s="300"/>
      <c r="IFY734" s="300"/>
      <c r="IFZ734" s="300"/>
      <c r="IGA734" s="300"/>
      <c r="IGB734" s="300"/>
      <c r="IGC734" s="300"/>
      <c r="IGD734" s="300"/>
      <c r="IGE734" s="300"/>
      <c r="IGF734" s="300"/>
      <c r="IGG734" s="300"/>
      <c r="IGH734" s="300"/>
      <c r="IGI734" s="300"/>
      <c r="IGJ734" s="300"/>
      <c r="IGK734" s="300"/>
      <c r="IGL734" s="300"/>
      <c r="IGM734" s="300"/>
      <c r="IGN734" s="300"/>
      <c r="IGO734" s="300"/>
      <c r="IGP734" s="300"/>
      <c r="IGQ734" s="300"/>
      <c r="IGR734" s="300"/>
      <c r="IGS734" s="300"/>
      <c r="IGT734" s="300"/>
      <c r="IGU734" s="300"/>
      <c r="IGV734" s="300"/>
      <c r="IGW734" s="300"/>
      <c r="IGX734" s="300"/>
      <c r="IGY734" s="300"/>
      <c r="IGZ734" s="300"/>
      <c r="IHA734" s="300"/>
      <c r="IHB734" s="300"/>
      <c r="IHC734" s="300"/>
      <c r="IHD734" s="300"/>
      <c r="IHE734" s="300"/>
      <c r="IHF734" s="300"/>
      <c r="IHG734" s="300"/>
      <c r="IHH734" s="300"/>
      <c r="IHI734" s="300"/>
      <c r="IHJ734" s="300"/>
      <c r="IHK734" s="300"/>
      <c r="IHL734" s="300"/>
      <c r="IHM734" s="300"/>
      <c r="IHN734" s="300"/>
      <c r="IHO734" s="300"/>
      <c r="IHP734" s="300"/>
      <c r="IHQ734" s="300"/>
      <c r="IHR734" s="300"/>
      <c r="IHS734" s="300"/>
      <c r="IHT734" s="300"/>
      <c r="IHU734" s="300"/>
      <c r="IHV734" s="300"/>
      <c r="IHW734" s="300"/>
      <c r="IHX734" s="300"/>
      <c r="IHY734" s="300"/>
      <c r="IHZ734" s="300"/>
      <c r="IIA734" s="300"/>
      <c r="IIB734" s="300"/>
      <c r="IIC734" s="300"/>
      <c r="IID734" s="300"/>
      <c r="IIE734" s="300"/>
      <c r="IIF734" s="300"/>
      <c r="IIG734" s="300"/>
      <c r="IIH734" s="300"/>
      <c r="III734" s="300"/>
      <c r="IIJ734" s="300"/>
      <c r="IIK734" s="300"/>
      <c r="IIL734" s="300"/>
      <c r="IIM734" s="300"/>
      <c r="IIN734" s="300"/>
      <c r="IIO734" s="300"/>
      <c r="IIP734" s="300"/>
      <c r="IIQ734" s="300"/>
      <c r="IIR734" s="300"/>
      <c r="IIS734" s="300"/>
      <c r="IIT734" s="300"/>
      <c r="IIU734" s="300"/>
      <c r="IIV734" s="300"/>
      <c r="IIW734" s="300"/>
      <c r="IIX734" s="300"/>
      <c r="IIY734" s="300"/>
      <c r="IIZ734" s="300"/>
      <c r="IJA734" s="300"/>
      <c r="IJB734" s="300"/>
      <c r="IJC734" s="300"/>
      <c r="IJD734" s="300"/>
      <c r="IJE734" s="300"/>
      <c r="IJF734" s="300"/>
      <c r="IJG734" s="300"/>
      <c r="IJH734" s="300"/>
      <c r="IJI734" s="300"/>
      <c r="IJJ734" s="300"/>
      <c r="IJK734" s="300"/>
      <c r="IJL734" s="300"/>
      <c r="IJM734" s="300"/>
      <c r="IJN734" s="300"/>
      <c r="IJO734" s="300"/>
      <c r="IJP734" s="300"/>
      <c r="IJQ734" s="300"/>
      <c r="IJR734" s="300"/>
      <c r="IJS734" s="300"/>
      <c r="IJT734" s="300"/>
      <c r="IJU734" s="300"/>
      <c r="IJV734" s="300"/>
      <c r="IJW734" s="300"/>
      <c r="IJX734" s="300"/>
      <c r="IJY734" s="300"/>
      <c r="IJZ734" s="300"/>
      <c r="IKA734" s="300"/>
      <c r="IKB734" s="300"/>
      <c r="IKC734" s="300"/>
      <c r="IKD734" s="300"/>
      <c r="IKE734" s="300"/>
      <c r="IKF734" s="300"/>
      <c r="IKG734" s="300"/>
      <c r="IKH734" s="300"/>
      <c r="IKI734" s="300"/>
      <c r="IKJ734" s="300"/>
      <c r="IKK734" s="300"/>
      <c r="IKL734" s="300"/>
      <c r="IKM734" s="300"/>
      <c r="IKN734" s="300"/>
      <c r="IKO734" s="300"/>
      <c r="IKP734" s="300"/>
      <c r="IKQ734" s="300"/>
      <c r="IKR734" s="300"/>
      <c r="IKS734" s="300"/>
      <c r="IKT734" s="300"/>
      <c r="IKU734" s="300"/>
      <c r="IKV734" s="300"/>
      <c r="IKW734" s="300"/>
      <c r="IKX734" s="300"/>
      <c r="IKY734" s="300"/>
      <c r="IKZ734" s="300"/>
      <c r="ILA734" s="300"/>
      <c r="ILB734" s="300"/>
      <c r="ILC734" s="300"/>
      <c r="ILD734" s="300"/>
      <c r="ILE734" s="300"/>
      <c r="ILF734" s="300"/>
      <c r="ILG734" s="300"/>
      <c r="ILH734" s="300"/>
      <c r="ILI734" s="300"/>
      <c r="ILJ734" s="300"/>
      <c r="ILK734" s="300"/>
      <c r="ILL734" s="300"/>
      <c r="ILM734" s="300"/>
      <c r="ILN734" s="300"/>
      <c r="ILO734" s="300"/>
      <c r="ILP734" s="300"/>
      <c r="ILQ734" s="300"/>
      <c r="ILR734" s="300"/>
      <c r="ILS734" s="300"/>
      <c r="ILT734" s="300"/>
      <c r="ILU734" s="300"/>
      <c r="ILV734" s="300"/>
      <c r="ILW734" s="300"/>
      <c r="ILX734" s="300"/>
      <c r="ILY734" s="300"/>
      <c r="ILZ734" s="300"/>
      <c r="IMA734" s="300"/>
      <c r="IMB734" s="300"/>
      <c r="IMC734" s="300"/>
      <c r="IMD734" s="300"/>
      <c r="IME734" s="300"/>
      <c r="IMF734" s="300"/>
      <c r="IMG734" s="300"/>
      <c r="IMH734" s="300"/>
      <c r="IMI734" s="300"/>
      <c r="IMJ734" s="300"/>
      <c r="IMK734" s="300"/>
      <c r="IML734" s="300"/>
      <c r="IMM734" s="300"/>
      <c r="IMN734" s="300"/>
      <c r="IMO734" s="300"/>
      <c r="IMP734" s="300"/>
      <c r="IMQ734" s="300"/>
      <c r="IMR734" s="300"/>
      <c r="IMS734" s="300"/>
      <c r="IMT734" s="300"/>
      <c r="IMU734" s="300"/>
      <c r="IMV734" s="300"/>
      <c r="IMW734" s="300"/>
      <c r="IMX734" s="300"/>
      <c r="IMY734" s="300"/>
      <c r="IMZ734" s="300"/>
      <c r="INA734" s="300"/>
      <c r="INB734" s="300"/>
      <c r="INC734" s="300"/>
      <c r="IND734" s="300"/>
      <c r="INE734" s="300"/>
      <c r="INF734" s="300"/>
      <c r="ING734" s="300"/>
      <c r="INH734" s="300"/>
      <c r="INI734" s="300"/>
      <c r="INJ734" s="300"/>
      <c r="INK734" s="300"/>
      <c r="INL734" s="300"/>
      <c r="INM734" s="300"/>
      <c r="INN734" s="300"/>
      <c r="INO734" s="300"/>
      <c r="INP734" s="300"/>
      <c r="INQ734" s="300"/>
      <c r="INR734" s="300"/>
      <c r="INS734" s="300"/>
      <c r="INT734" s="300"/>
      <c r="INU734" s="300"/>
      <c r="INV734" s="300"/>
      <c r="INW734" s="300"/>
      <c r="INX734" s="300"/>
      <c r="INY734" s="300"/>
      <c r="INZ734" s="300"/>
      <c r="IOA734" s="300"/>
      <c r="IOB734" s="300"/>
      <c r="IOC734" s="300"/>
      <c r="IOD734" s="300"/>
      <c r="IOE734" s="300"/>
      <c r="IOF734" s="300"/>
      <c r="IOG734" s="300"/>
      <c r="IOH734" s="300"/>
      <c r="IOI734" s="300"/>
      <c r="IOJ734" s="300"/>
      <c r="IOK734" s="300"/>
      <c r="IOL734" s="300"/>
      <c r="IOM734" s="300"/>
      <c r="ION734" s="300"/>
      <c r="IOO734" s="300"/>
      <c r="IOP734" s="300"/>
      <c r="IOQ734" s="300"/>
      <c r="IOR734" s="300"/>
      <c r="IOS734" s="300"/>
      <c r="IOT734" s="300"/>
      <c r="IOU734" s="300"/>
      <c r="IOV734" s="300"/>
      <c r="IOW734" s="300"/>
      <c r="IOX734" s="300"/>
      <c r="IOY734" s="300"/>
      <c r="IOZ734" s="300"/>
      <c r="IPA734" s="300"/>
      <c r="IPB734" s="300"/>
      <c r="IPC734" s="300"/>
      <c r="IPD734" s="300"/>
      <c r="IPE734" s="300"/>
      <c r="IPF734" s="300"/>
      <c r="IPG734" s="300"/>
      <c r="IPH734" s="300"/>
      <c r="IPI734" s="300"/>
      <c r="IPJ734" s="300"/>
      <c r="IPK734" s="300"/>
      <c r="IPL734" s="300"/>
      <c r="IPM734" s="300"/>
      <c r="IPN734" s="300"/>
      <c r="IPO734" s="300"/>
      <c r="IPP734" s="300"/>
      <c r="IPQ734" s="300"/>
      <c r="IPR734" s="300"/>
      <c r="IPS734" s="300"/>
      <c r="IPT734" s="300"/>
      <c r="IPU734" s="300"/>
      <c r="IPV734" s="300"/>
      <c r="IPW734" s="300"/>
      <c r="IPX734" s="300"/>
      <c r="IPY734" s="300"/>
      <c r="IPZ734" s="300"/>
      <c r="IQA734" s="300"/>
      <c r="IQB734" s="300"/>
      <c r="IQC734" s="300"/>
      <c r="IQD734" s="300"/>
      <c r="IQE734" s="300"/>
      <c r="IQF734" s="300"/>
      <c r="IQG734" s="300"/>
      <c r="IQH734" s="300"/>
      <c r="IQI734" s="300"/>
      <c r="IQJ734" s="300"/>
      <c r="IQK734" s="300"/>
      <c r="IQL734" s="300"/>
      <c r="IQM734" s="300"/>
      <c r="IQN734" s="300"/>
      <c r="IQO734" s="300"/>
      <c r="IQP734" s="300"/>
      <c r="IQQ734" s="300"/>
      <c r="IQR734" s="300"/>
      <c r="IQS734" s="300"/>
      <c r="IQT734" s="300"/>
      <c r="IQU734" s="300"/>
      <c r="IQV734" s="300"/>
      <c r="IQW734" s="300"/>
      <c r="IQX734" s="300"/>
      <c r="IQY734" s="300"/>
      <c r="IQZ734" s="300"/>
      <c r="IRA734" s="300"/>
      <c r="IRB734" s="300"/>
      <c r="IRC734" s="300"/>
      <c r="IRD734" s="300"/>
      <c r="IRE734" s="300"/>
      <c r="IRF734" s="300"/>
      <c r="IRG734" s="300"/>
      <c r="IRH734" s="300"/>
      <c r="IRI734" s="300"/>
      <c r="IRJ734" s="300"/>
      <c r="IRK734" s="300"/>
      <c r="IRL734" s="300"/>
      <c r="IRM734" s="300"/>
      <c r="IRN734" s="300"/>
      <c r="IRO734" s="300"/>
      <c r="IRP734" s="300"/>
      <c r="IRQ734" s="300"/>
      <c r="IRR734" s="300"/>
      <c r="IRS734" s="300"/>
      <c r="IRT734" s="300"/>
      <c r="IRU734" s="300"/>
      <c r="IRV734" s="300"/>
      <c r="IRW734" s="300"/>
      <c r="IRX734" s="300"/>
      <c r="IRY734" s="300"/>
      <c r="IRZ734" s="300"/>
      <c r="ISA734" s="300"/>
      <c r="ISB734" s="300"/>
      <c r="ISC734" s="300"/>
      <c r="ISD734" s="300"/>
      <c r="ISE734" s="300"/>
      <c r="ISF734" s="300"/>
      <c r="ISG734" s="300"/>
      <c r="ISH734" s="300"/>
      <c r="ISI734" s="300"/>
      <c r="ISJ734" s="300"/>
      <c r="ISK734" s="300"/>
      <c r="ISL734" s="300"/>
      <c r="ISM734" s="300"/>
      <c r="ISN734" s="300"/>
      <c r="ISO734" s="300"/>
      <c r="ISP734" s="300"/>
      <c r="ISQ734" s="300"/>
      <c r="ISR734" s="300"/>
      <c r="ISS734" s="300"/>
      <c r="IST734" s="300"/>
      <c r="ISU734" s="300"/>
      <c r="ISV734" s="300"/>
      <c r="ISW734" s="300"/>
      <c r="ISX734" s="300"/>
      <c r="ISY734" s="300"/>
      <c r="ISZ734" s="300"/>
      <c r="ITA734" s="300"/>
      <c r="ITB734" s="300"/>
      <c r="ITC734" s="300"/>
      <c r="ITD734" s="300"/>
      <c r="ITE734" s="300"/>
      <c r="ITF734" s="300"/>
      <c r="ITG734" s="300"/>
      <c r="ITH734" s="300"/>
      <c r="ITI734" s="300"/>
      <c r="ITJ734" s="300"/>
      <c r="ITK734" s="300"/>
      <c r="ITL734" s="300"/>
      <c r="ITM734" s="300"/>
      <c r="ITN734" s="300"/>
      <c r="ITO734" s="300"/>
      <c r="ITP734" s="300"/>
      <c r="ITQ734" s="300"/>
      <c r="ITR734" s="300"/>
      <c r="ITS734" s="300"/>
      <c r="ITT734" s="300"/>
      <c r="ITU734" s="300"/>
      <c r="ITV734" s="300"/>
      <c r="ITW734" s="300"/>
      <c r="ITX734" s="300"/>
      <c r="ITY734" s="300"/>
      <c r="ITZ734" s="300"/>
      <c r="IUA734" s="300"/>
      <c r="IUB734" s="300"/>
      <c r="IUC734" s="300"/>
      <c r="IUD734" s="300"/>
      <c r="IUE734" s="300"/>
      <c r="IUF734" s="300"/>
      <c r="IUG734" s="300"/>
      <c r="IUH734" s="300"/>
      <c r="IUI734" s="300"/>
      <c r="IUJ734" s="300"/>
      <c r="IUK734" s="300"/>
      <c r="IUL734" s="300"/>
      <c r="IUM734" s="300"/>
      <c r="IUN734" s="300"/>
      <c r="IUO734" s="300"/>
      <c r="IUP734" s="300"/>
      <c r="IUQ734" s="300"/>
      <c r="IUR734" s="300"/>
      <c r="IUS734" s="300"/>
      <c r="IUT734" s="300"/>
      <c r="IUU734" s="300"/>
      <c r="IUV734" s="300"/>
      <c r="IUW734" s="300"/>
      <c r="IUX734" s="300"/>
      <c r="IUY734" s="300"/>
      <c r="IUZ734" s="300"/>
      <c r="IVA734" s="300"/>
      <c r="IVB734" s="300"/>
      <c r="IVC734" s="300"/>
      <c r="IVD734" s="300"/>
      <c r="IVE734" s="300"/>
      <c r="IVF734" s="300"/>
      <c r="IVG734" s="300"/>
      <c r="IVH734" s="300"/>
      <c r="IVI734" s="300"/>
      <c r="IVJ734" s="300"/>
      <c r="IVK734" s="300"/>
      <c r="IVL734" s="300"/>
      <c r="IVM734" s="300"/>
      <c r="IVN734" s="300"/>
      <c r="IVO734" s="300"/>
      <c r="IVP734" s="300"/>
      <c r="IVQ734" s="300"/>
      <c r="IVR734" s="300"/>
      <c r="IVS734" s="300"/>
      <c r="IVT734" s="300"/>
      <c r="IVU734" s="300"/>
      <c r="IVV734" s="300"/>
      <c r="IVW734" s="300"/>
      <c r="IVX734" s="300"/>
      <c r="IVY734" s="300"/>
      <c r="IVZ734" s="300"/>
      <c r="IWA734" s="300"/>
      <c r="IWB734" s="300"/>
      <c r="IWC734" s="300"/>
      <c r="IWD734" s="300"/>
      <c r="IWE734" s="300"/>
      <c r="IWF734" s="300"/>
      <c r="IWG734" s="300"/>
      <c r="IWH734" s="300"/>
      <c r="IWI734" s="300"/>
      <c r="IWJ734" s="300"/>
      <c r="IWK734" s="300"/>
      <c r="IWL734" s="300"/>
      <c r="IWM734" s="300"/>
      <c r="IWN734" s="300"/>
      <c r="IWO734" s="300"/>
      <c r="IWP734" s="300"/>
      <c r="IWQ734" s="300"/>
      <c r="IWR734" s="300"/>
      <c r="IWS734" s="300"/>
      <c r="IWT734" s="300"/>
      <c r="IWU734" s="300"/>
      <c r="IWV734" s="300"/>
      <c r="IWW734" s="300"/>
      <c r="IWX734" s="300"/>
      <c r="IWY734" s="300"/>
      <c r="IWZ734" s="300"/>
      <c r="IXA734" s="300"/>
      <c r="IXB734" s="300"/>
      <c r="IXC734" s="300"/>
      <c r="IXD734" s="300"/>
      <c r="IXE734" s="300"/>
      <c r="IXF734" s="300"/>
      <c r="IXG734" s="300"/>
      <c r="IXH734" s="300"/>
      <c r="IXI734" s="300"/>
      <c r="IXJ734" s="300"/>
      <c r="IXK734" s="300"/>
      <c r="IXL734" s="300"/>
      <c r="IXM734" s="300"/>
      <c r="IXN734" s="300"/>
      <c r="IXO734" s="300"/>
      <c r="IXP734" s="300"/>
      <c r="IXQ734" s="300"/>
      <c r="IXR734" s="300"/>
      <c r="IXS734" s="300"/>
      <c r="IXT734" s="300"/>
      <c r="IXU734" s="300"/>
      <c r="IXV734" s="300"/>
      <c r="IXW734" s="300"/>
      <c r="IXX734" s="300"/>
      <c r="IXY734" s="300"/>
      <c r="IXZ734" s="300"/>
      <c r="IYA734" s="300"/>
      <c r="IYB734" s="300"/>
      <c r="IYC734" s="300"/>
      <c r="IYD734" s="300"/>
      <c r="IYE734" s="300"/>
      <c r="IYF734" s="300"/>
      <c r="IYG734" s="300"/>
      <c r="IYH734" s="300"/>
      <c r="IYI734" s="300"/>
      <c r="IYJ734" s="300"/>
      <c r="IYK734" s="300"/>
      <c r="IYL734" s="300"/>
      <c r="IYM734" s="300"/>
      <c r="IYN734" s="300"/>
      <c r="IYO734" s="300"/>
      <c r="IYP734" s="300"/>
      <c r="IYQ734" s="300"/>
      <c r="IYR734" s="300"/>
      <c r="IYS734" s="300"/>
      <c r="IYT734" s="300"/>
      <c r="IYU734" s="300"/>
      <c r="IYV734" s="300"/>
      <c r="IYW734" s="300"/>
      <c r="IYX734" s="300"/>
      <c r="IYY734" s="300"/>
      <c r="IYZ734" s="300"/>
      <c r="IZA734" s="300"/>
      <c r="IZB734" s="300"/>
      <c r="IZC734" s="300"/>
      <c r="IZD734" s="300"/>
      <c r="IZE734" s="300"/>
      <c r="IZF734" s="300"/>
      <c r="IZG734" s="300"/>
      <c r="IZH734" s="300"/>
      <c r="IZI734" s="300"/>
      <c r="IZJ734" s="300"/>
      <c r="IZK734" s="300"/>
      <c r="IZL734" s="300"/>
      <c r="IZM734" s="300"/>
      <c r="IZN734" s="300"/>
      <c r="IZO734" s="300"/>
      <c r="IZP734" s="300"/>
      <c r="IZQ734" s="300"/>
      <c r="IZR734" s="300"/>
      <c r="IZS734" s="300"/>
      <c r="IZT734" s="300"/>
      <c r="IZU734" s="300"/>
      <c r="IZV734" s="300"/>
      <c r="IZW734" s="300"/>
      <c r="IZX734" s="300"/>
      <c r="IZY734" s="300"/>
      <c r="IZZ734" s="300"/>
      <c r="JAA734" s="300"/>
      <c r="JAB734" s="300"/>
      <c r="JAC734" s="300"/>
      <c r="JAD734" s="300"/>
      <c r="JAE734" s="300"/>
      <c r="JAF734" s="300"/>
      <c r="JAG734" s="300"/>
      <c r="JAH734" s="300"/>
      <c r="JAI734" s="300"/>
      <c r="JAJ734" s="300"/>
      <c r="JAK734" s="300"/>
      <c r="JAL734" s="300"/>
      <c r="JAM734" s="300"/>
      <c r="JAN734" s="300"/>
      <c r="JAO734" s="300"/>
      <c r="JAP734" s="300"/>
      <c r="JAQ734" s="300"/>
      <c r="JAR734" s="300"/>
      <c r="JAS734" s="300"/>
      <c r="JAT734" s="300"/>
      <c r="JAU734" s="300"/>
      <c r="JAV734" s="300"/>
      <c r="JAW734" s="300"/>
      <c r="JAX734" s="300"/>
      <c r="JAY734" s="300"/>
      <c r="JAZ734" s="300"/>
      <c r="JBA734" s="300"/>
      <c r="JBB734" s="300"/>
      <c r="JBC734" s="300"/>
      <c r="JBD734" s="300"/>
      <c r="JBE734" s="300"/>
      <c r="JBF734" s="300"/>
      <c r="JBG734" s="300"/>
      <c r="JBH734" s="300"/>
      <c r="JBI734" s="300"/>
      <c r="JBJ734" s="300"/>
      <c r="JBK734" s="300"/>
      <c r="JBL734" s="300"/>
      <c r="JBM734" s="300"/>
      <c r="JBN734" s="300"/>
      <c r="JBO734" s="300"/>
      <c r="JBP734" s="300"/>
      <c r="JBQ734" s="300"/>
      <c r="JBR734" s="300"/>
      <c r="JBS734" s="300"/>
      <c r="JBT734" s="300"/>
      <c r="JBU734" s="300"/>
      <c r="JBV734" s="300"/>
      <c r="JBW734" s="300"/>
      <c r="JBX734" s="300"/>
      <c r="JBY734" s="300"/>
      <c r="JBZ734" s="300"/>
      <c r="JCA734" s="300"/>
      <c r="JCB734" s="300"/>
      <c r="JCC734" s="300"/>
      <c r="JCD734" s="300"/>
      <c r="JCE734" s="300"/>
      <c r="JCF734" s="300"/>
      <c r="JCG734" s="300"/>
      <c r="JCH734" s="300"/>
      <c r="JCI734" s="300"/>
      <c r="JCJ734" s="300"/>
      <c r="JCK734" s="300"/>
      <c r="JCL734" s="300"/>
      <c r="JCM734" s="300"/>
      <c r="JCN734" s="300"/>
      <c r="JCO734" s="300"/>
      <c r="JCP734" s="300"/>
      <c r="JCQ734" s="300"/>
      <c r="JCR734" s="300"/>
      <c r="JCS734" s="300"/>
      <c r="JCT734" s="300"/>
      <c r="JCU734" s="300"/>
      <c r="JCV734" s="300"/>
      <c r="JCW734" s="300"/>
      <c r="JCX734" s="300"/>
      <c r="JCY734" s="300"/>
      <c r="JCZ734" s="300"/>
      <c r="JDA734" s="300"/>
      <c r="JDB734" s="300"/>
      <c r="JDC734" s="300"/>
      <c r="JDD734" s="300"/>
      <c r="JDE734" s="300"/>
      <c r="JDF734" s="300"/>
      <c r="JDG734" s="300"/>
      <c r="JDH734" s="300"/>
      <c r="JDI734" s="300"/>
      <c r="JDJ734" s="300"/>
      <c r="JDK734" s="300"/>
      <c r="JDL734" s="300"/>
      <c r="JDM734" s="300"/>
      <c r="JDN734" s="300"/>
      <c r="JDO734" s="300"/>
      <c r="JDP734" s="300"/>
      <c r="JDQ734" s="300"/>
      <c r="JDR734" s="300"/>
      <c r="JDS734" s="300"/>
      <c r="JDT734" s="300"/>
      <c r="JDU734" s="300"/>
      <c r="JDV734" s="300"/>
      <c r="JDW734" s="300"/>
      <c r="JDX734" s="300"/>
      <c r="JDY734" s="300"/>
      <c r="JDZ734" s="300"/>
      <c r="JEA734" s="300"/>
      <c r="JEB734" s="300"/>
      <c r="JEC734" s="300"/>
      <c r="JED734" s="300"/>
      <c r="JEE734" s="300"/>
      <c r="JEF734" s="300"/>
      <c r="JEG734" s="300"/>
      <c r="JEH734" s="300"/>
      <c r="JEI734" s="300"/>
      <c r="JEJ734" s="300"/>
      <c r="JEK734" s="300"/>
      <c r="JEL734" s="300"/>
      <c r="JEM734" s="300"/>
      <c r="JEN734" s="300"/>
      <c r="JEO734" s="300"/>
      <c r="JEP734" s="300"/>
      <c r="JEQ734" s="300"/>
      <c r="JER734" s="300"/>
      <c r="JES734" s="300"/>
      <c r="JET734" s="300"/>
      <c r="JEU734" s="300"/>
      <c r="JEV734" s="300"/>
      <c r="JEW734" s="300"/>
      <c r="JEX734" s="300"/>
      <c r="JEY734" s="300"/>
      <c r="JEZ734" s="300"/>
      <c r="JFA734" s="300"/>
      <c r="JFB734" s="300"/>
      <c r="JFC734" s="300"/>
      <c r="JFD734" s="300"/>
      <c r="JFE734" s="300"/>
      <c r="JFF734" s="300"/>
      <c r="JFG734" s="300"/>
      <c r="JFH734" s="300"/>
      <c r="JFI734" s="300"/>
      <c r="JFJ734" s="300"/>
      <c r="JFK734" s="300"/>
      <c r="JFL734" s="300"/>
      <c r="JFM734" s="300"/>
      <c r="JFN734" s="300"/>
      <c r="JFO734" s="300"/>
      <c r="JFP734" s="300"/>
      <c r="JFQ734" s="300"/>
      <c r="JFR734" s="300"/>
      <c r="JFS734" s="300"/>
      <c r="JFT734" s="300"/>
      <c r="JFU734" s="300"/>
      <c r="JFV734" s="300"/>
      <c r="JFW734" s="300"/>
      <c r="JFX734" s="300"/>
      <c r="JFY734" s="300"/>
      <c r="JFZ734" s="300"/>
      <c r="JGA734" s="300"/>
      <c r="JGB734" s="300"/>
      <c r="JGC734" s="300"/>
      <c r="JGD734" s="300"/>
      <c r="JGE734" s="300"/>
      <c r="JGF734" s="300"/>
      <c r="JGG734" s="300"/>
      <c r="JGH734" s="300"/>
      <c r="JGI734" s="300"/>
      <c r="JGJ734" s="300"/>
      <c r="JGK734" s="300"/>
      <c r="JGL734" s="300"/>
      <c r="JGM734" s="300"/>
      <c r="JGN734" s="300"/>
      <c r="JGO734" s="300"/>
      <c r="JGP734" s="300"/>
      <c r="JGQ734" s="300"/>
      <c r="JGR734" s="300"/>
      <c r="JGS734" s="300"/>
      <c r="JGT734" s="300"/>
      <c r="JGU734" s="300"/>
      <c r="JGV734" s="300"/>
      <c r="JGW734" s="300"/>
      <c r="JGX734" s="300"/>
      <c r="JGY734" s="300"/>
      <c r="JGZ734" s="300"/>
      <c r="JHA734" s="300"/>
      <c r="JHB734" s="300"/>
      <c r="JHC734" s="300"/>
      <c r="JHD734" s="300"/>
      <c r="JHE734" s="300"/>
      <c r="JHF734" s="300"/>
      <c r="JHG734" s="300"/>
      <c r="JHH734" s="300"/>
      <c r="JHI734" s="300"/>
      <c r="JHJ734" s="300"/>
      <c r="JHK734" s="300"/>
      <c r="JHL734" s="300"/>
      <c r="JHM734" s="300"/>
      <c r="JHN734" s="300"/>
      <c r="JHO734" s="300"/>
      <c r="JHP734" s="300"/>
      <c r="JHQ734" s="300"/>
      <c r="JHR734" s="300"/>
      <c r="JHS734" s="300"/>
      <c r="JHT734" s="300"/>
      <c r="JHU734" s="300"/>
      <c r="JHV734" s="300"/>
      <c r="JHW734" s="300"/>
      <c r="JHX734" s="300"/>
      <c r="JHY734" s="300"/>
      <c r="JHZ734" s="300"/>
      <c r="JIA734" s="300"/>
      <c r="JIB734" s="300"/>
      <c r="JIC734" s="300"/>
      <c r="JID734" s="300"/>
      <c r="JIE734" s="300"/>
      <c r="JIF734" s="300"/>
      <c r="JIG734" s="300"/>
      <c r="JIH734" s="300"/>
      <c r="JII734" s="300"/>
      <c r="JIJ734" s="300"/>
      <c r="JIK734" s="300"/>
      <c r="JIL734" s="300"/>
      <c r="JIM734" s="300"/>
      <c r="JIN734" s="300"/>
      <c r="JIO734" s="300"/>
      <c r="JIP734" s="300"/>
      <c r="JIQ734" s="300"/>
      <c r="JIR734" s="300"/>
      <c r="JIS734" s="300"/>
      <c r="JIT734" s="300"/>
      <c r="JIU734" s="300"/>
      <c r="JIV734" s="300"/>
      <c r="JIW734" s="300"/>
      <c r="JIX734" s="300"/>
      <c r="JIY734" s="300"/>
      <c r="JIZ734" s="300"/>
      <c r="JJA734" s="300"/>
      <c r="JJB734" s="300"/>
      <c r="JJC734" s="300"/>
      <c r="JJD734" s="300"/>
      <c r="JJE734" s="300"/>
      <c r="JJF734" s="300"/>
      <c r="JJG734" s="300"/>
      <c r="JJH734" s="300"/>
      <c r="JJI734" s="300"/>
      <c r="JJJ734" s="300"/>
      <c r="JJK734" s="300"/>
      <c r="JJL734" s="300"/>
      <c r="JJM734" s="300"/>
      <c r="JJN734" s="300"/>
      <c r="JJO734" s="300"/>
      <c r="JJP734" s="300"/>
      <c r="JJQ734" s="300"/>
      <c r="JJR734" s="300"/>
      <c r="JJS734" s="300"/>
      <c r="JJT734" s="300"/>
      <c r="JJU734" s="300"/>
      <c r="JJV734" s="300"/>
      <c r="JJW734" s="300"/>
      <c r="JJX734" s="300"/>
      <c r="JJY734" s="300"/>
      <c r="JJZ734" s="300"/>
      <c r="JKA734" s="300"/>
      <c r="JKB734" s="300"/>
      <c r="JKC734" s="300"/>
      <c r="JKD734" s="300"/>
      <c r="JKE734" s="300"/>
      <c r="JKF734" s="300"/>
      <c r="JKG734" s="300"/>
      <c r="JKH734" s="300"/>
      <c r="JKI734" s="300"/>
      <c r="JKJ734" s="300"/>
      <c r="JKK734" s="300"/>
      <c r="JKL734" s="300"/>
      <c r="JKM734" s="300"/>
      <c r="JKN734" s="300"/>
      <c r="JKO734" s="300"/>
      <c r="JKP734" s="300"/>
      <c r="JKQ734" s="300"/>
      <c r="JKR734" s="300"/>
      <c r="JKS734" s="300"/>
      <c r="JKT734" s="300"/>
      <c r="JKU734" s="300"/>
      <c r="JKV734" s="300"/>
      <c r="JKW734" s="300"/>
      <c r="JKX734" s="300"/>
      <c r="JKY734" s="300"/>
      <c r="JKZ734" s="300"/>
      <c r="JLA734" s="300"/>
      <c r="JLB734" s="300"/>
      <c r="JLC734" s="300"/>
      <c r="JLD734" s="300"/>
      <c r="JLE734" s="300"/>
      <c r="JLF734" s="300"/>
      <c r="JLG734" s="300"/>
      <c r="JLH734" s="300"/>
      <c r="JLI734" s="300"/>
      <c r="JLJ734" s="300"/>
      <c r="JLK734" s="300"/>
      <c r="JLL734" s="300"/>
      <c r="JLM734" s="300"/>
      <c r="JLN734" s="300"/>
      <c r="JLO734" s="300"/>
      <c r="JLP734" s="300"/>
      <c r="JLQ734" s="300"/>
      <c r="JLR734" s="300"/>
      <c r="JLS734" s="300"/>
      <c r="JLT734" s="300"/>
      <c r="JLU734" s="300"/>
      <c r="JLV734" s="300"/>
      <c r="JLW734" s="300"/>
      <c r="JLX734" s="300"/>
      <c r="JLY734" s="300"/>
      <c r="JLZ734" s="300"/>
      <c r="JMA734" s="300"/>
      <c r="JMB734" s="300"/>
      <c r="JMC734" s="300"/>
      <c r="JMD734" s="300"/>
      <c r="JME734" s="300"/>
      <c r="JMF734" s="300"/>
      <c r="JMG734" s="300"/>
      <c r="JMH734" s="300"/>
      <c r="JMI734" s="300"/>
      <c r="JMJ734" s="300"/>
      <c r="JMK734" s="300"/>
      <c r="JML734" s="300"/>
      <c r="JMM734" s="300"/>
      <c r="JMN734" s="300"/>
      <c r="JMO734" s="300"/>
      <c r="JMP734" s="300"/>
      <c r="JMQ734" s="300"/>
      <c r="JMR734" s="300"/>
      <c r="JMS734" s="300"/>
      <c r="JMT734" s="300"/>
      <c r="JMU734" s="300"/>
      <c r="JMV734" s="300"/>
      <c r="JMW734" s="300"/>
      <c r="JMX734" s="300"/>
      <c r="JMY734" s="300"/>
      <c r="JMZ734" s="300"/>
      <c r="JNA734" s="300"/>
      <c r="JNB734" s="300"/>
      <c r="JNC734" s="300"/>
      <c r="JND734" s="300"/>
      <c r="JNE734" s="300"/>
      <c r="JNF734" s="300"/>
      <c r="JNG734" s="300"/>
      <c r="JNH734" s="300"/>
      <c r="JNI734" s="300"/>
      <c r="JNJ734" s="300"/>
      <c r="JNK734" s="300"/>
      <c r="JNL734" s="300"/>
      <c r="JNM734" s="300"/>
      <c r="JNN734" s="300"/>
      <c r="JNO734" s="300"/>
      <c r="JNP734" s="300"/>
      <c r="JNQ734" s="300"/>
      <c r="JNR734" s="300"/>
      <c r="JNS734" s="300"/>
      <c r="JNT734" s="300"/>
      <c r="JNU734" s="300"/>
      <c r="JNV734" s="300"/>
      <c r="JNW734" s="300"/>
      <c r="JNX734" s="300"/>
      <c r="JNY734" s="300"/>
      <c r="JNZ734" s="300"/>
      <c r="JOA734" s="300"/>
      <c r="JOB734" s="300"/>
      <c r="JOC734" s="300"/>
      <c r="JOD734" s="300"/>
      <c r="JOE734" s="300"/>
      <c r="JOF734" s="300"/>
      <c r="JOG734" s="300"/>
      <c r="JOH734" s="300"/>
      <c r="JOI734" s="300"/>
      <c r="JOJ734" s="300"/>
      <c r="JOK734" s="300"/>
      <c r="JOL734" s="300"/>
      <c r="JOM734" s="300"/>
      <c r="JON734" s="300"/>
      <c r="JOO734" s="300"/>
      <c r="JOP734" s="300"/>
      <c r="JOQ734" s="300"/>
      <c r="JOR734" s="300"/>
      <c r="JOS734" s="300"/>
      <c r="JOT734" s="300"/>
      <c r="JOU734" s="300"/>
      <c r="JOV734" s="300"/>
      <c r="JOW734" s="300"/>
      <c r="JOX734" s="300"/>
      <c r="JOY734" s="300"/>
      <c r="JOZ734" s="300"/>
      <c r="JPA734" s="300"/>
      <c r="JPB734" s="300"/>
      <c r="JPC734" s="300"/>
      <c r="JPD734" s="300"/>
      <c r="JPE734" s="300"/>
      <c r="JPF734" s="300"/>
      <c r="JPG734" s="300"/>
      <c r="JPH734" s="300"/>
      <c r="JPI734" s="300"/>
      <c r="JPJ734" s="300"/>
      <c r="JPK734" s="300"/>
      <c r="JPL734" s="300"/>
      <c r="JPM734" s="300"/>
      <c r="JPN734" s="300"/>
      <c r="JPO734" s="300"/>
      <c r="JPP734" s="300"/>
      <c r="JPQ734" s="300"/>
      <c r="JPR734" s="300"/>
      <c r="JPS734" s="300"/>
      <c r="JPT734" s="300"/>
      <c r="JPU734" s="300"/>
      <c r="JPV734" s="300"/>
      <c r="JPW734" s="300"/>
      <c r="JPX734" s="300"/>
      <c r="JPY734" s="300"/>
      <c r="JPZ734" s="300"/>
      <c r="JQA734" s="300"/>
      <c r="JQB734" s="300"/>
      <c r="JQC734" s="300"/>
      <c r="JQD734" s="300"/>
      <c r="JQE734" s="300"/>
      <c r="JQF734" s="300"/>
      <c r="JQG734" s="300"/>
      <c r="JQH734" s="300"/>
      <c r="JQI734" s="300"/>
      <c r="JQJ734" s="300"/>
      <c r="JQK734" s="300"/>
      <c r="JQL734" s="300"/>
      <c r="JQM734" s="300"/>
      <c r="JQN734" s="300"/>
      <c r="JQO734" s="300"/>
      <c r="JQP734" s="300"/>
      <c r="JQQ734" s="300"/>
      <c r="JQR734" s="300"/>
      <c r="JQS734" s="300"/>
      <c r="JQT734" s="300"/>
      <c r="JQU734" s="300"/>
      <c r="JQV734" s="300"/>
      <c r="JQW734" s="300"/>
      <c r="JQX734" s="300"/>
      <c r="JQY734" s="300"/>
      <c r="JQZ734" s="300"/>
      <c r="JRA734" s="300"/>
      <c r="JRB734" s="300"/>
      <c r="JRC734" s="300"/>
      <c r="JRD734" s="300"/>
      <c r="JRE734" s="300"/>
      <c r="JRF734" s="300"/>
      <c r="JRG734" s="300"/>
      <c r="JRH734" s="300"/>
      <c r="JRI734" s="300"/>
      <c r="JRJ734" s="300"/>
      <c r="JRK734" s="300"/>
      <c r="JRL734" s="300"/>
      <c r="JRM734" s="300"/>
      <c r="JRN734" s="300"/>
      <c r="JRO734" s="300"/>
      <c r="JRP734" s="300"/>
      <c r="JRQ734" s="300"/>
      <c r="JRR734" s="300"/>
      <c r="JRS734" s="300"/>
      <c r="JRT734" s="300"/>
      <c r="JRU734" s="300"/>
      <c r="JRV734" s="300"/>
      <c r="JRW734" s="300"/>
      <c r="JRX734" s="300"/>
      <c r="JRY734" s="300"/>
      <c r="JRZ734" s="300"/>
      <c r="JSA734" s="300"/>
      <c r="JSB734" s="300"/>
      <c r="JSC734" s="300"/>
      <c r="JSD734" s="300"/>
      <c r="JSE734" s="300"/>
      <c r="JSF734" s="300"/>
      <c r="JSG734" s="300"/>
      <c r="JSH734" s="300"/>
      <c r="JSI734" s="300"/>
      <c r="JSJ734" s="300"/>
      <c r="JSK734" s="300"/>
      <c r="JSL734" s="300"/>
      <c r="JSM734" s="300"/>
      <c r="JSN734" s="300"/>
      <c r="JSO734" s="300"/>
      <c r="JSP734" s="300"/>
      <c r="JSQ734" s="300"/>
      <c r="JSR734" s="300"/>
      <c r="JSS734" s="300"/>
      <c r="JST734" s="300"/>
      <c r="JSU734" s="300"/>
      <c r="JSV734" s="300"/>
      <c r="JSW734" s="300"/>
      <c r="JSX734" s="300"/>
      <c r="JSY734" s="300"/>
      <c r="JSZ734" s="300"/>
      <c r="JTA734" s="300"/>
      <c r="JTB734" s="300"/>
      <c r="JTC734" s="300"/>
      <c r="JTD734" s="300"/>
      <c r="JTE734" s="300"/>
      <c r="JTF734" s="300"/>
      <c r="JTG734" s="300"/>
      <c r="JTH734" s="300"/>
      <c r="JTI734" s="300"/>
      <c r="JTJ734" s="300"/>
      <c r="JTK734" s="300"/>
      <c r="JTL734" s="300"/>
      <c r="JTM734" s="300"/>
      <c r="JTN734" s="300"/>
      <c r="JTO734" s="300"/>
      <c r="JTP734" s="300"/>
      <c r="JTQ734" s="300"/>
      <c r="JTR734" s="300"/>
      <c r="JTS734" s="300"/>
      <c r="JTT734" s="300"/>
      <c r="JTU734" s="300"/>
      <c r="JTV734" s="300"/>
      <c r="JTW734" s="300"/>
      <c r="JTX734" s="300"/>
      <c r="JTY734" s="300"/>
      <c r="JTZ734" s="300"/>
      <c r="JUA734" s="300"/>
      <c r="JUB734" s="300"/>
      <c r="JUC734" s="300"/>
      <c r="JUD734" s="300"/>
      <c r="JUE734" s="300"/>
      <c r="JUF734" s="300"/>
      <c r="JUG734" s="300"/>
      <c r="JUH734" s="300"/>
      <c r="JUI734" s="300"/>
      <c r="JUJ734" s="300"/>
      <c r="JUK734" s="300"/>
      <c r="JUL734" s="300"/>
      <c r="JUM734" s="300"/>
      <c r="JUN734" s="300"/>
      <c r="JUO734" s="300"/>
      <c r="JUP734" s="300"/>
      <c r="JUQ734" s="300"/>
      <c r="JUR734" s="300"/>
      <c r="JUS734" s="300"/>
      <c r="JUT734" s="300"/>
      <c r="JUU734" s="300"/>
      <c r="JUV734" s="300"/>
      <c r="JUW734" s="300"/>
      <c r="JUX734" s="300"/>
      <c r="JUY734" s="300"/>
      <c r="JUZ734" s="300"/>
      <c r="JVA734" s="300"/>
      <c r="JVB734" s="300"/>
      <c r="JVC734" s="300"/>
      <c r="JVD734" s="300"/>
      <c r="JVE734" s="300"/>
      <c r="JVF734" s="300"/>
      <c r="JVG734" s="300"/>
      <c r="JVH734" s="300"/>
      <c r="JVI734" s="300"/>
      <c r="JVJ734" s="300"/>
      <c r="JVK734" s="300"/>
      <c r="JVL734" s="300"/>
      <c r="JVM734" s="300"/>
      <c r="JVN734" s="300"/>
      <c r="JVO734" s="300"/>
      <c r="JVP734" s="300"/>
      <c r="JVQ734" s="300"/>
      <c r="JVR734" s="300"/>
      <c r="JVS734" s="300"/>
      <c r="JVT734" s="300"/>
      <c r="JVU734" s="300"/>
      <c r="JVV734" s="300"/>
      <c r="JVW734" s="300"/>
      <c r="JVX734" s="300"/>
      <c r="JVY734" s="300"/>
      <c r="JVZ734" s="300"/>
      <c r="JWA734" s="300"/>
      <c r="JWB734" s="300"/>
      <c r="JWC734" s="300"/>
      <c r="JWD734" s="300"/>
      <c r="JWE734" s="300"/>
      <c r="JWF734" s="300"/>
      <c r="JWG734" s="300"/>
      <c r="JWH734" s="300"/>
      <c r="JWI734" s="300"/>
      <c r="JWJ734" s="300"/>
      <c r="JWK734" s="300"/>
      <c r="JWL734" s="300"/>
      <c r="JWM734" s="300"/>
      <c r="JWN734" s="300"/>
      <c r="JWO734" s="300"/>
      <c r="JWP734" s="300"/>
      <c r="JWQ734" s="300"/>
      <c r="JWR734" s="300"/>
      <c r="JWS734" s="300"/>
      <c r="JWT734" s="300"/>
      <c r="JWU734" s="300"/>
      <c r="JWV734" s="300"/>
      <c r="JWW734" s="300"/>
      <c r="JWX734" s="300"/>
      <c r="JWY734" s="300"/>
      <c r="JWZ734" s="300"/>
      <c r="JXA734" s="300"/>
      <c r="JXB734" s="300"/>
      <c r="JXC734" s="300"/>
      <c r="JXD734" s="300"/>
      <c r="JXE734" s="300"/>
      <c r="JXF734" s="300"/>
      <c r="JXG734" s="300"/>
      <c r="JXH734" s="300"/>
      <c r="JXI734" s="300"/>
      <c r="JXJ734" s="300"/>
      <c r="JXK734" s="300"/>
      <c r="JXL734" s="300"/>
      <c r="JXM734" s="300"/>
      <c r="JXN734" s="300"/>
      <c r="JXO734" s="300"/>
      <c r="JXP734" s="300"/>
      <c r="JXQ734" s="300"/>
      <c r="JXR734" s="300"/>
      <c r="JXS734" s="300"/>
      <c r="JXT734" s="300"/>
      <c r="JXU734" s="300"/>
      <c r="JXV734" s="300"/>
      <c r="JXW734" s="300"/>
      <c r="JXX734" s="300"/>
      <c r="JXY734" s="300"/>
      <c r="JXZ734" s="300"/>
      <c r="JYA734" s="300"/>
      <c r="JYB734" s="300"/>
      <c r="JYC734" s="300"/>
      <c r="JYD734" s="300"/>
      <c r="JYE734" s="300"/>
      <c r="JYF734" s="300"/>
      <c r="JYG734" s="300"/>
      <c r="JYH734" s="300"/>
      <c r="JYI734" s="300"/>
      <c r="JYJ734" s="300"/>
      <c r="JYK734" s="300"/>
      <c r="JYL734" s="300"/>
      <c r="JYM734" s="300"/>
      <c r="JYN734" s="300"/>
      <c r="JYO734" s="300"/>
      <c r="JYP734" s="300"/>
      <c r="JYQ734" s="300"/>
      <c r="JYR734" s="300"/>
      <c r="JYS734" s="300"/>
      <c r="JYT734" s="300"/>
      <c r="JYU734" s="300"/>
      <c r="JYV734" s="300"/>
      <c r="JYW734" s="300"/>
      <c r="JYX734" s="300"/>
      <c r="JYY734" s="300"/>
      <c r="JYZ734" s="300"/>
      <c r="JZA734" s="300"/>
      <c r="JZB734" s="300"/>
      <c r="JZC734" s="300"/>
      <c r="JZD734" s="300"/>
      <c r="JZE734" s="300"/>
      <c r="JZF734" s="300"/>
      <c r="JZG734" s="300"/>
      <c r="JZH734" s="300"/>
      <c r="JZI734" s="300"/>
      <c r="JZJ734" s="300"/>
      <c r="JZK734" s="300"/>
      <c r="JZL734" s="300"/>
      <c r="JZM734" s="300"/>
      <c r="JZN734" s="300"/>
      <c r="JZO734" s="300"/>
      <c r="JZP734" s="300"/>
      <c r="JZQ734" s="300"/>
      <c r="JZR734" s="300"/>
      <c r="JZS734" s="300"/>
      <c r="JZT734" s="300"/>
      <c r="JZU734" s="300"/>
      <c r="JZV734" s="300"/>
      <c r="JZW734" s="300"/>
      <c r="JZX734" s="300"/>
      <c r="JZY734" s="300"/>
      <c r="JZZ734" s="300"/>
      <c r="KAA734" s="300"/>
      <c r="KAB734" s="300"/>
      <c r="KAC734" s="300"/>
      <c r="KAD734" s="300"/>
      <c r="KAE734" s="300"/>
      <c r="KAF734" s="300"/>
      <c r="KAG734" s="300"/>
      <c r="KAH734" s="300"/>
      <c r="KAI734" s="300"/>
      <c r="KAJ734" s="300"/>
      <c r="KAK734" s="300"/>
      <c r="KAL734" s="300"/>
      <c r="KAM734" s="300"/>
      <c r="KAN734" s="300"/>
      <c r="KAO734" s="300"/>
      <c r="KAP734" s="300"/>
      <c r="KAQ734" s="300"/>
      <c r="KAR734" s="300"/>
      <c r="KAS734" s="300"/>
      <c r="KAT734" s="300"/>
      <c r="KAU734" s="300"/>
      <c r="KAV734" s="300"/>
      <c r="KAW734" s="300"/>
      <c r="KAX734" s="300"/>
      <c r="KAY734" s="300"/>
      <c r="KAZ734" s="300"/>
      <c r="KBA734" s="300"/>
      <c r="KBB734" s="300"/>
      <c r="KBC734" s="300"/>
      <c r="KBD734" s="300"/>
      <c r="KBE734" s="300"/>
      <c r="KBF734" s="300"/>
      <c r="KBG734" s="300"/>
      <c r="KBH734" s="300"/>
      <c r="KBI734" s="300"/>
      <c r="KBJ734" s="300"/>
      <c r="KBK734" s="300"/>
      <c r="KBL734" s="300"/>
      <c r="KBM734" s="300"/>
      <c r="KBN734" s="300"/>
      <c r="KBO734" s="300"/>
      <c r="KBP734" s="300"/>
      <c r="KBQ734" s="300"/>
      <c r="KBR734" s="300"/>
      <c r="KBS734" s="300"/>
      <c r="KBT734" s="300"/>
      <c r="KBU734" s="300"/>
      <c r="KBV734" s="300"/>
      <c r="KBW734" s="300"/>
      <c r="KBX734" s="300"/>
      <c r="KBY734" s="300"/>
      <c r="KBZ734" s="300"/>
      <c r="KCA734" s="300"/>
      <c r="KCB734" s="300"/>
      <c r="KCC734" s="300"/>
      <c r="KCD734" s="300"/>
      <c r="KCE734" s="300"/>
      <c r="KCF734" s="300"/>
      <c r="KCG734" s="300"/>
      <c r="KCH734" s="300"/>
      <c r="KCI734" s="300"/>
      <c r="KCJ734" s="300"/>
      <c r="KCK734" s="300"/>
      <c r="KCL734" s="300"/>
      <c r="KCM734" s="300"/>
      <c r="KCN734" s="300"/>
      <c r="KCO734" s="300"/>
      <c r="KCP734" s="300"/>
      <c r="KCQ734" s="300"/>
      <c r="KCR734" s="300"/>
      <c r="KCS734" s="300"/>
      <c r="KCT734" s="300"/>
      <c r="KCU734" s="300"/>
      <c r="KCV734" s="300"/>
      <c r="KCW734" s="300"/>
      <c r="KCX734" s="300"/>
      <c r="KCY734" s="300"/>
      <c r="KCZ734" s="300"/>
      <c r="KDA734" s="300"/>
      <c r="KDB734" s="300"/>
      <c r="KDC734" s="300"/>
      <c r="KDD734" s="300"/>
      <c r="KDE734" s="300"/>
      <c r="KDF734" s="300"/>
      <c r="KDG734" s="300"/>
      <c r="KDH734" s="300"/>
      <c r="KDI734" s="300"/>
      <c r="KDJ734" s="300"/>
      <c r="KDK734" s="300"/>
      <c r="KDL734" s="300"/>
      <c r="KDM734" s="300"/>
      <c r="KDN734" s="300"/>
      <c r="KDO734" s="300"/>
      <c r="KDP734" s="300"/>
      <c r="KDQ734" s="300"/>
      <c r="KDR734" s="300"/>
      <c r="KDS734" s="300"/>
      <c r="KDT734" s="300"/>
      <c r="KDU734" s="300"/>
      <c r="KDV734" s="300"/>
      <c r="KDW734" s="300"/>
      <c r="KDX734" s="300"/>
      <c r="KDY734" s="300"/>
      <c r="KDZ734" s="300"/>
      <c r="KEA734" s="300"/>
      <c r="KEB734" s="300"/>
      <c r="KEC734" s="300"/>
      <c r="KED734" s="300"/>
      <c r="KEE734" s="300"/>
      <c r="KEF734" s="300"/>
      <c r="KEG734" s="300"/>
      <c r="KEH734" s="300"/>
      <c r="KEI734" s="300"/>
      <c r="KEJ734" s="300"/>
      <c r="KEK734" s="300"/>
      <c r="KEL734" s="300"/>
      <c r="KEM734" s="300"/>
      <c r="KEN734" s="300"/>
      <c r="KEO734" s="300"/>
      <c r="KEP734" s="300"/>
      <c r="KEQ734" s="300"/>
      <c r="KER734" s="300"/>
      <c r="KES734" s="300"/>
      <c r="KET734" s="300"/>
      <c r="KEU734" s="300"/>
      <c r="KEV734" s="300"/>
      <c r="KEW734" s="300"/>
      <c r="KEX734" s="300"/>
      <c r="KEY734" s="300"/>
      <c r="KEZ734" s="300"/>
      <c r="KFA734" s="300"/>
      <c r="KFB734" s="300"/>
      <c r="KFC734" s="300"/>
      <c r="KFD734" s="300"/>
      <c r="KFE734" s="300"/>
      <c r="KFF734" s="300"/>
      <c r="KFG734" s="300"/>
      <c r="KFH734" s="300"/>
      <c r="KFI734" s="300"/>
      <c r="KFJ734" s="300"/>
      <c r="KFK734" s="300"/>
      <c r="KFL734" s="300"/>
      <c r="KFM734" s="300"/>
      <c r="KFN734" s="300"/>
      <c r="KFO734" s="300"/>
      <c r="KFP734" s="300"/>
      <c r="KFQ734" s="300"/>
      <c r="KFR734" s="300"/>
      <c r="KFS734" s="300"/>
      <c r="KFT734" s="300"/>
      <c r="KFU734" s="300"/>
      <c r="KFV734" s="300"/>
      <c r="KFW734" s="300"/>
      <c r="KFX734" s="300"/>
      <c r="KFY734" s="300"/>
      <c r="KFZ734" s="300"/>
      <c r="KGA734" s="300"/>
      <c r="KGB734" s="300"/>
      <c r="KGC734" s="300"/>
      <c r="KGD734" s="300"/>
      <c r="KGE734" s="300"/>
      <c r="KGF734" s="300"/>
      <c r="KGG734" s="300"/>
      <c r="KGH734" s="300"/>
      <c r="KGI734" s="300"/>
      <c r="KGJ734" s="300"/>
      <c r="KGK734" s="300"/>
      <c r="KGL734" s="300"/>
      <c r="KGM734" s="300"/>
      <c r="KGN734" s="300"/>
      <c r="KGO734" s="300"/>
      <c r="KGP734" s="300"/>
      <c r="KGQ734" s="300"/>
      <c r="KGR734" s="300"/>
      <c r="KGS734" s="300"/>
      <c r="KGT734" s="300"/>
      <c r="KGU734" s="300"/>
      <c r="KGV734" s="300"/>
      <c r="KGW734" s="300"/>
      <c r="KGX734" s="300"/>
      <c r="KGY734" s="300"/>
      <c r="KGZ734" s="300"/>
      <c r="KHA734" s="300"/>
      <c r="KHB734" s="300"/>
      <c r="KHC734" s="300"/>
      <c r="KHD734" s="300"/>
      <c r="KHE734" s="300"/>
      <c r="KHF734" s="300"/>
      <c r="KHG734" s="300"/>
      <c r="KHH734" s="300"/>
      <c r="KHI734" s="300"/>
      <c r="KHJ734" s="300"/>
      <c r="KHK734" s="300"/>
      <c r="KHL734" s="300"/>
      <c r="KHM734" s="300"/>
      <c r="KHN734" s="300"/>
      <c r="KHO734" s="300"/>
      <c r="KHP734" s="300"/>
      <c r="KHQ734" s="300"/>
      <c r="KHR734" s="300"/>
      <c r="KHS734" s="300"/>
      <c r="KHT734" s="300"/>
      <c r="KHU734" s="300"/>
      <c r="KHV734" s="300"/>
      <c r="KHW734" s="300"/>
      <c r="KHX734" s="300"/>
      <c r="KHY734" s="300"/>
      <c r="KHZ734" s="300"/>
      <c r="KIA734" s="300"/>
      <c r="KIB734" s="300"/>
      <c r="KIC734" s="300"/>
      <c r="KID734" s="300"/>
      <c r="KIE734" s="300"/>
      <c r="KIF734" s="300"/>
      <c r="KIG734" s="300"/>
      <c r="KIH734" s="300"/>
      <c r="KII734" s="300"/>
      <c r="KIJ734" s="300"/>
      <c r="KIK734" s="300"/>
      <c r="KIL734" s="300"/>
      <c r="KIM734" s="300"/>
      <c r="KIN734" s="300"/>
      <c r="KIO734" s="300"/>
      <c r="KIP734" s="300"/>
      <c r="KIQ734" s="300"/>
      <c r="KIR734" s="300"/>
      <c r="KIS734" s="300"/>
      <c r="KIT734" s="300"/>
      <c r="KIU734" s="300"/>
      <c r="KIV734" s="300"/>
      <c r="KIW734" s="300"/>
      <c r="KIX734" s="300"/>
      <c r="KIY734" s="300"/>
      <c r="KIZ734" s="300"/>
      <c r="KJA734" s="300"/>
      <c r="KJB734" s="300"/>
      <c r="KJC734" s="300"/>
      <c r="KJD734" s="300"/>
      <c r="KJE734" s="300"/>
      <c r="KJF734" s="300"/>
      <c r="KJG734" s="300"/>
      <c r="KJH734" s="300"/>
      <c r="KJI734" s="300"/>
      <c r="KJJ734" s="300"/>
      <c r="KJK734" s="300"/>
      <c r="KJL734" s="300"/>
      <c r="KJM734" s="300"/>
      <c r="KJN734" s="300"/>
      <c r="KJO734" s="300"/>
      <c r="KJP734" s="300"/>
      <c r="KJQ734" s="300"/>
      <c r="KJR734" s="300"/>
      <c r="KJS734" s="300"/>
      <c r="KJT734" s="300"/>
      <c r="KJU734" s="300"/>
      <c r="KJV734" s="300"/>
      <c r="KJW734" s="300"/>
      <c r="KJX734" s="300"/>
      <c r="KJY734" s="300"/>
      <c r="KJZ734" s="300"/>
      <c r="KKA734" s="300"/>
      <c r="KKB734" s="300"/>
      <c r="KKC734" s="300"/>
      <c r="KKD734" s="300"/>
      <c r="KKE734" s="300"/>
      <c r="KKF734" s="300"/>
      <c r="KKG734" s="300"/>
      <c r="KKH734" s="300"/>
      <c r="KKI734" s="300"/>
      <c r="KKJ734" s="300"/>
      <c r="KKK734" s="300"/>
      <c r="KKL734" s="300"/>
      <c r="KKM734" s="300"/>
      <c r="KKN734" s="300"/>
      <c r="KKO734" s="300"/>
      <c r="KKP734" s="300"/>
      <c r="KKQ734" s="300"/>
      <c r="KKR734" s="300"/>
      <c r="KKS734" s="300"/>
      <c r="KKT734" s="300"/>
      <c r="KKU734" s="300"/>
      <c r="KKV734" s="300"/>
      <c r="KKW734" s="300"/>
      <c r="KKX734" s="300"/>
      <c r="KKY734" s="300"/>
      <c r="KKZ734" s="300"/>
      <c r="KLA734" s="300"/>
      <c r="KLB734" s="300"/>
      <c r="KLC734" s="300"/>
      <c r="KLD734" s="300"/>
      <c r="KLE734" s="300"/>
      <c r="KLF734" s="300"/>
      <c r="KLG734" s="300"/>
      <c r="KLH734" s="300"/>
      <c r="KLI734" s="300"/>
      <c r="KLJ734" s="300"/>
      <c r="KLK734" s="300"/>
      <c r="KLL734" s="300"/>
      <c r="KLM734" s="300"/>
      <c r="KLN734" s="300"/>
      <c r="KLO734" s="300"/>
      <c r="KLP734" s="300"/>
      <c r="KLQ734" s="300"/>
      <c r="KLR734" s="300"/>
      <c r="KLS734" s="300"/>
      <c r="KLT734" s="300"/>
      <c r="KLU734" s="300"/>
      <c r="KLV734" s="300"/>
      <c r="KLW734" s="300"/>
      <c r="KLX734" s="300"/>
      <c r="KLY734" s="300"/>
      <c r="KLZ734" s="300"/>
      <c r="KMA734" s="300"/>
      <c r="KMB734" s="300"/>
      <c r="KMC734" s="300"/>
      <c r="KMD734" s="300"/>
      <c r="KME734" s="300"/>
      <c r="KMF734" s="300"/>
      <c r="KMG734" s="300"/>
      <c r="KMH734" s="300"/>
      <c r="KMI734" s="300"/>
      <c r="KMJ734" s="300"/>
      <c r="KMK734" s="300"/>
      <c r="KML734" s="300"/>
      <c r="KMM734" s="300"/>
      <c r="KMN734" s="300"/>
      <c r="KMO734" s="300"/>
      <c r="KMP734" s="300"/>
      <c r="KMQ734" s="300"/>
      <c r="KMR734" s="300"/>
      <c r="KMS734" s="300"/>
      <c r="KMT734" s="300"/>
      <c r="KMU734" s="300"/>
      <c r="KMV734" s="300"/>
      <c r="KMW734" s="300"/>
      <c r="KMX734" s="300"/>
      <c r="KMY734" s="300"/>
      <c r="KMZ734" s="300"/>
      <c r="KNA734" s="300"/>
      <c r="KNB734" s="300"/>
      <c r="KNC734" s="300"/>
      <c r="KND734" s="300"/>
      <c r="KNE734" s="300"/>
      <c r="KNF734" s="300"/>
      <c r="KNG734" s="300"/>
      <c r="KNH734" s="300"/>
      <c r="KNI734" s="300"/>
      <c r="KNJ734" s="300"/>
      <c r="KNK734" s="300"/>
      <c r="KNL734" s="300"/>
      <c r="KNM734" s="300"/>
      <c r="KNN734" s="300"/>
      <c r="KNO734" s="300"/>
      <c r="KNP734" s="300"/>
      <c r="KNQ734" s="300"/>
      <c r="KNR734" s="300"/>
      <c r="KNS734" s="300"/>
      <c r="KNT734" s="300"/>
      <c r="KNU734" s="300"/>
      <c r="KNV734" s="300"/>
      <c r="KNW734" s="300"/>
      <c r="KNX734" s="300"/>
      <c r="KNY734" s="300"/>
      <c r="KNZ734" s="300"/>
      <c r="KOA734" s="300"/>
      <c r="KOB734" s="300"/>
      <c r="KOC734" s="300"/>
      <c r="KOD734" s="300"/>
      <c r="KOE734" s="300"/>
      <c r="KOF734" s="300"/>
      <c r="KOG734" s="300"/>
      <c r="KOH734" s="300"/>
      <c r="KOI734" s="300"/>
      <c r="KOJ734" s="300"/>
      <c r="KOK734" s="300"/>
      <c r="KOL734" s="300"/>
      <c r="KOM734" s="300"/>
      <c r="KON734" s="300"/>
      <c r="KOO734" s="300"/>
      <c r="KOP734" s="300"/>
      <c r="KOQ734" s="300"/>
      <c r="KOR734" s="300"/>
      <c r="KOS734" s="300"/>
      <c r="KOT734" s="300"/>
      <c r="KOU734" s="300"/>
      <c r="KOV734" s="300"/>
      <c r="KOW734" s="300"/>
      <c r="KOX734" s="300"/>
      <c r="KOY734" s="300"/>
      <c r="KOZ734" s="300"/>
      <c r="KPA734" s="300"/>
      <c r="KPB734" s="300"/>
      <c r="KPC734" s="300"/>
      <c r="KPD734" s="300"/>
      <c r="KPE734" s="300"/>
      <c r="KPF734" s="300"/>
      <c r="KPG734" s="300"/>
      <c r="KPH734" s="300"/>
      <c r="KPI734" s="300"/>
      <c r="KPJ734" s="300"/>
      <c r="KPK734" s="300"/>
      <c r="KPL734" s="300"/>
      <c r="KPM734" s="300"/>
      <c r="KPN734" s="300"/>
      <c r="KPO734" s="300"/>
      <c r="KPP734" s="300"/>
      <c r="KPQ734" s="300"/>
      <c r="KPR734" s="300"/>
      <c r="KPS734" s="300"/>
      <c r="KPT734" s="300"/>
      <c r="KPU734" s="300"/>
      <c r="KPV734" s="300"/>
      <c r="KPW734" s="300"/>
      <c r="KPX734" s="300"/>
      <c r="KPY734" s="300"/>
      <c r="KPZ734" s="300"/>
      <c r="KQA734" s="300"/>
      <c r="KQB734" s="300"/>
      <c r="KQC734" s="300"/>
      <c r="KQD734" s="300"/>
      <c r="KQE734" s="300"/>
      <c r="KQF734" s="300"/>
      <c r="KQG734" s="300"/>
      <c r="KQH734" s="300"/>
      <c r="KQI734" s="300"/>
      <c r="KQJ734" s="300"/>
      <c r="KQK734" s="300"/>
      <c r="KQL734" s="300"/>
      <c r="KQM734" s="300"/>
      <c r="KQN734" s="300"/>
      <c r="KQO734" s="300"/>
      <c r="KQP734" s="300"/>
      <c r="KQQ734" s="300"/>
      <c r="KQR734" s="300"/>
      <c r="KQS734" s="300"/>
      <c r="KQT734" s="300"/>
      <c r="KQU734" s="300"/>
      <c r="KQV734" s="300"/>
      <c r="KQW734" s="300"/>
      <c r="KQX734" s="300"/>
      <c r="KQY734" s="300"/>
      <c r="KQZ734" s="300"/>
      <c r="KRA734" s="300"/>
      <c r="KRB734" s="300"/>
      <c r="KRC734" s="300"/>
      <c r="KRD734" s="300"/>
      <c r="KRE734" s="300"/>
      <c r="KRF734" s="300"/>
      <c r="KRG734" s="300"/>
      <c r="KRH734" s="300"/>
      <c r="KRI734" s="300"/>
      <c r="KRJ734" s="300"/>
      <c r="KRK734" s="300"/>
      <c r="KRL734" s="300"/>
      <c r="KRM734" s="300"/>
      <c r="KRN734" s="300"/>
      <c r="KRO734" s="300"/>
      <c r="KRP734" s="300"/>
      <c r="KRQ734" s="300"/>
      <c r="KRR734" s="300"/>
      <c r="KRS734" s="300"/>
      <c r="KRT734" s="300"/>
      <c r="KRU734" s="300"/>
      <c r="KRV734" s="300"/>
      <c r="KRW734" s="300"/>
      <c r="KRX734" s="300"/>
      <c r="KRY734" s="300"/>
      <c r="KRZ734" s="300"/>
      <c r="KSA734" s="300"/>
      <c r="KSB734" s="300"/>
      <c r="KSC734" s="300"/>
      <c r="KSD734" s="300"/>
      <c r="KSE734" s="300"/>
      <c r="KSF734" s="300"/>
      <c r="KSG734" s="300"/>
      <c r="KSH734" s="300"/>
      <c r="KSI734" s="300"/>
      <c r="KSJ734" s="300"/>
      <c r="KSK734" s="300"/>
      <c r="KSL734" s="300"/>
      <c r="KSM734" s="300"/>
      <c r="KSN734" s="300"/>
      <c r="KSO734" s="300"/>
      <c r="KSP734" s="300"/>
      <c r="KSQ734" s="300"/>
      <c r="KSR734" s="300"/>
      <c r="KSS734" s="300"/>
      <c r="KST734" s="300"/>
      <c r="KSU734" s="300"/>
      <c r="KSV734" s="300"/>
      <c r="KSW734" s="300"/>
      <c r="KSX734" s="300"/>
      <c r="KSY734" s="300"/>
      <c r="KSZ734" s="300"/>
      <c r="KTA734" s="300"/>
      <c r="KTB734" s="300"/>
      <c r="KTC734" s="300"/>
      <c r="KTD734" s="300"/>
      <c r="KTE734" s="300"/>
      <c r="KTF734" s="300"/>
      <c r="KTG734" s="300"/>
      <c r="KTH734" s="300"/>
      <c r="KTI734" s="300"/>
      <c r="KTJ734" s="300"/>
      <c r="KTK734" s="300"/>
      <c r="KTL734" s="300"/>
      <c r="KTM734" s="300"/>
      <c r="KTN734" s="300"/>
      <c r="KTO734" s="300"/>
      <c r="KTP734" s="300"/>
      <c r="KTQ734" s="300"/>
      <c r="KTR734" s="300"/>
      <c r="KTS734" s="300"/>
      <c r="KTT734" s="300"/>
      <c r="KTU734" s="300"/>
      <c r="KTV734" s="300"/>
      <c r="KTW734" s="300"/>
      <c r="KTX734" s="300"/>
      <c r="KTY734" s="300"/>
      <c r="KTZ734" s="300"/>
      <c r="KUA734" s="300"/>
      <c r="KUB734" s="300"/>
      <c r="KUC734" s="300"/>
      <c r="KUD734" s="300"/>
      <c r="KUE734" s="300"/>
      <c r="KUF734" s="300"/>
      <c r="KUG734" s="300"/>
      <c r="KUH734" s="300"/>
      <c r="KUI734" s="300"/>
      <c r="KUJ734" s="300"/>
      <c r="KUK734" s="300"/>
      <c r="KUL734" s="300"/>
      <c r="KUM734" s="300"/>
      <c r="KUN734" s="300"/>
      <c r="KUO734" s="300"/>
      <c r="KUP734" s="300"/>
      <c r="KUQ734" s="300"/>
      <c r="KUR734" s="300"/>
      <c r="KUS734" s="300"/>
      <c r="KUT734" s="300"/>
      <c r="KUU734" s="300"/>
      <c r="KUV734" s="300"/>
      <c r="KUW734" s="300"/>
      <c r="KUX734" s="300"/>
      <c r="KUY734" s="300"/>
      <c r="KUZ734" s="300"/>
      <c r="KVA734" s="300"/>
      <c r="KVB734" s="300"/>
      <c r="KVC734" s="300"/>
      <c r="KVD734" s="300"/>
      <c r="KVE734" s="300"/>
      <c r="KVF734" s="300"/>
      <c r="KVG734" s="300"/>
      <c r="KVH734" s="300"/>
      <c r="KVI734" s="300"/>
      <c r="KVJ734" s="300"/>
      <c r="KVK734" s="300"/>
      <c r="KVL734" s="300"/>
      <c r="KVM734" s="300"/>
      <c r="KVN734" s="300"/>
      <c r="KVO734" s="300"/>
      <c r="KVP734" s="300"/>
      <c r="KVQ734" s="300"/>
      <c r="KVR734" s="300"/>
      <c r="KVS734" s="300"/>
      <c r="KVT734" s="300"/>
      <c r="KVU734" s="300"/>
      <c r="KVV734" s="300"/>
      <c r="KVW734" s="300"/>
      <c r="KVX734" s="300"/>
      <c r="KVY734" s="300"/>
      <c r="KVZ734" s="300"/>
      <c r="KWA734" s="300"/>
      <c r="KWB734" s="300"/>
      <c r="KWC734" s="300"/>
      <c r="KWD734" s="300"/>
      <c r="KWE734" s="300"/>
      <c r="KWF734" s="300"/>
      <c r="KWG734" s="300"/>
      <c r="KWH734" s="300"/>
      <c r="KWI734" s="300"/>
      <c r="KWJ734" s="300"/>
      <c r="KWK734" s="300"/>
      <c r="KWL734" s="300"/>
      <c r="KWM734" s="300"/>
      <c r="KWN734" s="300"/>
      <c r="KWO734" s="300"/>
      <c r="KWP734" s="300"/>
      <c r="KWQ734" s="300"/>
      <c r="KWR734" s="300"/>
      <c r="KWS734" s="300"/>
      <c r="KWT734" s="300"/>
      <c r="KWU734" s="300"/>
      <c r="KWV734" s="300"/>
      <c r="KWW734" s="300"/>
      <c r="KWX734" s="300"/>
      <c r="KWY734" s="300"/>
      <c r="KWZ734" s="300"/>
      <c r="KXA734" s="300"/>
      <c r="KXB734" s="300"/>
      <c r="KXC734" s="300"/>
      <c r="KXD734" s="300"/>
      <c r="KXE734" s="300"/>
      <c r="KXF734" s="300"/>
      <c r="KXG734" s="300"/>
      <c r="KXH734" s="300"/>
      <c r="KXI734" s="300"/>
      <c r="KXJ734" s="300"/>
      <c r="KXK734" s="300"/>
      <c r="KXL734" s="300"/>
      <c r="KXM734" s="300"/>
      <c r="KXN734" s="300"/>
      <c r="KXO734" s="300"/>
      <c r="KXP734" s="300"/>
      <c r="KXQ734" s="300"/>
      <c r="KXR734" s="300"/>
      <c r="KXS734" s="300"/>
      <c r="KXT734" s="300"/>
      <c r="KXU734" s="300"/>
      <c r="KXV734" s="300"/>
      <c r="KXW734" s="300"/>
      <c r="KXX734" s="300"/>
      <c r="KXY734" s="300"/>
      <c r="KXZ734" s="300"/>
      <c r="KYA734" s="300"/>
      <c r="KYB734" s="300"/>
      <c r="KYC734" s="300"/>
      <c r="KYD734" s="300"/>
      <c r="KYE734" s="300"/>
      <c r="KYF734" s="300"/>
      <c r="KYG734" s="300"/>
      <c r="KYH734" s="300"/>
      <c r="KYI734" s="300"/>
      <c r="KYJ734" s="300"/>
      <c r="KYK734" s="300"/>
      <c r="KYL734" s="300"/>
      <c r="KYM734" s="300"/>
      <c r="KYN734" s="300"/>
      <c r="KYO734" s="300"/>
      <c r="KYP734" s="300"/>
      <c r="KYQ734" s="300"/>
      <c r="KYR734" s="300"/>
      <c r="KYS734" s="300"/>
      <c r="KYT734" s="300"/>
      <c r="KYU734" s="300"/>
      <c r="KYV734" s="300"/>
      <c r="KYW734" s="300"/>
      <c r="KYX734" s="300"/>
      <c r="KYY734" s="300"/>
      <c r="KYZ734" s="300"/>
      <c r="KZA734" s="300"/>
      <c r="KZB734" s="300"/>
      <c r="KZC734" s="300"/>
      <c r="KZD734" s="300"/>
      <c r="KZE734" s="300"/>
      <c r="KZF734" s="300"/>
      <c r="KZG734" s="300"/>
      <c r="KZH734" s="300"/>
      <c r="KZI734" s="300"/>
      <c r="KZJ734" s="300"/>
      <c r="KZK734" s="300"/>
      <c r="KZL734" s="300"/>
      <c r="KZM734" s="300"/>
      <c r="KZN734" s="300"/>
      <c r="KZO734" s="300"/>
      <c r="KZP734" s="300"/>
      <c r="KZQ734" s="300"/>
      <c r="KZR734" s="300"/>
      <c r="KZS734" s="300"/>
      <c r="KZT734" s="300"/>
      <c r="KZU734" s="300"/>
      <c r="KZV734" s="300"/>
      <c r="KZW734" s="300"/>
      <c r="KZX734" s="300"/>
      <c r="KZY734" s="300"/>
      <c r="KZZ734" s="300"/>
      <c r="LAA734" s="300"/>
      <c r="LAB734" s="300"/>
      <c r="LAC734" s="300"/>
      <c r="LAD734" s="300"/>
      <c r="LAE734" s="300"/>
      <c r="LAF734" s="300"/>
      <c r="LAG734" s="300"/>
      <c r="LAH734" s="300"/>
      <c r="LAI734" s="300"/>
      <c r="LAJ734" s="300"/>
      <c r="LAK734" s="300"/>
      <c r="LAL734" s="300"/>
      <c r="LAM734" s="300"/>
      <c r="LAN734" s="300"/>
      <c r="LAO734" s="300"/>
      <c r="LAP734" s="300"/>
      <c r="LAQ734" s="300"/>
      <c r="LAR734" s="300"/>
      <c r="LAS734" s="300"/>
      <c r="LAT734" s="300"/>
      <c r="LAU734" s="300"/>
      <c r="LAV734" s="300"/>
      <c r="LAW734" s="300"/>
      <c r="LAX734" s="300"/>
      <c r="LAY734" s="300"/>
      <c r="LAZ734" s="300"/>
      <c r="LBA734" s="300"/>
      <c r="LBB734" s="300"/>
      <c r="LBC734" s="300"/>
      <c r="LBD734" s="300"/>
      <c r="LBE734" s="300"/>
      <c r="LBF734" s="300"/>
      <c r="LBG734" s="300"/>
      <c r="LBH734" s="300"/>
      <c r="LBI734" s="300"/>
      <c r="LBJ734" s="300"/>
      <c r="LBK734" s="300"/>
      <c r="LBL734" s="300"/>
      <c r="LBM734" s="300"/>
      <c r="LBN734" s="300"/>
      <c r="LBO734" s="300"/>
      <c r="LBP734" s="300"/>
      <c r="LBQ734" s="300"/>
      <c r="LBR734" s="300"/>
      <c r="LBS734" s="300"/>
      <c r="LBT734" s="300"/>
      <c r="LBU734" s="300"/>
      <c r="LBV734" s="300"/>
      <c r="LBW734" s="300"/>
      <c r="LBX734" s="300"/>
      <c r="LBY734" s="300"/>
      <c r="LBZ734" s="300"/>
      <c r="LCA734" s="300"/>
      <c r="LCB734" s="300"/>
      <c r="LCC734" s="300"/>
      <c r="LCD734" s="300"/>
      <c r="LCE734" s="300"/>
      <c r="LCF734" s="300"/>
      <c r="LCG734" s="300"/>
      <c r="LCH734" s="300"/>
      <c r="LCI734" s="300"/>
      <c r="LCJ734" s="300"/>
      <c r="LCK734" s="300"/>
      <c r="LCL734" s="300"/>
      <c r="LCM734" s="300"/>
      <c r="LCN734" s="300"/>
      <c r="LCO734" s="300"/>
      <c r="LCP734" s="300"/>
      <c r="LCQ734" s="300"/>
      <c r="LCR734" s="300"/>
      <c r="LCS734" s="300"/>
      <c r="LCT734" s="300"/>
      <c r="LCU734" s="300"/>
      <c r="LCV734" s="300"/>
      <c r="LCW734" s="300"/>
      <c r="LCX734" s="300"/>
      <c r="LCY734" s="300"/>
      <c r="LCZ734" s="300"/>
      <c r="LDA734" s="300"/>
      <c r="LDB734" s="300"/>
      <c r="LDC734" s="300"/>
      <c r="LDD734" s="300"/>
      <c r="LDE734" s="300"/>
      <c r="LDF734" s="300"/>
      <c r="LDG734" s="300"/>
      <c r="LDH734" s="300"/>
      <c r="LDI734" s="300"/>
      <c r="LDJ734" s="300"/>
      <c r="LDK734" s="300"/>
      <c r="LDL734" s="300"/>
      <c r="LDM734" s="300"/>
      <c r="LDN734" s="300"/>
      <c r="LDO734" s="300"/>
      <c r="LDP734" s="300"/>
      <c r="LDQ734" s="300"/>
      <c r="LDR734" s="300"/>
      <c r="LDS734" s="300"/>
      <c r="LDT734" s="300"/>
      <c r="LDU734" s="300"/>
      <c r="LDV734" s="300"/>
      <c r="LDW734" s="300"/>
      <c r="LDX734" s="300"/>
      <c r="LDY734" s="300"/>
      <c r="LDZ734" s="300"/>
      <c r="LEA734" s="300"/>
      <c r="LEB734" s="300"/>
      <c r="LEC734" s="300"/>
      <c r="LED734" s="300"/>
      <c r="LEE734" s="300"/>
      <c r="LEF734" s="300"/>
      <c r="LEG734" s="300"/>
      <c r="LEH734" s="300"/>
      <c r="LEI734" s="300"/>
      <c r="LEJ734" s="300"/>
      <c r="LEK734" s="300"/>
      <c r="LEL734" s="300"/>
      <c r="LEM734" s="300"/>
      <c r="LEN734" s="300"/>
      <c r="LEO734" s="300"/>
      <c r="LEP734" s="300"/>
      <c r="LEQ734" s="300"/>
      <c r="LER734" s="300"/>
      <c r="LES734" s="300"/>
      <c r="LET734" s="300"/>
      <c r="LEU734" s="300"/>
      <c r="LEV734" s="300"/>
      <c r="LEW734" s="300"/>
      <c r="LEX734" s="300"/>
      <c r="LEY734" s="300"/>
      <c r="LEZ734" s="300"/>
      <c r="LFA734" s="300"/>
      <c r="LFB734" s="300"/>
      <c r="LFC734" s="300"/>
      <c r="LFD734" s="300"/>
      <c r="LFE734" s="300"/>
      <c r="LFF734" s="300"/>
      <c r="LFG734" s="300"/>
      <c r="LFH734" s="300"/>
      <c r="LFI734" s="300"/>
      <c r="LFJ734" s="300"/>
      <c r="LFK734" s="300"/>
      <c r="LFL734" s="300"/>
      <c r="LFM734" s="300"/>
      <c r="LFN734" s="300"/>
      <c r="LFO734" s="300"/>
      <c r="LFP734" s="300"/>
      <c r="LFQ734" s="300"/>
      <c r="LFR734" s="300"/>
      <c r="LFS734" s="300"/>
      <c r="LFT734" s="300"/>
      <c r="LFU734" s="300"/>
      <c r="LFV734" s="300"/>
      <c r="LFW734" s="300"/>
      <c r="LFX734" s="300"/>
      <c r="LFY734" s="300"/>
      <c r="LFZ734" s="300"/>
      <c r="LGA734" s="300"/>
      <c r="LGB734" s="300"/>
      <c r="LGC734" s="300"/>
      <c r="LGD734" s="300"/>
      <c r="LGE734" s="300"/>
      <c r="LGF734" s="300"/>
      <c r="LGG734" s="300"/>
      <c r="LGH734" s="300"/>
      <c r="LGI734" s="300"/>
      <c r="LGJ734" s="300"/>
      <c r="LGK734" s="300"/>
      <c r="LGL734" s="300"/>
      <c r="LGM734" s="300"/>
      <c r="LGN734" s="300"/>
      <c r="LGO734" s="300"/>
      <c r="LGP734" s="300"/>
      <c r="LGQ734" s="300"/>
      <c r="LGR734" s="300"/>
      <c r="LGS734" s="300"/>
      <c r="LGT734" s="300"/>
      <c r="LGU734" s="300"/>
      <c r="LGV734" s="300"/>
      <c r="LGW734" s="300"/>
      <c r="LGX734" s="300"/>
      <c r="LGY734" s="300"/>
      <c r="LGZ734" s="300"/>
      <c r="LHA734" s="300"/>
      <c r="LHB734" s="300"/>
      <c r="LHC734" s="300"/>
      <c r="LHD734" s="300"/>
      <c r="LHE734" s="300"/>
      <c r="LHF734" s="300"/>
      <c r="LHG734" s="300"/>
      <c r="LHH734" s="300"/>
      <c r="LHI734" s="300"/>
      <c r="LHJ734" s="300"/>
      <c r="LHK734" s="300"/>
      <c r="LHL734" s="300"/>
      <c r="LHM734" s="300"/>
      <c r="LHN734" s="300"/>
      <c r="LHO734" s="300"/>
      <c r="LHP734" s="300"/>
      <c r="LHQ734" s="300"/>
      <c r="LHR734" s="300"/>
      <c r="LHS734" s="300"/>
      <c r="LHT734" s="300"/>
      <c r="LHU734" s="300"/>
      <c r="LHV734" s="300"/>
      <c r="LHW734" s="300"/>
      <c r="LHX734" s="300"/>
      <c r="LHY734" s="300"/>
      <c r="LHZ734" s="300"/>
      <c r="LIA734" s="300"/>
      <c r="LIB734" s="300"/>
      <c r="LIC734" s="300"/>
      <c r="LID734" s="300"/>
      <c r="LIE734" s="300"/>
      <c r="LIF734" s="300"/>
      <c r="LIG734" s="300"/>
      <c r="LIH734" s="300"/>
      <c r="LII734" s="300"/>
      <c r="LIJ734" s="300"/>
      <c r="LIK734" s="300"/>
      <c r="LIL734" s="300"/>
      <c r="LIM734" s="300"/>
      <c r="LIN734" s="300"/>
      <c r="LIO734" s="300"/>
      <c r="LIP734" s="300"/>
      <c r="LIQ734" s="300"/>
      <c r="LIR734" s="300"/>
      <c r="LIS734" s="300"/>
      <c r="LIT734" s="300"/>
      <c r="LIU734" s="300"/>
      <c r="LIV734" s="300"/>
      <c r="LIW734" s="300"/>
      <c r="LIX734" s="300"/>
      <c r="LIY734" s="300"/>
      <c r="LIZ734" s="300"/>
      <c r="LJA734" s="300"/>
      <c r="LJB734" s="300"/>
      <c r="LJC734" s="300"/>
      <c r="LJD734" s="300"/>
      <c r="LJE734" s="300"/>
      <c r="LJF734" s="300"/>
      <c r="LJG734" s="300"/>
      <c r="LJH734" s="300"/>
      <c r="LJI734" s="300"/>
      <c r="LJJ734" s="300"/>
      <c r="LJK734" s="300"/>
      <c r="LJL734" s="300"/>
      <c r="LJM734" s="300"/>
      <c r="LJN734" s="300"/>
      <c r="LJO734" s="300"/>
      <c r="LJP734" s="300"/>
      <c r="LJQ734" s="300"/>
      <c r="LJR734" s="300"/>
      <c r="LJS734" s="300"/>
      <c r="LJT734" s="300"/>
      <c r="LJU734" s="300"/>
      <c r="LJV734" s="300"/>
      <c r="LJW734" s="300"/>
      <c r="LJX734" s="300"/>
      <c r="LJY734" s="300"/>
      <c r="LJZ734" s="300"/>
      <c r="LKA734" s="300"/>
      <c r="LKB734" s="300"/>
      <c r="LKC734" s="300"/>
      <c r="LKD734" s="300"/>
      <c r="LKE734" s="300"/>
      <c r="LKF734" s="300"/>
      <c r="LKG734" s="300"/>
      <c r="LKH734" s="300"/>
      <c r="LKI734" s="300"/>
      <c r="LKJ734" s="300"/>
      <c r="LKK734" s="300"/>
      <c r="LKL734" s="300"/>
      <c r="LKM734" s="300"/>
      <c r="LKN734" s="300"/>
      <c r="LKO734" s="300"/>
      <c r="LKP734" s="300"/>
      <c r="LKQ734" s="300"/>
      <c r="LKR734" s="300"/>
      <c r="LKS734" s="300"/>
      <c r="LKT734" s="300"/>
      <c r="LKU734" s="300"/>
      <c r="LKV734" s="300"/>
      <c r="LKW734" s="300"/>
      <c r="LKX734" s="300"/>
      <c r="LKY734" s="300"/>
      <c r="LKZ734" s="300"/>
      <c r="LLA734" s="300"/>
      <c r="LLB734" s="300"/>
      <c r="LLC734" s="300"/>
      <c r="LLD734" s="300"/>
      <c r="LLE734" s="300"/>
      <c r="LLF734" s="300"/>
      <c r="LLG734" s="300"/>
      <c r="LLH734" s="300"/>
      <c r="LLI734" s="300"/>
      <c r="LLJ734" s="300"/>
      <c r="LLK734" s="300"/>
      <c r="LLL734" s="300"/>
      <c r="LLM734" s="300"/>
      <c r="LLN734" s="300"/>
      <c r="LLO734" s="300"/>
      <c r="LLP734" s="300"/>
      <c r="LLQ734" s="300"/>
      <c r="LLR734" s="300"/>
      <c r="LLS734" s="300"/>
      <c r="LLT734" s="300"/>
      <c r="LLU734" s="300"/>
      <c r="LLV734" s="300"/>
      <c r="LLW734" s="300"/>
      <c r="LLX734" s="300"/>
      <c r="LLY734" s="300"/>
      <c r="LLZ734" s="300"/>
      <c r="LMA734" s="300"/>
      <c r="LMB734" s="300"/>
      <c r="LMC734" s="300"/>
      <c r="LMD734" s="300"/>
      <c r="LME734" s="300"/>
      <c r="LMF734" s="300"/>
      <c r="LMG734" s="300"/>
      <c r="LMH734" s="300"/>
      <c r="LMI734" s="300"/>
      <c r="LMJ734" s="300"/>
      <c r="LMK734" s="300"/>
      <c r="LML734" s="300"/>
      <c r="LMM734" s="300"/>
      <c r="LMN734" s="300"/>
      <c r="LMO734" s="300"/>
      <c r="LMP734" s="300"/>
      <c r="LMQ734" s="300"/>
      <c r="LMR734" s="300"/>
      <c r="LMS734" s="300"/>
      <c r="LMT734" s="300"/>
      <c r="LMU734" s="300"/>
      <c r="LMV734" s="300"/>
      <c r="LMW734" s="300"/>
      <c r="LMX734" s="300"/>
      <c r="LMY734" s="300"/>
      <c r="LMZ734" s="300"/>
      <c r="LNA734" s="300"/>
      <c r="LNB734" s="300"/>
      <c r="LNC734" s="300"/>
      <c r="LND734" s="300"/>
      <c r="LNE734" s="300"/>
      <c r="LNF734" s="300"/>
      <c r="LNG734" s="300"/>
      <c r="LNH734" s="300"/>
      <c r="LNI734" s="300"/>
      <c r="LNJ734" s="300"/>
      <c r="LNK734" s="300"/>
      <c r="LNL734" s="300"/>
      <c r="LNM734" s="300"/>
      <c r="LNN734" s="300"/>
      <c r="LNO734" s="300"/>
      <c r="LNP734" s="300"/>
      <c r="LNQ734" s="300"/>
      <c r="LNR734" s="300"/>
      <c r="LNS734" s="300"/>
      <c r="LNT734" s="300"/>
      <c r="LNU734" s="300"/>
      <c r="LNV734" s="300"/>
      <c r="LNW734" s="300"/>
      <c r="LNX734" s="300"/>
      <c r="LNY734" s="300"/>
      <c r="LNZ734" s="300"/>
      <c r="LOA734" s="300"/>
      <c r="LOB734" s="300"/>
      <c r="LOC734" s="300"/>
      <c r="LOD734" s="300"/>
      <c r="LOE734" s="300"/>
      <c r="LOF734" s="300"/>
      <c r="LOG734" s="300"/>
      <c r="LOH734" s="300"/>
      <c r="LOI734" s="300"/>
      <c r="LOJ734" s="300"/>
      <c r="LOK734" s="300"/>
      <c r="LOL734" s="300"/>
      <c r="LOM734" s="300"/>
      <c r="LON734" s="300"/>
      <c r="LOO734" s="300"/>
      <c r="LOP734" s="300"/>
      <c r="LOQ734" s="300"/>
      <c r="LOR734" s="300"/>
      <c r="LOS734" s="300"/>
      <c r="LOT734" s="300"/>
      <c r="LOU734" s="300"/>
      <c r="LOV734" s="300"/>
      <c r="LOW734" s="300"/>
      <c r="LOX734" s="300"/>
      <c r="LOY734" s="300"/>
      <c r="LOZ734" s="300"/>
      <c r="LPA734" s="300"/>
      <c r="LPB734" s="300"/>
      <c r="LPC734" s="300"/>
      <c r="LPD734" s="300"/>
      <c r="LPE734" s="300"/>
      <c r="LPF734" s="300"/>
      <c r="LPG734" s="300"/>
      <c r="LPH734" s="300"/>
      <c r="LPI734" s="300"/>
      <c r="LPJ734" s="300"/>
      <c r="LPK734" s="300"/>
      <c r="LPL734" s="300"/>
      <c r="LPM734" s="300"/>
      <c r="LPN734" s="300"/>
      <c r="LPO734" s="300"/>
      <c r="LPP734" s="300"/>
      <c r="LPQ734" s="300"/>
      <c r="LPR734" s="300"/>
      <c r="LPS734" s="300"/>
      <c r="LPT734" s="300"/>
      <c r="LPU734" s="300"/>
      <c r="LPV734" s="300"/>
      <c r="LPW734" s="300"/>
      <c r="LPX734" s="300"/>
      <c r="LPY734" s="300"/>
      <c r="LPZ734" s="300"/>
      <c r="LQA734" s="300"/>
      <c r="LQB734" s="300"/>
      <c r="LQC734" s="300"/>
      <c r="LQD734" s="300"/>
      <c r="LQE734" s="300"/>
      <c r="LQF734" s="300"/>
      <c r="LQG734" s="300"/>
      <c r="LQH734" s="300"/>
      <c r="LQI734" s="300"/>
      <c r="LQJ734" s="300"/>
      <c r="LQK734" s="300"/>
      <c r="LQL734" s="300"/>
      <c r="LQM734" s="300"/>
      <c r="LQN734" s="300"/>
      <c r="LQO734" s="300"/>
      <c r="LQP734" s="300"/>
      <c r="LQQ734" s="300"/>
      <c r="LQR734" s="300"/>
      <c r="LQS734" s="300"/>
      <c r="LQT734" s="300"/>
      <c r="LQU734" s="300"/>
      <c r="LQV734" s="300"/>
      <c r="LQW734" s="300"/>
      <c r="LQX734" s="300"/>
      <c r="LQY734" s="300"/>
      <c r="LQZ734" s="300"/>
      <c r="LRA734" s="300"/>
      <c r="LRB734" s="300"/>
      <c r="LRC734" s="300"/>
      <c r="LRD734" s="300"/>
      <c r="LRE734" s="300"/>
      <c r="LRF734" s="300"/>
      <c r="LRG734" s="300"/>
      <c r="LRH734" s="300"/>
      <c r="LRI734" s="300"/>
      <c r="LRJ734" s="300"/>
      <c r="LRK734" s="300"/>
      <c r="LRL734" s="300"/>
      <c r="LRM734" s="300"/>
      <c r="LRN734" s="300"/>
      <c r="LRO734" s="300"/>
      <c r="LRP734" s="300"/>
      <c r="LRQ734" s="300"/>
      <c r="LRR734" s="300"/>
      <c r="LRS734" s="300"/>
      <c r="LRT734" s="300"/>
      <c r="LRU734" s="300"/>
      <c r="LRV734" s="300"/>
      <c r="LRW734" s="300"/>
      <c r="LRX734" s="300"/>
      <c r="LRY734" s="300"/>
      <c r="LRZ734" s="300"/>
      <c r="LSA734" s="300"/>
      <c r="LSB734" s="300"/>
      <c r="LSC734" s="300"/>
      <c r="LSD734" s="300"/>
      <c r="LSE734" s="300"/>
      <c r="LSF734" s="300"/>
      <c r="LSG734" s="300"/>
      <c r="LSH734" s="300"/>
      <c r="LSI734" s="300"/>
      <c r="LSJ734" s="300"/>
      <c r="LSK734" s="300"/>
      <c r="LSL734" s="300"/>
      <c r="LSM734" s="300"/>
      <c r="LSN734" s="300"/>
      <c r="LSO734" s="300"/>
      <c r="LSP734" s="300"/>
      <c r="LSQ734" s="300"/>
      <c r="LSR734" s="300"/>
      <c r="LSS734" s="300"/>
      <c r="LST734" s="300"/>
      <c r="LSU734" s="300"/>
      <c r="LSV734" s="300"/>
      <c r="LSW734" s="300"/>
      <c r="LSX734" s="300"/>
      <c r="LSY734" s="300"/>
      <c r="LSZ734" s="300"/>
      <c r="LTA734" s="300"/>
      <c r="LTB734" s="300"/>
      <c r="LTC734" s="300"/>
      <c r="LTD734" s="300"/>
      <c r="LTE734" s="300"/>
      <c r="LTF734" s="300"/>
      <c r="LTG734" s="300"/>
      <c r="LTH734" s="300"/>
      <c r="LTI734" s="300"/>
      <c r="LTJ734" s="300"/>
      <c r="LTK734" s="300"/>
      <c r="LTL734" s="300"/>
      <c r="LTM734" s="300"/>
      <c r="LTN734" s="300"/>
      <c r="LTO734" s="300"/>
      <c r="LTP734" s="300"/>
      <c r="LTQ734" s="300"/>
      <c r="LTR734" s="300"/>
      <c r="LTS734" s="300"/>
      <c r="LTT734" s="300"/>
      <c r="LTU734" s="300"/>
      <c r="LTV734" s="300"/>
      <c r="LTW734" s="300"/>
      <c r="LTX734" s="300"/>
      <c r="LTY734" s="300"/>
      <c r="LTZ734" s="300"/>
      <c r="LUA734" s="300"/>
      <c r="LUB734" s="300"/>
      <c r="LUC734" s="300"/>
      <c r="LUD734" s="300"/>
      <c r="LUE734" s="300"/>
      <c r="LUF734" s="300"/>
      <c r="LUG734" s="300"/>
      <c r="LUH734" s="300"/>
      <c r="LUI734" s="300"/>
      <c r="LUJ734" s="300"/>
      <c r="LUK734" s="300"/>
      <c r="LUL734" s="300"/>
      <c r="LUM734" s="300"/>
      <c r="LUN734" s="300"/>
      <c r="LUO734" s="300"/>
      <c r="LUP734" s="300"/>
      <c r="LUQ734" s="300"/>
      <c r="LUR734" s="300"/>
      <c r="LUS734" s="300"/>
      <c r="LUT734" s="300"/>
      <c r="LUU734" s="300"/>
      <c r="LUV734" s="300"/>
      <c r="LUW734" s="300"/>
      <c r="LUX734" s="300"/>
      <c r="LUY734" s="300"/>
      <c r="LUZ734" s="300"/>
      <c r="LVA734" s="300"/>
      <c r="LVB734" s="300"/>
      <c r="LVC734" s="300"/>
      <c r="LVD734" s="300"/>
      <c r="LVE734" s="300"/>
      <c r="LVF734" s="300"/>
      <c r="LVG734" s="300"/>
      <c r="LVH734" s="300"/>
      <c r="LVI734" s="300"/>
      <c r="LVJ734" s="300"/>
      <c r="LVK734" s="300"/>
      <c r="LVL734" s="300"/>
      <c r="LVM734" s="300"/>
      <c r="LVN734" s="300"/>
      <c r="LVO734" s="300"/>
      <c r="LVP734" s="300"/>
      <c r="LVQ734" s="300"/>
      <c r="LVR734" s="300"/>
      <c r="LVS734" s="300"/>
      <c r="LVT734" s="300"/>
      <c r="LVU734" s="300"/>
      <c r="LVV734" s="300"/>
      <c r="LVW734" s="300"/>
      <c r="LVX734" s="300"/>
      <c r="LVY734" s="300"/>
      <c r="LVZ734" s="300"/>
      <c r="LWA734" s="300"/>
      <c r="LWB734" s="300"/>
      <c r="LWC734" s="300"/>
      <c r="LWD734" s="300"/>
      <c r="LWE734" s="300"/>
      <c r="LWF734" s="300"/>
      <c r="LWG734" s="300"/>
      <c r="LWH734" s="300"/>
      <c r="LWI734" s="300"/>
      <c r="LWJ734" s="300"/>
      <c r="LWK734" s="300"/>
      <c r="LWL734" s="300"/>
      <c r="LWM734" s="300"/>
      <c r="LWN734" s="300"/>
      <c r="LWO734" s="300"/>
      <c r="LWP734" s="300"/>
      <c r="LWQ734" s="300"/>
      <c r="LWR734" s="300"/>
      <c r="LWS734" s="300"/>
      <c r="LWT734" s="300"/>
      <c r="LWU734" s="300"/>
      <c r="LWV734" s="300"/>
      <c r="LWW734" s="300"/>
      <c r="LWX734" s="300"/>
      <c r="LWY734" s="300"/>
      <c r="LWZ734" s="300"/>
      <c r="LXA734" s="300"/>
      <c r="LXB734" s="300"/>
      <c r="LXC734" s="300"/>
      <c r="LXD734" s="300"/>
      <c r="LXE734" s="300"/>
      <c r="LXF734" s="300"/>
      <c r="LXG734" s="300"/>
      <c r="LXH734" s="300"/>
      <c r="LXI734" s="300"/>
      <c r="LXJ734" s="300"/>
      <c r="LXK734" s="300"/>
      <c r="LXL734" s="300"/>
      <c r="LXM734" s="300"/>
      <c r="LXN734" s="300"/>
      <c r="LXO734" s="300"/>
      <c r="LXP734" s="300"/>
      <c r="LXQ734" s="300"/>
      <c r="LXR734" s="300"/>
      <c r="LXS734" s="300"/>
      <c r="LXT734" s="300"/>
      <c r="LXU734" s="300"/>
      <c r="LXV734" s="300"/>
      <c r="LXW734" s="300"/>
      <c r="LXX734" s="300"/>
      <c r="LXY734" s="300"/>
      <c r="LXZ734" s="300"/>
      <c r="LYA734" s="300"/>
      <c r="LYB734" s="300"/>
      <c r="LYC734" s="300"/>
      <c r="LYD734" s="300"/>
      <c r="LYE734" s="300"/>
      <c r="LYF734" s="300"/>
      <c r="LYG734" s="300"/>
      <c r="LYH734" s="300"/>
      <c r="LYI734" s="300"/>
      <c r="LYJ734" s="300"/>
      <c r="LYK734" s="300"/>
      <c r="LYL734" s="300"/>
      <c r="LYM734" s="300"/>
      <c r="LYN734" s="300"/>
      <c r="LYO734" s="300"/>
      <c r="LYP734" s="300"/>
      <c r="LYQ734" s="300"/>
      <c r="LYR734" s="300"/>
      <c r="LYS734" s="300"/>
      <c r="LYT734" s="300"/>
      <c r="LYU734" s="300"/>
      <c r="LYV734" s="300"/>
      <c r="LYW734" s="300"/>
      <c r="LYX734" s="300"/>
      <c r="LYY734" s="300"/>
      <c r="LYZ734" s="300"/>
      <c r="LZA734" s="300"/>
      <c r="LZB734" s="300"/>
      <c r="LZC734" s="300"/>
      <c r="LZD734" s="300"/>
      <c r="LZE734" s="300"/>
      <c r="LZF734" s="300"/>
      <c r="LZG734" s="300"/>
      <c r="LZH734" s="300"/>
      <c r="LZI734" s="300"/>
      <c r="LZJ734" s="300"/>
      <c r="LZK734" s="300"/>
      <c r="LZL734" s="300"/>
      <c r="LZM734" s="300"/>
      <c r="LZN734" s="300"/>
      <c r="LZO734" s="300"/>
      <c r="LZP734" s="300"/>
      <c r="LZQ734" s="300"/>
      <c r="LZR734" s="300"/>
      <c r="LZS734" s="300"/>
      <c r="LZT734" s="300"/>
      <c r="LZU734" s="300"/>
      <c r="LZV734" s="300"/>
      <c r="LZW734" s="300"/>
      <c r="LZX734" s="300"/>
      <c r="LZY734" s="300"/>
      <c r="LZZ734" s="300"/>
      <c r="MAA734" s="300"/>
      <c r="MAB734" s="300"/>
      <c r="MAC734" s="300"/>
      <c r="MAD734" s="300"/>
      <c r="MAE734" s="300"/>
      <c r="MAF734" s="300"/>
      <c r="MAG734" s="300"/>
      <c r="MAH734" s="300"/>
      <c r="MAI734" s="300"/>
      <c r="MAJ734" s="300"/>
      <c r="MAK734" s="300"/>
      <c r="MAL734" s="300"/>
      <c r="MAM734" s="300"/>
      <c r="MAN734" s="300"/>
      <c r="MAO734" s="300"/>
      <c r="MAP734" s="300"/>
      <c r="MAQ734" s="300"/>
      <c r="MAR734" s="300"/>
      <c r="MAS734" s="300"/>
      <c r="MAT734" s="300"/>
      <c r="MAU734" s="300"/>
      <c r="MAV734" s="300"/>
      <c r="MAW734" s="300"/>
      <c r="MAX734" s="300"/>
      <c r="MAY734" s="300"/>
      <c r="MAZ734" s="300"/>
      <c r="MBA734" s="300"/>
      <c r="MBB734" s="300"/>
      <c r="MBC734" s="300"/>
      <c r="MBD734" s="300"/>
      <c r="MBE734" s="300"/>
      <c r="MBF734" s="300"/>
      <c r="MBG734" s="300"/>
      <c r="MBH734" s="300"/>
      <c r="MBI734" s="300"/>
      <c r="MBJ734" s="300"/>
      <c r="MBK734" s="300"/>
      <c r="MBL734" s="300"/>
      <c r="MBM734" s="300"/>
      <c r="MBN734" s="300"/>
      <c r="MBO734" s="300"/>
      <c r="MBP734" s="300"/>
      <c r="MBQ734" s="300"/>
      <c r="MBR734" s="300"/>
      <c r="MBS734" s="300"/>
      <c r="MBT734" s="300"/>
      <c r="MBU734" s="300"/>
      <c r="MBV734" s="300"/>
      <c r="MBW734" s="300"/>
      <c r="MBX734" s="300"/>
      <c r="MBY734" s="300"/>
      <c r="MBZ734" s="300"/>
      <c r="MCA734" s="300"/>
      <c r="MCB734" s="300"/>
      <c r="MCC734" s="300"/>
      <c r="MCD734" s="300"/>
      <c r="MCE734" s="300"/>
      <c r="MCF734" s="300"/>
      <c r="MCG734" s="300"/>
      <c r="MCH734" s="300"/>
      <c r="MCI734" s="300"/>
      <c r="MCJ734" s="300"/>
      <c r="MCK734" s="300"/>
      <c r="MCL734" s="300"/>
      <c r="MCM734" s="300"/>
      <c r="MCN734" s="300"/>
      <c r="MCO734" s="300"/>
      <c r="MCP734" s="300"/>
      <c r="MCQ734" s="300"/>
      <c r="MCR734" s="300"/>
      <c r="MCS734" s="300"/>
      <c r="MCT734" s="300"/>
      <c r="MCU734" s="300"/>
      <c r="MCV734" s="300"/>
      <c r="MCW734" s="300"/>
      <c r="MCX734" s="300"/>
      <c r="MCY734" s="300"/>
      <c r="MCZ734" s="300"/>
      <c r="MDA734" s="300"/>
      <c r="MDB734" s="300"/>
      <c r="MDC734" s="300"/>
      <c r="MDD734" s="300"/>
      <c r="MDE734" s="300"/>
      <c r="MDF734" s="300"/>
      <c r="MDG734" s="300"/>
      <c r="MDH734" s="300"/>
      <c r="MDI734" s="300"/>
      <c r="MDJ734" s="300"/>
      <c r="MDK734" s="300"/>
      <c r="MDL734" s="300"/>
      <c r="MDM734" s="300"/>
      <c r="MDN734" s="300"/>
      <c r="MDO734" s="300"/>
      <c r="MDP734" s="300"/>
      <c r="MDQ734" s="300"/>
      <c r="MDR734" s="300"/>
      <c r="MDS734" s="300"/>
      <c r="MDT734" s="300"/>
      <c r="MDU734" s="300"/>
      <c r="MDV734" s="300"/>
      <c r="MDW734" s="300"/>
      <c r="MDX734" s="300"/>
      <c r="MDY734" s="300"/>
      <c r="MDZ734" s="300"/>
      <c r="MEA734" s="300"/>
      <c r="MEB734" s="300"/>
      <c r="MEC734" s="300"/>
      <c r="MED734" s="300"/>
      <c r="MEE734" s="300"/>
      <c r="MEF734" s="300"/>
      <c r="MEG734" s="300"/>
      <c r="MEH734" s="300"/>
      <c r="MEI734" s="300"/>
      <c r="MEJ734" s="300"/>
      <c r="MEK734" s="300"/>
      <c r="MEL734" s="300"/>
      <c r="MEM734" s="300"/>
      <c r="MEN734" s="300"/>
      <c r="MEO734" s="300"/>
      <c r="MEP734" s="300"/>
      <c r="MEQ734" s="300"/>
      <c r="MER734" s="300"/>
      <c r="MES734" s="300"/>
      <c r="MET734" s="300"/>
      <c r="MEU734" s="300"/>
      <c r="MEV734" s="300"/>
      <c r="MEW734" s="300"/>
      <c r="MEX734" s="300"/>
      <c r="MEY734" s="300"/>
      <c r="MEZ734" s="300"/>
      <c r="MFA734" s="300"/>
      <c r="MFB734" s="300"/>
      <c r="MFC734" s="300"/>
      <c r="MFD734" s="300"/>
      <c r="MFE734" s="300"/>
      <c r="MFF734" s="300"/>
      <c r="MFG734" s="300"/>
      <c r="MFH734" s="300"/>
      <c r="MFI734" s="300"/>
      <c r="MFJ734" s="300"/>
      <c r="MFK734" s="300"/>
      <c r="MFL734" s="300"/>
      <c r="MFM734" s="300"/>
      <c r="MFN734" s="300"/>
      <c r="MFO734" s="300"/>
      <c r="MFP734" s="300"/>
      <c r="MFQ734" s="300"/>
      <c r="MFR734" s="300"/>
      <c r="MFS734" s="300"/>
      <c r="MFT734" s="300"/>
      <c r="MFU734" s="300"/>
      <c r="MFV734" s="300"/>
      <c r="MFW734" s="300"/>
      <c r="MFX734" s="300"/>
      <c r="MFY734" s="300"/>
      <c r="MFZ734" s="300"/>
      <c r="MGA734" s="300"/>
      <c r="MGB734" s="300"/>
      <c r="MGC734" s="300"/>
      <c r="MGD734" s="300"/>
      <c r="MGE734" s="300"/>
      <c r="MGF734" s="300"/>
      <c r="MGG734" s="300"/>
      <c r="MGH734" s="300"/>
      <c r="MGI734" s="300"/>
      <c r="MGJ734" s="300"/>
      <c r="MGK734" s="300"/>
      <c r="MGL734" s="300"/>
      <c r="MGM734" s="300"/>
      <c r="MGN734" s="300"/>
      <c r="MGO734" s="300"/>
      <c r="MGP734" s="300"/>
      <c r="MGQ734" s="300"/>
      <c r="MGR734" s="300"/>
      <c r="MGS734" s="300"/>
      <c r="MGT734" s="300"/>
      <c r="MGU734" s="300"/>
      <c r="MGV734" s="300"/>
      <c r="MGW734" s="300"/>
      <c r="MGX734" s="300"/>
      <c r="MGY734" s="300"/>
      <c r="MGZ734" s="300"/>
      <c r="MHA734" s="300"/>
      <c r="MHB734" s="300"/>
      <c r="MHC734" s="300"/>
      <c r="MHD734" s="300"/>
      <c r="MHE734" s="300"/>
      <c r="MHF734" s="300"/>
      <c r="MHG734" s="300"/>
      <c r="MHH734" s="300"/>
      <c r="MHI734" s="300"/>
      <c r="MHJ734" s="300"/>
      <c r="MHK734" s="300"/>
      <c r="MHL734" s="300"/>
      <c r="MHM734" s="300"/>
      <c r="MHN734" s="300"/>
      <c r="MHO734" s="300"/>
      <c r="MHP734" s="300"/>
      <c r="MHQ734" s="300"/>
      <c r="MHR734" s="300"/>
      <c r="MHS734" s="300"/>
      <c r="MHT734" s="300"/>
      <c r="MHU734" s="300"/>
      <c r="MHV734" s="300"/>
      <c r="MHW734" s="300"/>
      <c r="MHX734" s="300"/>
      <c r="MHY734" s="300"/>
      <c r="MHZ734" s="300"/>
      <c r="MIA734" s="300"/>
      <c r="MIB734" s="300"/>
      <c r="MIC734" s="300"/>
      <c r="MID734" s="300"/>
      <c r="MIE734" s="300"/>
      <c r="MIF734" s="300"/>
      <c r="MIG734" s="300"/>
      <c r="MIH734" s="300"/>
      <c r="MII734" s="300"/>
      <c r="MIJ734" s="300"/>
      <c r="MIK734" s="300"/>
      <c r="MIL734" s="300"/>
      <c r="MIM734" s="300"/>
      <c r="MIN734" s="300"/>
      <c r="MIO734" s="300"/>
      <c r="MIP734" s="300"/>
      <c r="MIQ734" s="300"/>
      <c r="MIR734" s="300"/>
      <c r="MIS734" s="300"/>
      <c r="MIT734" s="300"/>
      <c r="MIU734" s="300"/>
      <c r="MIV734" s="300"/>
      <c r="MIW734" s="300"/>
      <c r="MIX734" s="300"/>
      <c r="MIY734" s="300"/>
      <c r="MIZ734" s="300"/>
      <c r="MJA734" s="300"/>
      <c r="MJB734" s="300"/>
      <c r="MJC734" s="300"/>
      <c r="MJD734" s="300"/>
      <c r="MJE734" s="300"/>
      <c r="MJF734" s="300"/>
      <c r="MJG734" s="300"/>
      <c r="MJH734" s="300"/>
      <c r="MJI734" s="300"/>
      <c r="MJJ734" s="300"/>
      <c r="MJK734" s="300"/>
      <c r="MJL734" s="300"/>
      <c r="MJM734" s="300"/>
      <c r="MJN734" s="300"/>
      <c r="MJO734" s="300"/>
      <c r="MJP734" s="300"/>
      <c r="MJQ734" s="300"/>
      <c r="MJR734" s="300"/>
      <c r="MJS734" s="300"/>
      <c r="MJT734" s="300"/>
      <c r="MJU734" s="300"/>
      <c r="MJV734" s="300"/>
      <c r="MJW734" s="300"/>
      <c r="MJX734" s="300"/>
      <c r="MJY734" s="300"/>
      <c r="MJZ734" s="300"/>
      <c r="MKA734" s="300"/>
      <c r="MKB734" s="300"/>
      <c r="MKC734" s="300"/>
      <c r="MKD734" s="300"/>
      <c r="MKE734" s="300"/>
      <c r="MKF734" s="300"/>
      <c r="MKG734" s="300"/>
      <c r="MKH734" s="300"/>
      <c r="MKI734" s="300"/>
      <c r="MKJ734" s="300"/>
      <c r="MKK734" s="300"/>
      <c r="MKL734" s="300"/>
      <c r="MKM734" s="300"/>
      <c r="MKN734" s="300"/>
      <c r="MKO734" s="300"/>
      <c r="MKP734" s="300"/>
      <c r="MKQ734" s="300"/>
      <c r="MKR734" s="300"/>
      <c r="MKS734" s="300"/>
      <c r="MKT734" s="300"/>
      <c r="MKU734" s="300"/>
      <c r="MKV734" s="300"/>
      <c r="MKW734" s="300"/>
      <c r="MKX734" s="300"/>
      <c r="MKY734" s="300"/>
      <c r="MKZ734" s="300"/>
      <c r="MLA734" s="300"/>
      <c r="MLB734" s="300"/>
      <c r="MLC734" s="300"/>
      <c r="MLD734" s="300"/>
      <c r="MLE734" s="300"/>
      <c r="MLF734" s="300"/>
      <c r="MLG734" s="300"/>
      <c r="MLH734" s="300"/>
      <c r="MLI734" s="300"/>
      <c r="MLJ734" s="300"/>
      <c r="MLK734" s="300"/>
      <c r="MLL734" s="300"/>
      <c r="MLM734" s="300"/>
      <c r="MLN734" s="300"/>
      <c r="MLO734" s="300"/>
      <c r="MLP734" s="300"/>
      <c r="MLQ734" s="300"/>
      <c r="MLR734" s="300"/>
      <c r="MLS734" s="300"/>
      <c r="MLT734" s="300"/>
      <c r="MLU734" s="300"/>
      <c r="MLV734" s="300"/>
      <c r="MLW734" s="300"/>
      <c r="MLX734" s="300"/>
      <c r="MLY734" s="300"/>
      <c r="MLZ734" s="300"/>
      <c r="MMA734" s="300"/>
      <c r="MMB734" s="300"/>
      <c r="MMC734" s="300"/>
      <c r="MMD734" s="300"/>
      <c r="MME734" s="300"/>
      <c r="MMF734" s="300"/>
      <c r="MMG734" s="300"/>
      <c r="MMH734" s="300"/>
      <c r="MMI734" s="300"/>
      <c r="MMJ734" s="300"/>
      <c r="MMK734" s="300"/>
      <c r="MML734" s="300"/>
      <c r="MMM734" s="300"/>
      <c r="MMN734" s="300"/>
      <c r="MMO734" s="300"/>
      <c r="MMP734" s="300"/>
      <c r="MMQ734" s="300"/>
      <c r="MMR734" s="300"/>
      <c r="MMS734" s="300"/>
      <c r="MMT734" s="300"/>
      <c r="MMU734" s="300"/>
      <c r="MMV734" s="300"/>
      <c r="MMW734" s="300"/>
      <c r="MMX734" s="300"/>
      <c r="MMY734" s="300"/>
      <c r="MMZ734" s="300"/>
      <c r="MNA734" s="300"/>
      <c r="MNB734" s="300"/>
      <c r="MNC734" s="300"/>
      <c r="MND734" s="300"/>
      <c r="MNE734" s="300"/>
      <c r="MNF734" s="300"/>
      <c r="MNG734" s="300"/>
      <c r="MNH734" s="300"/>
      <c r="MNI734" s="300"/>
      <c r="MNJ734" s="300"/>
      <c r="MNK734" s="300"/>
      <c r="MNL734" s="300"/>
      <c r="MNM734" s="300"/>
      <c r="MNN734" s="300"/>
      <c r="MNO734" s="300"/>
      <c r="MNP734" s="300"/>
      <c r="MNQ734" s="300"/>
      <c r="MNR734" s="300"/>
      <c r="MNS734" s="300"/>
      <c r="MNT734" s="300"/>
      <c r="MNU734" s="300"/>
      <c r="MNV734" s="300"/>
      <c r="MNW734" s="300"/>
      <c r="MNX734" s="300"/>
      <c r="MNY734" s="300"/>
      <c r="MNZ734" s="300"/>
      <c r="MOA734" s="300"/>
      <c r="MOB734" s="300"/>
      <c r="MOC734" s="300"/>
      <c r="MOD734" s="300"/>
      <c r="MOE734" s="300"/>
      <c r="MOF734" s="300"/>
      <c r="MOG734" s="300"/>
      <c r="MOH734" s="300"/>
      <c r="MOI734" s="300"/>
      <c r="MOJ734" s="300"/>
      <c r="MOK734" s="300"/>
      <c r="MOL734" s="300"/>
      <c r="MOM734" s="300"/>
      <c r="MON734" s="300"/>
      <c r="MOO734" s="300"/>
      <c r="MOP734" s="300"/>
      <c r="MOQ734" s="300"/>
      <c r="MOR734" s="300"/>
      <c r="MOS734" s="300"/>
      <c r="MOT734" s="300"/>
      <c r="MOU734" s="300"/>
      <c r="MOV734" s="300"/>
      <c r="MOW734" s="300"/>
      <c r="MOX734" s="300"/>
      <c r="MOY734" s="300"/>
      <c r="MOZ734" s="300"/>
      <c r="MPA734" s="300"/>
      <c r="MPB734" s="300"/>
      <c r="MPC734" s="300"/>
      <c r="MPD734" s="300"/>
      <c r="MPE734" s="300"/>
      <c r="MPF734" s="300"/>
      <c r="MPG734" s="300"/>
      <c r="MPH734" s="300"/>
      <c r="MPI734" s="300"/>
      <c r="MPJ734" s="300"/>
      <c r="MPK734" s="300"/>
      <c r="MPL734" s="300"/>
      <c r="MPM734" s="300"/>
      <c r="MPN734" s="300"/>
      <c r="MPO734" s="300"/>
      <c r="MPP734" s="300"/>
      <c r="MPQ734" s="300"/>
      <c r="MPR734" s="300"/>
      <c r="MPS734" s="300"/>
      <c r="MPT734" s="300"/>
      <c r="MPU734" s="300"/>
      <c r="MPV734" s="300"/>
      <c r="MPW734" s="300"/>
      <c r="MPX734" s="300"/>
      <c r="MPY734" s="300"/>
      <c r="MPZ734" s="300"/>
      <c r="MQA734" s="300"/>
      <c r="MQB734" s="300"/>
      <c r="MQC734" s="300"/>
      <c r="MQD734" s="300"/>
      <c r="MQE734" s="300"/>
      <c r="MQF734" s="300"/>
      <c r="MQG734" s="300"/>
      <c r="MQH734" s="300"/>
      <c r="MQI734" s="300"/>
      <c r="MQJ734" s="300"/>
      <c r="MQK734" s="300"/>
      <c r="MQL734" s="300"/>
      <c r="MQM734" s="300"/>
      <c r="MQN734" s="300"/>
      <c r="MQO734" s="300"/>
      <c r="MQP734" s="300"/>
      <c r="MQQ734" s="300"/>
      <c r="MQR734" s="300"/>
      <c r="MQS734" s="300"/>
      <c r="MQT734" s="300"/>
      <c r="MQU734" s="300"/>
      <c r="MQV734" s="300"/>
      <c r="MQW734" s="300"/>
      <c r="MQX734" s="300"/>
      <c r="MQY734" s="300"/>
      <c r="MQZ734" s="300"/>
      <c r="MRA734" s="300"/>
      <c r="MRB734" s="300"/>
      <c r="MRC734" s="300"/>
      <c r="MRD734" s="300"/>
      <c r="MRE734" s="300"/>
      <c r="MRF734" s="300"/>
      <c r="MRG734" s="300"/>
      <c r="MRH734" s="300"/>
      <c r="MRI734" s="300"/>
      <c r="MRJ734" s="300"/>
      <c r="MRK734" s="300"/>
      <c r="MRL734" s="300"/>
      <c r="MRM734" s="300"/>
      <c r="MRN734" s="300"/>
      <c r="MRO734" s="300"/>
      <c r="MRP734" s="300"/>
      <c r="MRQ734" s="300"/>
      <c r="MRR734" s="300"/>
      <c r="MRS734" s="300"/>
      <c r="MRT734" s="300"/>
      <c r="MRU734" s="300"/>
      <c r="MRV734" s="300"/>
      <c r="MRW734" s="300"/>
      <c r="MRX734" s="300"/>
      <c r="MRY734" s="300"/>
      <c r="MRZ734" s="300"/>
      <c r="MSA734" s="300"/>
      <c r="MSB734" s="300"/>
      <c r="MSC734" s="300"/>
      <c r="MSD734" s="300"/>
      <c r="MSE734" s="300"/>
      <c r="MSF734" s="300"/>
      <c r="MSG734" s="300"/>
      <c r="MSH734" s="300"/>
      <c r="MSI734" s="300"/>
      <c r="MSJ734" s="300"/>
      <c r="MSK734" s="300"/>
      <c r="MSL734" s="300"/>
      <c r="MSM734" s="300"/>
      <c r="MSN734" s="300"/>
      <c r="MSO734" s="300"/>
      <c r="MSP734" s="300"/>
      <c r="MSQ734" s="300"/>
      <c r="MSR734" s="300"/>
      <c r="MSS734" s="300"/>
      <c r="MST734" s="300"/>
      <c r="MSU734" s="300"/>
      <c r="MSV734" s="300"/>
      <c r="MSW734" s="300"/>
      <c r="MSX734" s="300"/>
      <c r="MSY734" s="300"/>
      <c r="MSZ734" s="300"/>
      <c r="MTA734" s="300"/>
      <c r="MTB734" s="300"/>
      <c r="MTC734" s="300"/>
      <c r="MTD734" s="300"/>
      <c r="MTE734" s="300"/>
      <c r="MTF734" s="300"/>
      <c r="MTG734" s="300"/>
      <c r="MTH734" s="300"/>
      <c r="MTI734" s="300"/>
      <c r="MTJ734" s="300"/>
      <c r="MTK734" s="300"/>
      <c r="MTL734" s="300"/>
      <c r="MTM734" s="300"/>
      <c r="MTN734" s="300"/>
      <c r="MTO734" s="300"/>
      <c r="MTP734" s="300"/>
      <c r="MTQ734" s="300"/>
      <c r="MTR734" s="300"/>
      <c r="MTS734" s="300"/>
      <c r="MTT734" s="300"/>
      <c r="MTU734" s="300"/>
      <c r="MTV734" s="300"/>
      <c r="MTW734" s="300"/>
      <c r="MTX734" s="300"/>
      <c r="MTY734" s="300"/>
      <c r="MTZ734" s="300"/>
      <c r="MUA734" s="300"/>
      <c r="MUB734" s="300"/>
      <c r="MUC734" s="300"/>
      <c r="MUD734" s="300"/>
      <c r="MUE734" s="300"/>
      <c r="MUF734" s="300"/>
      <c r="MUG734" s="300"/>
      <c r="MUH734" s="300"/>
      <c r="MUI734" s="300"/>
      <c r="MUJ734" s="300"/>
      <c r="MUK734" s="300"/>
      <c r="MUL734" s="300"/>
      <c r="MUM734" s="300"/>
      <c r="MUN734" s="300"/>
      <c r="MUO734" s="300"/>
      <c r="MUP734" s="300"/>
      <c r="MUQ734" s="300"/>
      <c r="MUR734" s="300"/>
      <c r="MUS734" s="300"/>
      <c r="MUT734" s="300"/>
      <c r="MUU734" s="300"/>
      <c r="MUV734" s="300"/>
      <c r="MUW734" s="300"/>
      <c r="MUX734" s="300"/>
      <c r="MUY734" s="300"/>
      <c r="MUZ734" s="300"/>
      <c r="MVA734" s="300"/>
      <c r="MVB734" s="300"/>
      <c r="MVC734" s="300"/>
      <c r="MVD734" s="300"/>
      <c r="MVE734" s="300"/>
      <c r="MVF734" s="300"/>
      <c r="MVG734" s="300"/>
      <c r="MVH734" s="300"/>
      <c r="MVI734" s="300"/>
      <c r="MVJ734" s="300"/>
      <c r="MVK734" s="300"/>
      <c r="MVL734" s="300"/>
      <c r="MVM734" s="300"/>
      <c r="MVN734" s="300"/>
      <c r="MVO734" s="300"/>
      <c r="MVP734" s="300"/>
      <c r="MVQ734" s="300"/>
      <c r="MVR734" s="300"/>
      <c r="MVS734" s="300"/>
      <c r="MVT734" s="300"/>
      <c r="MVU734" s="300"/>
      <c r="MVV734" s="300"/>
      <c r="MVW734" s="300"/>
      <c r="MVX734" s="300"/>
      <c r="MVY734" s="300"/>
      <c r="MVZ734" s="300"/>
      <c r="MWA734" s="300"/>
      <c r="MWB734" s="300"/>
      <c r="MWC734" s="300"/>
      <c r="MWD734" s="300"/>
      <c r="MWE734" s="300"/>
      <c r="MWF734" s="300"/>
      <c r="MWG734" s="300"/>
      <c r="MWH734" s="300"/>
      <c r="MWI734" s="300"/>
      <c r="MWJ734" s="300"/>
      <c r="MWK734" s="300"/>
      <c r="MWL734" s="300"/>
      <c r="MWM734" s="300"/>
      <c r="MWN734" s="300"/>
      <c r="MWO734" s="300"/>
      <c r="MWP734" s="300"/>
      <c r="MWQ734" s="300"/>
      <c r="MWR734" s="300"/>
      <c r="MWS734" s="300"/>
      <c r="MWT734" s="300"/>
      <c r="MWU734" s="300"/>
      <c r="MWV734" s="300"/>
      <c r="MWW734" s="300"/>
      <c r="MWX734" s="300"/>
      <c r="MWY734" s="300"/>
      <c r="MWZ734" s="300"/>
      <c r="MXA734" s="300"/>
      <c r="MXB734" s="300"/>
      <c r="MXC734" s="300"/>
      <c r="MXD734" s="300"/>
      <c r="MXE734" s="300"/>
      <c r="MXF734" s="300"/>
      <c r="MXG734" s="300"/>
      <c r="MXH734" s="300"/>
      <c r="MXI734" s="300"/>
      <c r="MXJ734" s="300"/>
      <c r="MXK734" s="300"/>
      <c r="MXL734" s="300"/>
      <c r="MXM734" s="300"/>
      <c r="MXN734" s="300"/>
      <c r="MXO734" s="300"/>
      <c r="MXP734" s="300"/>
      <c r="MXQ734" s="300"/>
      <c r="MXR734" s="300"/>
      <c r="MXS734" s="300"/>
      <c r="MXT734" s="300"/>
      <c r="MXU734" s="300"/>
      <c r="MXV734" s="300"/>
      <c r="MXW734" s="300"/>
      <c r="MXX734" s="300"/>
      <c r="MXY734" s="300"/>
      <c r="MXZ734" s="300"/>
      <c r="MYA734" s="300"/>
      <c r="MYB734" s="300"/>
      <c r="MYC734" s="300"/>
      <c r="MYD734" s="300"/>
      <c r="MYE734" s="300"/>
      <c r="MYF734" s="300"/>
      <c r="MYG734" s="300"/>
      <c r="MYH734" s="300"/>
      <c r="MYI734" s="300"/>
      <c r="MYJ734" s="300"/>
      <c r="MYK734" s="300"/>
      <c r="MYL734" s="300"/>
      <c r="MYM734" s="300"/>
      <c r="MYN734" s="300"/>
      <c r="MYO734" s="300"/>
      <c r="MYP734" s="300"/>
      <c r="MYQ734" s="300"/>
      <c r="MYR734" s="300"/>
      <c r="MYS734" s="300"/>
      <c r="MYT734" s="300"/>
      <c r="MYU734" s="300"/>
      <c r="MYV734" s="300"/>
      <c r="MYW734" s="300"/>
      <c r="MYX734" s="300"/>
      <c r="MYY734" s="300"/>
      <c r="MYZ734" s="300"/>
      <c r="MZA734" s="300"/>
      <c r="MZB734" s="300"/>
      <c r="MZC734" s="300"/>
      <c r="MZD734" s="300"/>
      <c r="MZE734" s="300"/>
      <c r="MZF734" s="300"/>
      <c r="MZG734" s="300"/>
      <c r="MZH734" s="300"/>
      <c r="MZI734" s="300"/>
      <c r="MZJ734" s="300"/>
      <c r="MZK734" s="300"/>
      <c r="MZL734" s="300"/>
      <c r="MZM734" s="300"/>
      <c r="MZN734" s="300"/>
      <c r="MZO734" s="300"/>
      <c r="MZP734" s="300"/>
      <c r="MZQ734" s="300"/>
      <c r="MZR734" s="300"/>
      <c r="MZS734" s="300"/>
      <c r="MZT734" s="300"/>
      <c r="MZU734" s="300"/>
      <c r="MZV734" s="300"/>
      <c r="MZW734" s="300"/>
      <c r="MZX734" s="300"/>
      <c r="MZY734" s="300"/>
      <c r="MZZ734" s="300"/>
      <c r="NAA734" s="300"/>
      <c r="NAB734" s="300"/>
      <c r="NAC734" s="300"/>
      <c r="NAD734" s="300"/>
      <c r="NAE734" s="300"/>
      <c r="NAF734" s="300"/>
      <c r="NAG734" s="300"/>
      <c r="NAH734" s="300"/>
      <c r="NAI734" s="300"/>
      <c r="NAJ734" s="300"/>
      <c r="NAK734" s="300"/>
      <c r="NAL734" s="300"/>
      <c r="NAM734" s="300"/>
      <c r="NAN734" s="300"/>
      <c r="NAO734" s="300"/>
      <c r="NAP734" s="300"/>
      <c r="NAQ734" s="300"/>
      <c r="NAR734" s="300"/>
      <c r="NAS734" s="300"/>
      <c r="NAT734" s="300"/>
      <c r="NAU734" s="300"/>
      <c r="NAV734" s="300"/>
      <c r="NAW734" s="300"/>
      <c r="NAX734" s="300"/>
      <c r="NAY734" s="300"/>
      <c r="NAZ734" s="300"/>
      <c r="NBA734" s="300"/>
      <c r="NBB734" s="300"/>
      <c r="NBC734" s="300"/>
      <c r="NBD734" s="300"/>
      <c r="NBE734" s="300"/>
      <c r="NBF734" s="300"/>
      <c r="NBG734" s="300"/>
      <c r="NBH734" s="300"/>
      <c r="NBI734" s="300"/>
      <c r="NBJ734" s="300"/>
      <c r="NBK734" s="300"/>
      <c r="NBL734" s="300"/>
      <c r="NBM734" s="300"/>
      <c r="NBN734" s="300"/>
      <c r="NBO734" s="300"/>
      <c r="NBP734" s="300"/>
      <c r="NBQ734" s="300"/>
      <c r="NBR734" s="300"/>
      <c r="NBS734" s="300"/>
      <c r="NBT734" s="300"/>
      <c r="NBU734" s="300"/>
      <c r="NBV734" s="300"/>
      <c r="NBW734" s="300"/>
      <c r="NBX734" s="300"/>
      <c r="NBY734" s="300"/>
      <c r="NBZ734" s="300"/>
      <c r="NCA734" s="300"/>
      <c r="NCB734" s="300"/>
      <c r="NCC734" s="300"/>
      <c r="NCD734" s="300"/>
      <c r="NCE734" s="300"/>
      <c r="NCF734" s="300"/>
      <c r="NCG734" s="300"/>
      <c r="NCH734" s="300"/>
      <c r="NCI734" s="300"/>
      <c r="NCJ734" s="300"/>
      <c r="NCK734" s="300"/>
      <c r="NCL734" s="300"/>
      <c r="NCM734" s="300"/>
      <c r="NCN734" s="300"/>
      <c r="NCO734" s="300"/>
      <c r="NCP734" s="300"/>
      <c r="NCQ734" s="300"/>
      <c r="NCR734" s="300"/>
      <c r="NCS734" s="300"/>
      <c r="NCT734" s="300"/>
      <c r="NCU734" s="300"/>
      <c r="NCV734" s="300"/>
      <c r="NCW734" s="300"/>
      <c r="NCX734" s="300"/>
      <c r="NCY734" s="300"/>
      <c r="NCZ734" s="300"/>
      <c r="NDA734" s="300"/>
      <c r="NDB734" s="300"/>
      <c r="NDC734" s="300"/>
      <c r="NDD734" s="300"/>
      <c r="NDE734" s="300"/>
      <c r="NDF734" s="300"/>
      <c r="NDG734" s="300"/>
      <c r="NDH734" s="300"/>
      <c r="NDI734" s="300"/>
      <c r="NDJ734" s="300"/>
      <c r="NDK734" s="300"/>
      <c r="NDL734" s="300"/>
      <c r="NDM734" s="300"/>
      <c r="NDN734" s="300"/>
      <c r="NDO734" s="300"/>
      <c r="NDP734" s="300"/>
      <c r="NDQ734" s="300"/>
      <c r="NDR734" s="300"/>
      <c r="NDS734" s="300"/>
      <c r="NDT734" s="300"/>
      <c r="NDU734" s="300"/>
      <c r="NDV734" s="300"/>
      <c r="NDW734" s="300"/>
      <c r="NDX734" s="300"/>
      <c r="NDY734" s="300"/>
      <c r="NDZ734" s="300"/>
      <c r="NEA734" s="300"/>
      <c r="NEB734" s="300"/>
      <c r="NEC734" s="300"/>
      <c r="NED734" s="300"/>
      <c r="NEE734" s="300"/>
      <c r="NEF734" s="300"/>
      <c r="NEG734" s="300"/>
      <c r="NEH734" s="300"/>
      <c r="NEI734" s="300"/>
      <c r="NEJ734" s="300"/>
      <c r="NEK734" s="300"/>
      <c r="NEL734" s="300"/>
      <c r="NEM734" s="300"/>
      <c r="NEN734" s="300"/>
      <c r="NEO734" s="300"/>
      <c r="NEP734" s="300"/>
      <c r="NEQ734" s="300"/>
      <c r="NER734" s="300"/>
      <c r="NES734" s="300"/>
      <c r="NET734" s="300"/>
      <c r="NEU734" s="300"/>
      <c r="NEV734" s="300"/>
      <c r="NEW734" s="300"/>
      <c r="NEX734" s="300"/>
      <c r="NEY734" s="300"/>
      <c r="NEZ734" s="300"/>
      <c r="NFA734" s="300"/>
      <c r="NFB734" s="300"/>
      <c r="NFC734" s="300"/>
      <c r="NFD734" s="300"/>
      <c r="NFE734" s="300"/>
      <c r="NFF734" s="300"/>
      <c r="NFG734" s="300"/>
      <c r="NFH734" s="300"/>
      <c r="NFI734" s="300"/>
      <c r="NFJ734" s="300"/>
      <c r="NFK734" s="300"/>
      <c r="NFL734" s="300"/>
      <c r="NFM734" s="300"/>
      <c r="NFN734" s="300"/>
      <c r="NFO734" s="300"/>
      <c r="NFP734" s="300"/>
      <c r="NFQ734" s="300"/>
      <c r="NFR734" s="300"/>
      <c r="NFS734" s="300"/>
      <c r="NFT734" s="300"/>
      <c r="NFU734" s="300"/>
      <c r="NFV734" s="300"/>
      <c r="NFW734" s="300"/>
      <c r="NFX734" s="300"/>
      <c r="NFY734" s="300"/>
      <c r="NFZ734" s="300"/>
      <c r="NGA734" s="300"/>
      <c r="NGB734" s="300"/>
      <c r="NGC734" s="300"/>
      <c r="NGD734" s="300"/>
      <c r="NGE734" s="300"/>
      <c r="NGF734" s="300"/>
      <c r="NGG734" s="300"/>
      <c r="NGH734" s="300"/>
      <c r="NGI734" s="300"/>
      <c r="NGJ734" s="300"/>
      <c r="NGK734" s="300"/>
      <c r="NGL734" s="300"/>
      <c r="NGM734" s="300"/>
      <c r="NGN734" s="300"/>
      <c r="NGO734" s="300"/>
      <c r="NGP734" s="300"/>
      <c r="NGQ734" s="300"/>
      <c r="NGR734" s="300"/>
      <c r="NGS734" s="300"/>
      <c r="NGT734" s="300"/>
      <c r="NGU734" s="300"/>
      <c r="NGV734" s="300"/>
      <c r="NGW734" s="300"/>
      <c r="NGX734" s="300"/>
      <c r="NGY734" s="300"/>
      <c r="NGZ734" s="300"/>
      <c r="NHA734" s="300"/>
      <c r="NHB734" s="300"/>
      <c r="NHC734" s="300"/>
      <c r="NHD734" s="300"/>
      <c r="NHE734" s="300"/>
      <c r="NHF734" s="300"/>
      <c r="NHG734" s="300"/>
      <c r="NHH734" s="300"/>
      <c r="NHI734" s="300"/>
      <c r="NHJ734" s="300"/>
      <c r="NHK734" s="300"/>
      <c r="NHL734" s="300"/>
      <c r="NHM734" s="300"/>
      <c r="NHN734" s="300"/>
      <c r="NHO734" s="300"/>
      <c r="NHP734" s="300"/>
      <c r="NHQ734" s="300"/>
      <c r="NHR734" s="300"/>
      <c r="NHS734" s="300"/>
      <c r="NHT734" s="300"/>
      <c r="NHU734" s="300"/>
      <c r="NHV734" s="300"/>
      <c r="NHW734" s="300"/>
      <c r="NHX734" s="300"/>
      <c r="NHY734" s="300"/>
      <c r="NHZ734" s="300"/>
      <c r="NIA734" s="300"/>
      <c r="NIB734" s="300"/>
      <c r="NIC734" s="300"/>
      <c r="NID734" s="300"/>
      <c r="NIE734" s="300"/>
      <c r="NIF734" s="300"/>
      <c r="NIG734" s="300"/>
      <c r="NIH734" s="300"/>
      <c r="NII734" s="300"/>
      <c r="NIJ734" s="300"/>
      <c r="NIK734" s="300"/>
      <c r="NIL734" s="300"/>
      <c r="NIM734" s="300"/>
      <c r="NIN734" s="300"/>
      <c r="NIO734" s="300"/>
      <c r="NIP734" s="300"/>
      <c r="NIQ734" s="300"/>
      <c r="NIR734" s="300"/>
      <c r="NIS734" s="300"/>
      <c r="NIT734" s="300"/>
      <c r="NIU734" s="300"/>
      <c r="NIV734" s="300"/>
      <c r="NIW734" s="300"/>
      <c r="NIX734" s="300"/>
      <c r="NIY734" s="300"/>
      <c r="NIZ734" s="300"/>
      <c r="NJA734" s="300"/>
      <c r="NJB734" s="300"/>
      <c r="NJC734" s="300"/>
      <c r="NJD734" s="300"/>
      <c r="NJE734" s="300"/>
      <c r="NJF734" s="300"/>
      <c r="NJG734" s="300"/>
      <c r="NJH734" s="300"/>
      <c r="NJI734" s="300"/>
      <c r="NJJ734" s="300"/>
      <c r="NJK734" s="300"/>
      <c r="NJL734" s="300"/>
      <c r="NJM734" s="300"/>
      <c r="NJN734" s="300"/>
      <c r="NJO734" s="300"/>
      <c r="NJP734" s="300"/>
      <c r="NJQ734" s="300"/>
      <c r="NJR734" s="300"/>
      <c r="NJS734" s="300"/>
      <c r="NJT734" s="300"/>
      <c r="NJU734" s="300"/>
      <c r="NJV734" s="300"/>
      <c r="NJW734" s="300"/>
      <c r="NJX734" s="300"/>
      <c r="NJY734" s="300"/>
      <c r="NJZ734" s="300"/>
      <c r="NKA734" s="300"/>
      <c r="NKB734" s="300"/>
      <c r="NKC734" s="300"/>
      <c r="NKD734" s="300"/>
      <c r="NKE734" s="300"/>
      <c r="NKF734" s="300"/>
      <c r="NKG734" s="300"/>
      <c r="NKH734" s="300"/>
      <c r="NKI734" s="300"/>
      <c r="NKJ734" s="300"/>
      <c r="NKK734" s="300"/>
      <c r="NKL734" s="300"/>
      <c r="NKM734" s="300"/>
      <c r="NKN734" s="300"/>
      <c r="NKO734" s="300"/>
      <c r="NKP734" s="300"/>
      <c r="NKQ734" s="300"/>
      <c r="NKR734" s="300"/>
      <c r="NKS734" s="300"/>
      <c r="NKT734" s="300"/>
      <c r="NKU734" s="300"/>
      <c r="NKV734" s="300"/>
      <c r="NKW734" s="300"/>
      <c r="NKX734" s="300"/>
      <c r="NKY734" s="300"/>
      <c r="NKZ734" s="300"/>
      <c r="NLA734" s="300"/>
      <c r="NLB734" s="300"/>
      <c r="NLC734" s="300"/>
      <c r="NLD734" s="300"/>
      <c r="NLE734" s="300"/>
      <c r="NLF734" s="300"/>
      <c r="NLG734" s="300"/>
      <c r="NLH734" s="300"/>
      <c r="NLI734" s="300"/>
      <c r="NLJ734" s="300"/>
      <c r="NLK734" s="300"/>
      <c r="NLL734" s="300"/>
      <c r="NLM734" s="300"/>
      <c r="NLN734" s="300"/>
      <c r="NLO734" s="300"/>
      <c r="NLP734" s="300"/>
      <c r="NLQ734" s="300"/>
      <c r="NLR734" s="300"/>
      <c r="NLS734" s="300"/>
      <c r="NLT734" s="300"/>
      <c r="NLU734" s="300"/>
      <c r="NLV734" s="300"/>
      <c r="NLW734" s="300"/>
      <c r="NLX734" s="300"/>
      <c r="NLY734" s="300"/>
      <c r="NLZ734" s="300"/>
      <c r="NMA734" s="300"/>
      <c r="NMB734" s="300"/>
      <c r="NMC734" s="300"/>
      <c r="NMD734" s="300"/>
      <c r="NME734" s="300"/>
      <c r="NMF734" s="300"/>
      <c r="NMG734" s="300"/>
      <c r="NMH734" s="300"/>
      <c r="NMI734" s="300"/>
      <c r="NMJ734" s="300"/>
      <c r="NMK734" s="300"/>
      <c r="NML734" s="300"/>
      <c r="NMM734" s="300"/>
      <c r="NMN734" s="300"/>
      <c r="NMO734" s="300"/>
      <c r="NMP734" s="300"/>
      <c r="NMQ734" s="300"/>
      <c r="NMR734" s="300"/>
      <c r="NMS734" s="300"/>
      <c r="NMT734" s="300"/>
      <c r="NMU734" s="300"/>
      <c r="NMV734" s="300"/>
      <c r="NMW734" s="300"/>
      <c r="NMX734" s="300"/>
      <c r="NMY734" s="300"/>
      <c r="NMZ734" s="300"/>
      <c r="NNA734" s="300"/>
      <c r="NNB734" s="300"/>
      <c r="NNC734" s="300"/>
      <c r="NND734" s="300"/>
      <c r="NNE734" s="300"/>
      <c r="NNF734" s="300"/>
      <c r="NNG734" s="300"/>
      <c r="NNH734" s="300"/>
      <c r="NNI734" s="300"/>
      <c r="NNJ734" s="300"/>
      <c r="NNK734" s="300"/>
      <c r="NNL734" s="300"/>
      <c r="NNM734" s="300"/>
      <c r="NNN734" s="300"/>
      <c r="NNO734" s="300"/>
      <c r="NNP734" s="300"/>
      <c r="NNQ734" s="300"/>
      <c r="NNR734" s="300"/>
      <c r="NNS734" s="300"/>
      <c r="NNT734" s="300"/>
      <c r="NNU734" s="300"/>
      <c r="NNV734" s="300"/>
      <c r="NNW734" s="300"/>
      <c r="NNX734" s="300"/>
      <c r="NNY734" s="300"/>
      <c r="NNZ734" s="300"/>
      <c r="NOA734" s="300"/>
      <c r="NOB734" s="300"/>
      <c r="NOC734" s="300"/>
      <c r="NOD734" s="300"/>
      <c r="NOE734" s="300"/>
      <c r="NOF734" s="300"/>
      <c r="NOG734" s="300"/>
      <c r="NOH734" s="300"/>
      <c r="NOI734" s="300"/>
      <c r="NOJ734" s="300"/>
      <c r="NOK734" s="300"/>
      <c r="NOL734" s="300"/>
      <c r="NOM734" s="300"/>
      <c r="NON734" s="300"/>
      <c r="NOO734" s="300"/>
      <c r="NOP734" s="300"/>
      <c r="NOQ734" s="300"/>
      <c r="NOR734" s="300"/>
      <c r="NOS734" s="300"/>
      <c r="NOT734" s="300"/>
      <c r="NOU734" s="300"/>
      <c r="NOV734" s="300"/>
      <c r="NOW734" s="300"/>
      <c r="NOX734" s="300"/>
      <c r="NOY734" s="300"/>
      <c r="NOZ734" s="300"/>
      <c r="NPA734" s="300"/>
      <c r="NPB734" s="300"/>
      <c r="NPC734" s="300"/>
      <c r="NPD734" s="300"/>
      <c r="NPE734" s="300"/>
      <c r="NPF734" s="300"/>
      <c r="NPG734" s="300"/>
      <c r="NPH734" s="300"/>
      <c r="NPI734" s="300"/>
      <c r="NPJ734" s="300"/>
      <c r="NPK734" s="300"/>
      <c r="NPL734" s="300"/>
      <c r="NPM734" s="300"/>
      <c r="NPN734" s="300"/>
      <c r="NPO734" s="300"/>
      <c r="NPP734" s="300"/>
      <c r="NPQ734" s="300"/>
      <c r="NPR734" s="300"/>
      <c r="NPS734" s="300"/>
      <c r="NPT734" s="300"/>
      <c r="NPU734" s="300"/>
      <c r="NPV734" s="300"/>
      <c r="NPW734" s="300"/>
      <c r="NPX734" s="300"/>
      <c r="NPY734" s="300"/>
      <c r="NPZ734" s="300"/>
      <c r="NQA734" s="300"/>
      <c r="NQB734" s="300"/>
      <c r="NQC734" s="300"/>
      <c r="NQD734" s="300"/>
      <c r="NQE734" s="300"/>
      <c r="NQF734" s="300"/>
      <c r="NQG734" s="300"/>
      <c r="NQH734" s="300"/>
      <c r="NQI734" s="300"/>
      <c r="NQJ734" s="300"/>
      <c r="NQK734" s="300"/>
      <c r="NQL734" s="300"/>
      <c r="NQM734" s="300"/>
      <c r="NQN734" s="300"/>
      <c r="NQO734" s="300"/>
      <c r="NQP734" s="300"/>
      <c r="NQQ734" s="300"/>
      <c r="NQR734" s="300"/>
      <c r="NQS734" s="300"/>
      <c r="NQT734" s="300"/>
      <c r="NQU734" s="300"/>
      <c r="NQV734" s="300"/>
      <c r="NQW734" s="300"/>
      <c r="NQX734" s="300"/>
      <c r="NQY734" s="300"/>
      <c r="NQZ734" s="300"/>
      <c r="NRA734" s="300"/>
      <c r="NRB734" s="300"/>
      <c r="NRC734" s="300"/>
      <c r="NRD734" s="300"/>
      <c r="NRE734" s="300"/>
      <c r="NRF734" s="300"/>
      <c r="NRG734" s="300"/>
      <c r="NRH734" s="300"/>
      <c r="NRI734" s="300"/>
      <c r="NRJ734" s="300"/>
      <c r="NRK734" s="300"/>
      <c r="NRL734" s="300"/>
      <c r="NRM734" s="300"/>
      <c r="NRN734" s="300"/>
      <c r="NRO734" s="300"/>
      <c r="NRP734" s="300"/>
      <c r="NRQ734" s="300"/>
      <c r="NRR734" s="300"/>
      <c r="NRS734" s="300"/>
      <c r="NRT734" s="300"/>
      <c r="NRU734" s="300"/>
      <c r="NRV734" s="300"/>
      <c r="NRW734" s="300"/>
      <c r="NRX734" s="300"/>
      <c r="NRY734" s="300"/>
      <c r="NRZ734" s="300"/>
      <c r="NSA734" s="300"/>
      <c r="NSB734" s="300"/>
      <c r="NSC734" s="300"/>
      <c r="NSD734" s="300"/>
      <c r="NSE734" s="300"/>
      <c r="NSF734" s="300"/>
      <c r="NSG734" s="300"/>
      <c r="NSH734" s="300"/>
      <c r="NSI734" s="300"/>
      <c r="NSJ734" s="300"/>
      <c r="NSK734" s="300"/>
      <c r="NSL734" s="300"/>
      <c r="NSM734" s="300"/>
      <c r="NSN734" s="300"/>
      <c r="NSO734" s="300"/>
      <c r="NSP734" s="300"/>
      <c r="NSQ734" s="300"/>
      <c r="NSR734" s="300"/>
      <c r="NSS734" s="300"/>
      <c r="NST734" s="300"/>
      <c r="NSU734" s="300"/>
      <c r="NSV734" s="300"/>
      <c r="NSW734" s="300"/>
      <c r="NSX734" s="300"/>
      <c r="NSY734" s="300"/>
      <c r="NSZ734" s="300"/>
      <c r="NTA734" s="300"/>
      <c r="NTB734" s="300"/>
      <c r="NTC734" s="300"/>
      <c r="NTD734" s="300"/>
      <c r="NTE734" s="300"/>
      <c r="NTF734" s="300"/>
      <c r="NTG734" s="300"/>
      <c r="NTH734" s="300"/>
      <c r="NTI734" s="300"/>
      <c r="NTJ734" s="300"/>
      <c r="NTK734" s="300"/>
      <c r="NTL734" s="300"/>
      <c r="NTM734" s="300"/>
      <c r="NTN734" s="300"/>
      <c r="NTO734" s="300"/>
      <c r="NTP734" s="300"/>
      <c r="NTQ734" s="300"/>
      <c r="NTR734" s="300"/>
      <c r="NTS734" s="300"/>
      <c r="NTT734" s="300"/>
      <c r="NTU734" s="300"/>
      <c r="NTV734" s="300"/>
      <c r="NTW734" s="300"/>
      <c r="NTX734" s="300"/>
      <c r="NTY734" s="300"/>
      <c r="NTZ734" s="300"/>
      <c r="NUA734" s="300"/>
      <c r="NUB734" s="300"/>
      <c r="NUC734" s="300"/>
      <c r="NUD734" s="300"/>
      <c r="NUE734" s="300"/>
      <c r="NUF734" s="300"/>
      <c r="NUG734" s="300"/>
      <c r="NUH734" s="300"/>
      <c r="NUI734" s="300"/>
      <c r="NUJ734" s="300"/>
      <c r="NUK734" s="300"/>
      <c r="NUL734" s="300"/>
      <c r="NUM734" s="300"/>
      <c r="NUN734" s="300"/>
      <c r="NUO734" s="300"/>
      <c r="NUP734" s="300"/>
      <c r="NUQ734" s="300"/>
      <c r="NUR734" s="300"/>
      <c r="NUS734" s="300"/>
      <c r="NUT734" s="300"/>
      <c r="NUU734" s="300"/>
      <c r="NUV734" s="300"/>
      <c r="NUW734" s="300"/>
      <c r="NUX734" s="300"/>
      <c r="NUY734" s="300"/>
      <c r="NUZ734" s="300"/>
      <c r="NVA734" s="300"/>
      <c r="NVB734" s="300"/>
      <c r="NVC734" s="300"/>
      <c r="NVD734" s="300"/>
      <c r="NVE734" s="300"/>
      <c r="NVF734" s="300"/>
      <c r="NVG734" s="300"/>
      <c r="NVH734" s="300"/>
      <c r="NVI734" s="300"/>
      <c r="NVJ734" s="300"/>
      <c r="NVK734" s="300"/>
      <c r="NVL734" s="300"/>
      <c r="NVM734" s="300"/>
      <c r="NVN734" s="300"/>
      <c r="NVO734" s="300"/>
      <c r="NVP734" s="300"/>
      <c r="NVQ734" s="300"/>
      <c r="NVR734" s="300"/>
      <c r="NVS734" s="300"/>
      <c r="NVT734" s="300"/>
      <c r="NVU734" s="300"/>
      <c r="NVV734" s="300"/>
      <c r="NVW734" s="300"/>
      <c r="NVX734" s="300"/>
      <c r="NVY734" s="300"/>
      <c r="NVZ734" s="300"/>
      <c r="NWA734" s="300"/>
      <c r="NWB734" s="300"/>
      <c r="NWC734" s="300"/>
      <c r="NWD734" s="300"/>
      <c r="NWE734" s="300"/>
      <c r="NWF734" s="300"/>
      <c r="NWG734" s="300"/>
      <c r="NWH734" s="300"/>
      <c r="NWI734" s="300"/>
      <c r="NWJ734" s="300"/>
      <c r="NWK734" s="300"/>
      <c r="NWL734" s="300"/>
      <c r="NWM734" s="300"/>
      <c r="NWN734" s="300"/>
      <c r="NWO734" s="300"/>
      <c r="NWP734" s="300"/>
      <c r="NWQ734" s="300"/>
      <c r="NWR734" s="300"/>
      <c r="NWS734" s="300"/>
      <c r="NWT734" s="300"/>
      <c r="NWU734" s="300"/>
      <c r="NWV734" s="300"/>
      <c r="NWW734" s="300"/>
      <c r="NWX734" s="300"/>
      <c r="NWY734" s="300"/>
      <c r="NWZ734" s="300"/>
      <c r="NXA734" s="300"/>
      <c r="NXB734" s="300"/>
      <c r="NXC734" s="300"/>
      <c r="NXD734" s="300"/>
      <c r="NXE734" s="300"/>
      <c r="NXF734" s="300"/>
      <c r="NXG734" s="300"/>
      <c r="NXH734" s="300"/>
      <c r="NXI734" s="300"/>
      <c r="NXJ734" s="300"/>
      <c r="NXK734" s="300"/>
      <c r="NXL734" s="300"/>
      <c r="NXM734" s="300"/>
      <c r="NXN734" s="300"/>
      <c r="NXO734" s="300"/>
      <c r="NXP734" s="300"/>
      <c r="NXQ734" s="300"/>
      <c r="NXR734" s="300"/>
      <c r="NXS734" s="300"/>
      <c r="NXT734" s="300"/>
      <c r="NXU734" s="300"/>
      <c r="NXV734" s="300"/>
      <c r="NXW734" s="300"/>
      <c r="NXX734" s="300"/>
      <c r="NXY734" s="300"/>
      <c r="NXZ734" s="300"/>
      <c r="NYA734" s="300"/>
      <c r="NYB734" s="300"/>
      <c r="NYC734" s="300"/>
      <c r="NYD734" s="300"/>
      <c r="NYE734" s="300"/>
      <c r="NYF734" s="300"/>
      <c r="NYG734" s="300"/>
      <c r="NYH734" s="300"/>
      <c r="NYI734" s="300"/>
      <c r="NYJ734" s="300"/>
      <c r="NYK734" s="300"/>
      <c r="NYL734" s="300"/>
      <c r="NYM734" s="300"/>
      <c r="NYN734" s="300"/>
      <c r="NYO734" s="300"/>
      <c r="NYP734" s="300"/>
      <c r="NYQ734" s="300"/>
      <c r="NYR734" s="300"/>
      <c r="NYS734" s="300"/>
      <c r="NYT734" s="300"/>
      <c r="NYU734" s="300"/>
      <c r="NYV734" s="300"/>
      <c r="NYW734" s="300"/>
      <c r="NYX734" s="300"/>
      <c r="NYY734" s="300"/>
      <c r="NYZ734" s="300"/>
      <c r="NZA734" s="300"/>
      <c r="NZB734" s="300"/>
      <c r="NZC734" s="300"/>
      <c r="NZD734" s="300"/>
      <c r="NZE734" s="300"/>
      <c r="NZF734" s="300"/>
      <c r="NZG734" s="300"/>
      <c r="NZH734" s="300"/>
      <c r="NZI734" s="300"/>
      <c r="NZJ734" s="300"/>
      <c r="NZK734" s="300"/>
      <c r="NZL734" s="300"/>
      <c r="NZM734" s="300"/>
      <c r="NZN734" s="300"/>
      <c r="NZO734" s="300"/>
      <c r="NZP734" s="300"/>
      <c r="NZQ734" s="300"/>
      <c r="NZR734" s="300"/>
      <c r="NZS734" s="300"/>
      <c r="NZT734" s="300"/>
      <c r="NZU734" s="300"/>
      <c r="NZV734" s="300"/>
      <c r="NZW734" s="300"/>
      <c r="NZX734" s="300"/>
      <c r="NZY734" s="300"/>
      <c r="NZZ734" s="300"/>
      <c r="OAA734" s="300"/>
      <c r="OAB734" s="300"/>
      <c r="OAC734" s="300"/>
      <c r="OAD734" s="300"/>
      <c r="OAE734" s="300"/>
      <c r="OAF734" s="300"/>
      <c r="OAG734" s="300"/>
      <c r="OAH734" s="300"/>
      <c r="OAI734" s="300"/>
      <c r="OAJ734" s="300"/>
      <c r="OAK734" s="300"/>
      <c r="OAL734" s="300"/>
      <c r="OAM734" s="300"/>
      <c r="OAN734" s="300"/>
      <c r="OAO734" s="300"/>
      <c r="OAP734" s="300"/>
      <c r="OAQ734" s="300"/>
      <c r="OAR734" s="300"/>
      <c r="OAS734" s="300"/>
      <c r="OAT734" s="300"/>
      <c r="OAU734" s="300"/>
      <c r="OAV734" s="300"/>
      <c r="OAW734" s="300"/>
      <c r="OAX734" s="300"/>
      <c r="OAY734" s="300"/>
      <c r="OAZ734" s="300"/>
      <c r="OBA734" s="300"/>
      <c r="OBB734" s="300"/>
      <c r="OBC734" s="300"/>
      <c r="OBD734" s="300"/>
      <c r="OBE734" s="300"/>
      <c r="OBF734" s="300"/>
      <c r="OBG734" s="300"/>
      <c r="OBH734" s="300"/>
      <c r="OBI734" s="300"/>
      <c r="OBJ734" s="300"/>
      <c r="OBK734" s="300"/>
      <c r="OBL734" s="300"/>
      <c r="OBM734" s="300"/>
      <c r="OBN734" s="300"/>
      <c r="OBO734" s="300"/>
      <c r="OBP734" s="300"/>
      <c r="OBQ734" s="300"/>
      <c r="OBR734" s="300"/>
      <c r="OBS734" s="300"/>
      <c r="OBT734" s="300"/>
      <c r="OBU734" s="300"/>
      <c r="OBV734" s="300"/>
      <c r="OBW734" s="300"/>
      <c r="OBX734" s="300"/>
      <c r="OBY734" s="300"/>
      <c r="OBZ734" s="300"/>
      <c r="OCA734" s="300"/>
      <c r="OCB734" s="300"/>
      <c r="OCC734" s="300"/>
      <c r="OCD734" s="300"/>
      <c r="OCE734" s="300"/>
      <c r="OCF734" s="300"/>
      <c r="OCG734" s="300"/>
      <c r="OCH734" s="300"/>
      <c r="OCI734" s="300"/>
      <c r="OCJ734" s="300"/>
      <c r="OCK734" s="300"/>
      <c r="OCL734" s="300"/>
      <c r="OCM734" s="300"/>
      <c r="OCN734" s="300"/>
      <c r="OCO734" s="300"/>
      <c r="OCP734" s="300"/>
      <c r="OCQ734" s="300"/>
      <c r="OCR734" s="300"/>
      <c r="OCS734" s="300"/>
      <c r="OCT734" s="300"/>
      <c r="OCU734" s="300"/>
      <c r="OCV734" s="300"/>
      <c r="OCW734" s="300"/>
      <c r="OCX734" s="300"/>
      <c r="OCY734" s="300"/>
      <c r="OCZ734" s="300"/>
      <c r="ODA734" s="300"/>
      <c r="ODB734" s="300"/>
      <c r="ODC734" s="300"/>
      <c r="ODD734" s="300"/>
      <c r="ODE734" s="300"/>
      <c r="ODF734" s="300"/>
      <c r="ODG734" s="300"/>
      <c r="ODH734" s="300"/>
      <c r="ODI734" s="300"/>
      <c r="ODJ734" s="300"/>
      <c r="ODK734" s="300"/>
      <c r="ODL734" s="300"/>
      <c r="ODM734" s="300"/>
      <c r="ODN734" s="300"/>
      <c r="ODO734" s="300"/>
      <c r="ODP734" s="300"/>
      <c r="ODQ734" s="300"/>
      <c r="ODR734" s="300"/>
      <c r="ODS734" s="300"/>
      <c r="ODT734" s="300"/>
      <c r="ODU734" s="300"/>
      <c r="ODV734" s="300"/>
      <c r="ODW734" s="300"/>
      <c r="ODX734" s="300"/>
      <c r="ODY734" s="300"/>
      <c r="ODZ734" s="300"/>
      <c r="OEA734" s="300"/>
      <c r="OEB734" s="300"/>
      <c r="OEC734" s="300"/>
      <c r="OED734" s="300"/>
      <c r="OEE734" s="300"/>
      <c r="OEF734" s="300"/>
      <c r="OEG734" s="300"/>
      <c r="OEH734" s="300"/>
      <c r="OEI734" s="300"/>
      <c r="OEJ734" s="300"/>
      <c r="OEK734" s="300"/>
      <c r="OEL734" s="300"/>
      <c r="OEM734" s="300"/>
      <c r="OEN734" s="300"/>
      <c r="OEO734" s="300"/>
      <c r="OEP734" s="300"/>
      <c r="OEQ734" s="300"/>
      <c r="OER734" s="300"/>
      <c r="OES734" s="300"/>
      <c r="OET734" s="300"/>
      <c r="OEU734" s="300"/>
      <c r="OEV734" s="300"/>
      <c r="OEW734" s="300"/>
      <c r="OEX734" s="300"/>
      <c r="OEY734" s="300"/>
      <c r="OEZ734" s="300"/>
      <c r="OFA734" s="300"/>
      <c r="OFB734" s="300"/>
      <c r="OFC734" s="300"/>
      <c r="OFD734" s="300"/>
      <c r="OFE734" s="300"/>
      <c r="OFF734" s="300"/>
      <c r="OFG734" s="300"/>
      <c r="OFH734" s="300"/>
      <c r="OFI734" s="300"/>
      <c r="OFJ734" s="300"/>
      <c r="OFK734" s="300"/>
      <c r="OFL734" s="300"/>
      <c r="OFM734" s="300"/>
      <c r="OFN734" s="300"/>
      <c r="OFO734" s="300"/>
      <c r="OFP734" s="300"/>
      <c r="OFQ734" s="300"/>
      <c r="OFR734" s="300"/>
      <c r="OFS734" s="300"/>
      <c r="OFT734" s="300"/>
      <c r="OFU734" s="300"/>
      <c r="OFV734" s="300"/>
      <c r="OFW734" s="300"/>
      <c r="OFX734" s="300"/>
      <c r="OFY734" s="300"/>
      <c r="OFZ734" s="300"/>
      <c r="OGA734" s="300"/>
      <c r="OGB734" s="300"/>
      <c r="OGC734" s="300"/>
      <c r="OGD734" s="300"/>
      <c r="OGE734" s="300"/>
      <c r="OGF734" s="300"/>
      <c r="OGG734" s="300"/>
      <c r="OGH734" s="300"/>
      <c r="OGI734" s="300"/>
      <c r="OGJ734" s="300"/>
      <c r="OGK734" s="300"/>
      <c r="OGL734" s="300"/>
      <c r="OGM734" s="300"/>
      <c r="OGN734" s="300"/>
      <c r="OGO734" s="300"/>
      <c r="OGP734" s="300"/>
      <c r="OGQ734" s="300"/>
      <c r="OGR734" s="300"/>
      <c r="OGS734" s="300"/>
      <c r="OGT734" s="300"/>
      <c r="OGU734" s="300"/>
      <c r="OGV734" s="300"/>
      <c r="OGW734" s="300"/>
      <c r="OGX734" s="300"/>
      <c r="OGY734" s="300"/>
      <c r="OGZ734" s="300"/>
      <c r="OHA734" s="300"/>
      <c r="OHB734" s="300"/>
      <c r="OHC734" s="300"/>
      <c r="OHD734" s="300"/>
      <c r="OHE734" s="300"/>
      <c r="OHF734" s="300"/>
      <c r="OHG734" s="300"/>
      <c r="OHH734" s="300"/>
      <c r="OHI734" s="300"/>
      <c r="OHJ734" s="300"/>
      <c r="OHK734" s="300"/>
      <c r="OHL734" s="300"/>
      <c r="OHM734" s="300"/>
      <c r="OHN734" s="300"/>
      <c r="OHO734" s="300"/>
      <c r="OHP734" s="300"/>
      <c r="OHQ734" s="300"/>
      <c r="OHR734" s="300"/>
      <c r="OHS734" s="300"/>
      <c r="OHT734" s="300"/>
      <c r="OHU734" s="300"/>
      <c r="OHV734" s="300"/>
      <c r="OHW734" s="300"/>
      <c r="OHX734" s="300"/>
      <c r="OHY734" s="300"/>
      <c r="OHZ734" s="300"/>
      <c r="OIA734" s="300"/>
      <c r="OIB734" s="300"/>
      <c r="OIC734" s="300"/>
      <c r="OID734" s="300"/>
      <c r="OIE734" s="300"/>
      <c r="OIF734" s="300"/>
      <c r="OIG734" s="300"/>
      <c r="OIH734" s="300"/>
      <c r="OII734" s="300"/>
      <c r="OIJ734" s="300"/>
      <c r="OIK734" s="300"/>
      <c r="OIL734" s="300"/>
      <c r="OIM734" s="300"/>
      <c r="OIN734" s="300"/>
      <c r="OIO734" s="300"/>
      <c r="OIP734" s="300"/>
      <c r="OIQ734" s="300"/>
      <c r="OIR734" s="300"/>
      <c r="OIS734" s="300"/>
      <c r="OIT734" s="300"/>
      <c r="OIU734" s="300"/>
      <c r="OIV734" s="300"/>
      <c r="OIW734" s="300"/>
      <c r="OIX734" s="300"/>
      <c r="OIY734" s="300"/>
      <c r="OIZ734" s="300"/>
      <c r="OJA734" s="300"/>
      <c r="OJB734" s="300"/>
      <c r="OJC734" s="300"/>
      <c r="OJD734" s="300"/>
      <c r="OJE734" s="300"/>
      <c r="OJF734" s="300"/>
      <c r="OJG734" s="300"/>
      <c r="OJH734" s="300"/>
      <c r="OJI734" s="300"/>
      <c r="OJJ734" s="300"/>
      <c r="OJK734" s="300"/>
      <c r="OJL734" s="300"/>
      <c r="OJM734" s="300"/>
      <c r="OJN734" s="300"/>
      <c r="OJO734" s="300"/>
      <c r="OJP734" s="300"/>
      <c r="OJQ734" s="300"/>
      <c r="OJR734" s="300"/>
      <c r="OJS734" s="300"/>
      <c r="OJT734" s="300"/>
      <c r="OJU734" s="300"/>
      <c r="OJV734" s="300"/>
      <c r="OJW734" s="300"/>
      <c r="OJX734" s="300"/>
      <c r="OJY734" s="300"/>
      <c r="OJZ734" s="300"/>
      <c r="OKA734" s="300"/>
      <c r="OKB734" s="300"/>
      <c r="OKC734" s="300"/>
      <c r="OKD734" s="300"/>
      <c r="OKE734" s="300"/>
      <c r="OKF734" s="300"/>
      <c r="OKG734" s="300"/>
      <c r="OKH734" s="300"/>
      <c r="OKI734" s="300"/>
      <c r="OKJ734" s="300"/>
      <c r="OKK734" s="300"/>
      <c r="OKL734" s="300"/>
      <c r="OKM734" s="300"/>
      <c r="OKN734" s="300"/>
      <c r="OKO734" s="300"/>
      <c r="OKP734" s="300"/>
      <c r="OKQ734" s="300"/>
      <c r="OKR734" s="300"/>
      <c r="OKS734" s="300"/>
      <c r="OKT734" s="300"/>
      <c r="OKU734" s="300"/>
      <c r="OKV734" s="300"/>
      <c r="OKW734" s="300"/>
      <c r="OKX734" s="300"/>
      <c r="OKY734" s="300"/>
      <c r="OKZ734" s="300"/>
      <c r="OLA734" s="300"/>
      <c r="OLB734" s="300"/>
      <c r="OLC734" s="300"/>
      <c r="OLD734" s="300"/>
      <c r="OLE734" s="300"/>
      <c r="OLF734" s="300"/>
      <c r="OLG734" s="300"/>
      <c r="OLH734" s="300"/>
      <c r="OLI734" s="300"/>
      <c r="OLJ734" s="300"/>
      <c r="OLK734" s="300"/>
      <c r="OLL734" s="300"/>
      <c r="OLM734" s="300"/>
      <c r="OLN734" s="300"/>
      <c r="OLO734" s="300"/>
      <c r="OLP734" s="300"/>
      <c r="OLQ734" s="300"/>
      <c r="OLR734" s="300"/>
      <c r="OLS734" s="300"/>
      <c r="OLT734" s="300"/>
      <c r="OLU734" s="300"/>
      <c r="OLV734" s="300"/>
      <c r="OLW734" s="300"/>
      <c r="OLX734" s="300"/>
      <c r="OLY734" s="300"/>
      <c r="OLZ734" s="300"/>
      <c r="OMA734" s="300"/>
      <c r="OMB734" s="300"/>
      <c r="OMC734" s="300"/>
      <c r="OMD734" s="300"/>
      <c r="OME734" s="300"/>
      <c r="OMF734" s="300"/>
      <c r="OMG734" s="300"/>
      <c r="OMH734" s="300"/>
      <c r="OMI734" s="300"/>
      <c r="OMJ734" s="300"/>
      <c r="OMK734" s="300"/>
      <c r="OML734" s="300"/>
      <c r="OMM734" s="300"/>
      <c r="OMN734" s="300"/>
      <c r="OMO734" s="300"/>
      <c r="OMP734" s="300"/>
      <c r="OMQ734" s="300"/>
      <c r="OMR734" s="300"/>
      <c r="OMS734" s="300"/>
      <c r="OMT734" s="300"/>
      <c r="OMU734" s="300"/>
      <c r="OMV734" s="300"/>
      <c r="OMW734" s="300"/>
      <c r="OMX734" s="300"/>
      <c r="OMY734" s="300"/>
      <c r="OMZ734" s="300"/>
      <c r="ONA734" s="300"/>
      <c r="ONB734" s="300"/>
      <c r="ONC734" s="300"/>
      <c r="OND734" s="300"/>
      <c r="ONE734" s="300"/>
      <c r="ONF734" s="300"/>
      <c r="ONG734" s="300"/>
      <c r="ONH734" s="300"/>
      <c r="ONI734" s="300"/>
      <c r="ONJ734" s="300"/>
      <c r="ONK734" s="300"/>
      <c r="ONL734" s="300"/>
      <c r="ONM734" s="300"/>
      <c r="ONN734" s="300"/>
      <c r="ONO734" s="300"/>
      <c r="ONP734" s="300"/>
      <c r="ONQ734" s="300"/>
      <c r="ONR734" s="300"/>
      <c r="ONS734" s="300"/>
      <c r="ONT734" s="300"/>
      <c r="ONU734" s="300"/>
      <c r="ONV734" s="300"/>
      <c r="ONW734" s="300"/>
      <c r="ONX734" s="300"/>
      <c r="ONY734" s="300"/>
      <c r="ONZ734" s="300"/>
      <c r="OOA734" s="300"/>
      <c r="OOB734" s="300"/>
      <c r="OOC734" s="300"/>
      <c r="OOD734" s="300"/>
      <c r="OOE734" s="300"/>
      <c r="OOF734" s="300"/>
      <c r="OOG734" s="300"/>
      <c r="OOH734" s="300"/>
      <c r="OOI734" s="300"/>
      <c r="OOJ734" s="300"/>
      <c r="OOK734" s="300"/>
      <c r="OOL734" s="300"/>
      <c r="OOM734" s="300"/>
      <c r="OON734" s="300"/>
      <c r="OOO734" s="300"/>
      <c r="OOP734" s="300"/>
      <c r="OOQ734" s="300"/>
      <c r="OOR734" s="300"/>
      <c r="OOS734" s="300"/>
      <c r="OOT734" s="300"/>
      <c r="OOU734" s="300"/>
      <c r="OOV734" s="300"/>
      <c r="OOW734" s="300"/>
      <c r="OOX734" s="300"/>
      <c r="OOY734" s="300"/>
      <c r="OOZ734" s="300"/>
      <c r="OPA734" s="300"/>
      <c r="OPB734" s="300"/>
      <c r="OPC734" s="300"/>
      <c r="OPD734" s="300"/>
      <c r="OPE734" s="300"/>
      <c r="OPF734" s="300"/>
      <c r="OPG734" s="300"/>
      <c r="OPH734" s="300"/>
      <c r="OPI734" s="300"/>
      <c r="OPJ734" s="300"/>
      <c r="OPK734" s="300"/>
      <c r="OPL734" s="300"/>
      <c r="OPM734" s="300"/>
      <c r="OPN734" s="300"/>
      <c r="OPO734" s="300"/>
      <c r="OPP734" s="300"/>
      <c r="OPQ734" s="300"/>
      <c r="OPR734" s="300"/>
      <c r="OPS734" s="300"/>
      <c r="OPT734" s="300"/>
      <c r="OPU734" s="300"/>
      <c r="OPV734" s="300"/>
      <c r="OPW734" s="300"/>
      <c r="OPX734" s="300"/>
      <c r="OPY734" s="300"/>
      <c r="OPZ734" s="300"/>
      <c r="OQA734" s="300"/>
      <c r="OQB734" s="300"/>
      <c r="OQC734" s="300"/>
      <c r="OQD734" s="300"/>
      <c r="OQE734" s="300"/>
      <c r="OQF734" s="300"/>
      <c r="OQG734" s="300"/>
      <c r="OQH734" s="300"/>
      <c r="OQI734" s="300"/>
      <c r="OQJ734" s="300"/>
      <c r="OQK734" s="300"/>
      <c r="OQL734" s="300"/>
      <c r="OQM734" s="300"/>
      <c r="OQN734" s="300"/>
      <c r="OQO734" s="300"/>
      <c r="OQP734" s="300"/>
      <c r="OQQ734" s="300"/>
      <c r="OQR734" s="300"/>
      <c r="OQS734" s="300"/>
      <c r="OQT734" s="300"/>
      <c r="OQU734" s="300"/>
      <c r="OQV734" s="300"/>
      <c r="OQW734" s="300"/>
      <c r="OQX734" s="300"/>
      <c r="OQY734" s="300"/>
      <c r="OQZ734" s="300"/>
      <c r="ORA734" s="300"/>
      <c r="ORB734" s="300"/>
      <c r="ORC734" s="300"/>
      <c r="ORD734" s="300"/>
      <c r="ORE734" s="300"/>
      <c r="ORF734" s="300"/>
      <c r="ORG734" s="300"/>
      <c r="ORH734" s="300"/>
      <c r="ORI734" s="300"/>
      <c r="ORJ734" s="300"/>
      <c r="ORK734" s="300"/>
      <c r="ORL734" s="300"/>
      <c r="ORM734" s="300"/>
      <c r="ORN734" s="300"/>
      <c r="ORO734" s="300"/>
      <c r="ORP734" s="300"/>
      <c r="ORQ734" s="300"/>
      <c r="ORR734" s="300"/>
      <c r="ORS734" s="300"/>
      <c r="ORT734" s="300"/>
      <c r="ORU734" s="300"/>
      <c r="ORV734" s="300"/>
      <c r="ORW734" s="300"/>
      <c r="ORX734" s="300"/>
      <c r="ORY734" s="300"/>
      <c r="ORZ734" s="300"/>
      <c r="OSA734" s="300"/>
      <c r="OSB734" s="300"/>
      <c r="OSC734" s="300"/>
      <c r="OSD734" s="300"/>
      <c r="OSE734" s="300"/>
      <c r="OSF734" s="300"/>
      <c r="OSG734" s="300"/>
      <c r="OSH734" s="300"/>
      <c r="OSI734" s="300"/>
      <c r="OSJ734" s="300"/>
      <c r="OSK734" s="300"/>
      <c r="OSL734" s="300"/>
      <c r="OSM734" s="300"/>
      <c r="OSN734" s="300"/>
      <c r="OSO734" s="300"/>
      <c r="OSP734" s="300"/>
      <c r="OSQ734" s="300"/>
      <c r="OSR734" s="300"/>
      <c r="OSS734" s="300"/>
      <c r="OST734" s="300"/>
      <c r="OSU734" s="300"/>
      <c r="OSV734" s="300"/>
      <c r="OSW734" s="300"/>
      <c r="OSX734" s="300"/>
      <c r="OSY734" s="300"/>
      <c r="OSZ734" s="300"/>
      <c r="OTA734" s="300"/>
      <c r="OTB734" s="300"/>
      <c r="OTC734" s="300"/>
      <c r="OTD734" s="300"/>
      <c r="OTE734" s="300"/>
      <c r="OTF734" s="300"/>
      <c r="OTG734" s="300"/>
      <c r="OTH734" s="300"/>
      <c r="OTI734" s="300"/>
      <c r="OTJ734" s="300"/>
      <c r="OTK734" s="300"/>
      <c r="OTL734" s="300"/>
      <c r="OTM734" s="300"/>
      <c r="OTN734" s="300"/>
      <c r="OTO734" s="300"/>
      <c r="OTP734" s="300"/>
      <c r="OTQ734" s="300"/>
      <c r="OTR734" s="300"/>
      <c r="OTS734" s="300"/>
      <c r="OTT734" s="300"/>
      <c r="OTU734" s="300"/>
      <c r="OTV734" s="300"/>
      <c r="OTW734" s="300"/>
      <c r="OTX734" s="300"/>
      <c r="OTY734" s="300"/>
      <c r="OTZ734" s="300"/>
      <c r="OUA734" s="300"/>
      <c r="OUB734" s="300"/>
      <c r="OUC734" s="300"/>
      <c r="OUD734" s="300"/>
      <c r="OUE734" s="300"/>
      <c r="OUF734" s="300"/>
      <c r="OUG734" s="300"/>
      <c r="OUH734" s="300"/>
      <c r="OUI734" s="300"/>
      <c r="OUJ734" s="300"/>
      <c r="OUK734" s="300"/>
      <c r="OUL734" s="300"/>
      <c r="OUM734" s="300"/>
      <c r="OUN734" s="300"/>
      <c r="OUO734" s="300"/>
      <c r="OUP734" s="300"/>
      <c r="OUQ734" s="300"/>
      <c r="OUR734" s="300"/>
      <c r="OUS734" s="300"/>
      <c r="OUT734" s="300"/>
      <c r="OUU734" s="300"/>
      <c r="OUV734" s="300"/>
      <c r="OUW734" s="300"/>
      <c r="OUX734" s="300"/>
      <c r="OUY734" s="300"/>
      <c r="OUZ734" s="300"/>
      <c r="OVA734" s="300"/>
      <c r="OVB734" s="300"/>
      <c r="OVC734" s="300"/>
      <c r="OVD734" s="300"/>
      <c r="OVE734" s="300"/>
      <c r="OVF734" s="300"/>
      <c r="OVG734" s="300"/>
      <c r="OVH734" s="300"/>
      <c r="OVI734" s="300"/>
      <c r="OVJ734" s="300"/>
      <c r="OVK734" s="300"/>
      <c r="OVL734" s="300"/>
      <c r="OVM734" s="300"/>
      <c r="OVN734" s="300"/>
      <c r="OVO734" s="300"/>
      <c r="OVP734" s="300"/>
      <c r="OVQ734" s="300"/>
      <c r="OVR734" s="300"/>
      <c r="OVS734" s="300"/>
      <c r="OVT734" s="300"/>
      <c r="OVU734" s="300"/>
      <c r="OVV734" s="300"/>
      <c r="OVW734" s="300"/>
      <c r="OVX734" s="300"/>
      <c r="OVY734" s="300"/>
      <c r="OVZ734" s="300"/>
      <c r="OWA734" s="300"/>
      <c r="OWB734" s="300"/>
      <c r="OWC734" s="300"/>
      <c r="OWD734" s="300"/>
      <c r="OWE734" s="300"/>
      <c r="OWF734" s="300"/>
      <c r="OWG734" s="300"/>
      <c r="OWH734" s="300"/>
      <c r="OWI734" s="300"/>
      <c r="OWJ734" s="300"/>
      <c r="OWK734" s="300"/>
      <c r="OWL734" s="300"/>
      <c r="OWM734" s="300"/>
      <c r="OWN734" s="300"/>
      <c r="OWO734" s="300"/>
      <c r="OWP734" s="300"/>
      <c r="OWQ734" s="300"/>
      <c r="OWR734" s="300"/>
      <c r="OWS734" s="300"/>
      <c r="OWT734" s="300"/>
      <c r="OWU734" s="300"/>
      <c r="OWV734" s="300"/>
      <c r="OWW734" s="300"/>
      <c r="OWX734" s="300"/>
      <c r="OWY734" s="300"/>
      <c r="OWZ734" s="300"/>
      <c r="OXA734" s="300"/>
      <c r="OXB734" s="300"/>
      <c r="OXC734" s="300"/>
      <c r="OXD734" s="300"/>
      <c r="OXE734" s="300"/>
      <c r="OXF734" s="300"/>
      <c r="OXG734" s="300"/>
      <c r="OXH734" s="300"/>
      <c r="OXI734" s="300"/>
      <c r="OXJ734" s="300"/>
      <c r="OXK734" s="300"/>
      <c r="OXL734" s="300"/>
      <c r="OXM734" s="300"/>
      <c r="OXN734" s="300"/>
      <c r="OXO734" s="300"/>
      <c r="OXP734" s="300"/>
      <c r="OXQ734" s="300"/>
      <c r="OXR734" s="300"/>
      <c r="OXS734" s="300"/>
      <c r="OXT734" s="300"/>
      <c r="OXU734" s="300"/>
      <c r="OXV734" s="300"/>
      <c r="OXW734" s="300"/>
      <c r="OXX734" s="300"/>
      <c r="OXY734" s="300"/>
      <c r="OXZ734" s="300"/>
      <c r="OYA734" s="300"/>
      <c r="OYB734" s="300"/>
      <c r="OYC734" s="300"/>
      <c r="OYD734" s="300"/>
      <c r="OYE734" s="300"/>
      <c r="OYF734" s="300"/>
      <c r="OYG734" s="300"/>
      <c r="OYH734" s="300"/>
      <c r="OYI734" s="300"/>
      <c r="OYJ734" s="300"/>
      <c r="OYK734" s="300"/>
      <c r="OYL734" s="300"/>
      <c r="OYM734" s="300"/>
      <c r="OYN734" s="300"/>
      <c r="OYO734" s="300"/>
      <c r="OYP734" s="300"/>
      <c r="OYQ734" s="300"/>
      <c r="OYR734" s="300"/>
      <c r="OYS734" s="300"/>
      <c r="OYT734" s="300"/>
      <c r="OYU734" s="300"/>
      <c r="OYV734" s="300"/>
      <c r="OYW734" s="300"/>
      <c r="OYX734" s="300"/>
      <c r="OYY734" s="300"/>
      <c r="OYZ734" s="300"/>
      <c r="OZA734" s="300"/>
      <c r="OZB734" s="300"/>
      <c r="OZC734" s="300"/>
      <c r="OZD734" s="300"/>
      <c r="OZE734" s="300"/>
      <c r="OZF734" s="300"/>
      <c r="OZG734" s="300"/>
      <c r="OZH734" s="300"/>
      <c r="OZI734" s="300"/>
      <c r="OZJ734" s="300"/>
      <c r="OZK734" s="300"/>
      <c r="OZL734" s="300"/>
      <c r="OZM734" s="300"/>
      <c r="OZN734" s="300"/>
      <c r="OZO734" s="300"/>
      <c r="OZP734" s="300"/>
      <c r="OZQ734" s="300"/>
      <c r="OZR734" s="300"/>
      <c r="OZS734" s="300"/>
      <c r="OZT734" s="300"/>
      <c r="OZU734" s="300"/>
      <c r="OZV734" s="300"/>
      <c r="OZW734" s="300"/>
      <c r="OZX734" s="300"/>
      <c r="OZY734" s="300"/>
      <c r="OZZ734" s="300"/>
      <c r="PAA734" s="300"/>
      <c r="PAB734" s="300"/>
      <c r="PAC734" s="300"/>
      <c r="PAD734" s="300"/>
      <c r="PAE734" s="300"/>
      <c r="PAF734" s="300"/>
      <c r="PAG734" s="300"/>
      <c r="PAH734" s="300"/>
      <c r="PAI734" s="300"/>
      <c r="PAJ734" s="300"/>
      <c r="PAK734" s="300"/>
      <c r="PAL734" s="300"/>
      <c r="PAM734" s="300"/>
      <c r="PAN734" s="300"/>
      <c r="PAO734" s="300"/>
      <c r="PAP734" s="300"/>
      <c r="PAQ734" s="300"/>
      <c r="PAR734" s="300"/>
      <c r="PAS734" s="300"/>
      <c r="PAT734" s="300"/>
      <c r="PAU734" s="300"/>
      <c r="PAV734" s="300"/>
      <c r="PAW734" s="300"/>
      <c r="PAX734" s="300"/>
      <c r="PAY734" s="300"/>
      <c r="PAZ734" s="300"/>
      <c r="PBA734" s="300"/>
      <c r="PBB734" s="300"/>
      <c r="PBC734" s="300"/>
      <c r="PBD734" s="300"/>
      <c r="PBE734" s="300"/>
      <c r="PBF734" s="300"/>
      <c r="PBG734" s="300"/>
      <c r="PBH734" s="300"/>
      <c r="PBI734" s="300"/>
      <c r="PBJ734" s="300"/>
      <c r="PBK734" s="300"/>
      <c r="PBL734" s="300"/>
      <c r="PBM734" s="300"/>
      <c r="PBN734" s="300"/>
      <c r="PBO734" s="300"/>
      <c r="PBP734" s="300"/>
      <c r="PBQ734" s="300"/>
      <c r="PBR734" s="300"/>
      <c r="PBS734" s="300"/>
      <c r="PBT734" s="300"/>
      <c r="PBU734" s="300"/>
      <c r="PBV734" s="300"/>
      <c r="PBW734" s="300"/>
      <c r="PBX734" s="300"/>
      <c r="PBY734" s="300"/>
      <c r="PBZ734" s="300"/>
      <c r="PCA734" s="300"/>
      <c r="PCB734" s="300"/>
      <c r="PCC734" s="300"/>
      <c r="PCD734" s="300"/>
      <c r="PCE734" s="300"/>
      <c r="PCF734" s="300"/>
      <c r="PCG734" s="300"/>
      <c r="PCH734" s="300"/>
      <c r="PCI734" s="300"/>
      <c r="PCJ734" s="300"/>
      <c r="PCK734" s="300"/>
      <c r="PCL734" s="300"/>
      <c r="PCM734" s="300"/>
      <c r="PCN734" s="300"/>
      <c r="PCO734" s="300"/>
      <c r="PCP734" s="300"/>
      <c r="PCQ734" s="300"/>
      <c r="PCR734" s="300"/>
      <c r="PCS734" s="300"/>
      <c r="PCT734" s="300"/>
      <c r="PCU734" s="300"/>
      <c r="PCV734" s="300"/>
      <c r="PCW734" s="300"/>
      <c r="PCX734" s="300"/>
      <c r="PCY734" s="300"/>
      <c r="PCZ734" s="300"/>
      <c r="PDA734" s="300"/>
      <c r="PDB734" s="300"/>
      <c r="PDC734" s="300"/>
      <c r="PDD734" s="300"/>
      <c r="PDE734" s="300"/>
      <c r="PDF734" s="300"/>
      <c r="PDG734" s="300"/>
      <c r="PDH734" s="300"/>
      <c r="PDI734" s="300"/>
      <c r="PDJ734" s="300"/>
      <c r="PDK734" s="300"/>
      <c r="PDL734" s="300"/>
      <c r="PDM734" s="300"/>
      <c r="PDN734" s="300"/>
      <c r="PDO734" s="300"/>
      <c r="PDP734" s="300"/>
      <c r="PDQ734" s="300"/>
      <c r="PDR734" s="300"/>
      <c r="PDS734" s="300"/>
      <c r="PDT734" s="300"/>
      <c r="PDU734" s="300"/>
      <c r="PDV734" s="300"/>
      <c r="PDW734" s="300"/>
      <c r="PDX734" s="300"/>
      <c r="PDY734" s="300"/>
      <c r="PDZ734" s="300"/>
      <c r="PEA734" s="300"/>
      <c r="PEB734" s="300"/>
      <c r="PEC734" s="300"/>
      <c r="PED734" s="300"/>
      <c r="PEE734" s="300"/>
      <c r="PEF734" s="300"/>
      <c r="PEG734" s="300"/>
      <c r="PEH734" s="300"/>
      <c r="PEI734" s="300"/>
      <c r="PEJ734" s="300"/>
      <c r="PEK734" s="300"/>
      <c r="PEL734" s="300"/>
      <c r="PEM734" s="300"/>
      <c r="PEN734" s="300"/>
      <c r="PEO734" s="300"/>
      <c r="PEP734" s="300"/>
      <c r="PEQ734" s="300"/>
      <c r="PER734" s="300"/>
      <c r="PES734" s="300"/>
      <c r="PET734" s="300"/>
      <c r="PEU734" s="300"/>
      <c r="PEV734" s="300"/>
      <c r="PEW734" s="300"/>
      <c r="PEX734" s="300"/>
      <c r="PEY734" s="300"/>
      <c r="PEZ734" s="300"/>
      <c r="PFA734" s="300"/>
      <c r="PFB734" s="300"/>
      <c r="PFC734" s="300"/>
      <c r="PFD734" s="300"/>
      <c r="PFE734" s="300"/>
      <c r="PFF734" s="300"/>
      <c r="PFG734" s="300"/>
      <c r="PFH734" s="300"/>
      <c r="PFI734" s="300"/>
      <c r="PFJ734" s="300"/>
      <c r="PFK734" s="300"/>
      <c r="PFL734" s="300"/>
      <c r="PFM734" s="300"/>
      <c r="PFN734" s="300"/>
      <c r="PFO734" s="300"/>
      <c r="PFP734" s="300"/>
      <c r="PFQ734" s="300"/>
      <c r="PFR734" s="300"/>
      <c r="PFS734" s="300"/>
      <c r="PFT734" s="300"/>
      <c r="PFU734" s="300"/>
      <c r="PFV734" s="300"/>
      <c r="PFW734" s="300"/>
      <c r="PFX734" s="300"/>
      <c r="PFY734" s="300"/>
      <c r="PFZ734" s="300"/>
      <c r="PGA734" s="300"/>
      <c r="PGB734" s="300"/>
      <c r="PGC734" s="300"/>
      <c r="PGD734" s="300"/>
      <c r="PGE734" s="300"/>
      <c r="PGF734" s="300"/>
      <c r="PGG734" s="300"/>
      <c r="PGH734" s="300"/>
      <c r="PGI734" s="300"/>
      <c r="PGJ734" s="300"/>
      <c r="PGK734" s="300"/>
      <c r="PGL734" s="300"/>
      <c r="PGM734" s="300"/>
      <c r="PGN734" s="300"/>
      <c r="PGO734" s="300"/>
      <c r="PGP734" s="300"/>
      <c r="PGQ734" s="300"/>
      <c r="PGR734" s="300"/>
      <c r="PGS734" s="300"/>
      <c r="PGT734" s="300"/>
      <c r="PGU734" s="300"/>
      <c r="PGV734" s="300"/>
      <c r="PGW734" s="300"/>
      <c r="PGX734" s="300"/>
      <c r="PGY734" s="300"/>
      <c r="PGZ734" s="300"/>
      <c r="PHA734" s="300"/>
      <c r="PHB734" s="300"/>
      <c r="PHC734" s="300"/>
      <c r="PHD734" s="300"/>
      <c r="PHE734" s="300"/>
      <c r="PHF734" s="300"/>
      <c r="PHG734" s="300"/>
      <c r="PHH734" s="300"/>
      <c r="PHI734" s="300"/>
      <c r="PHJ734" s="300"/>
      <c r="PHK734" s="300"/>
      <c r="PHL734" s="300"/>
      <c r="PHM734" s="300"/>
      <c r="PHN734" s="300"/>
      <c r="PHO734" s="300"/>
      <c r="PHP734" s="300"/>
      <c r="PHQ734" s="300"/>
      <c r="PHR734" s="300"/>
      <c r="PHS734" s="300"/>
      <c r="PHT734" s="300"/>
      <c r="PHU734" s="300"/>
      <c r="PHV734" s="300"/>
      <c r="PHW734" s="300"/>
      <c r="PHX734" s="300"/>
      <c r="PHY734" s="300"/>
      <c r="PHZ734" s="300"/>
      <c r="PIA734" s="300"/>
      <c r="PIB734" s="300"/>
      <c r="PIC734" s="300"/>
      <c r="PID734" s="300"/>
      <c r="PIE734" s="300"/>
      <c r="PIF734" s="300"/>
      <c r="PIG734" s="300"/>
      <c r="PIH734" s="300"/>
      <c r="PII734" s="300"/>
      <c r="PIJ734" s="300"/>
      <c r="PIK734" s="300"/>
      <c r="PIL734" s="300"/>
      <c r="PIM734" s="300"/>
      <c r="PIN734" s="300"/>
      <c r="PIO734" s="300"/>
      <c r="PIP734" s="300"/>
      <c r="PIQ734" s="300"/>
      <c r="PIR734" s="300"/>
      <c r="PIS734" s="300"/>
      <c r="PIT734" s="300"/>
      <c r="PIU734" s="300"/>
      <c r="PIV734" s="300"/>
      <c r="PIW734" s="300"/>
      <c r="PIX734" s="300"/>
      <c r="PIY734" s="300"/>
      <c r="PIZ734" s="300"/>
      <c r="PJA734" s="300"/>
      <c r="PJB734" s="300"/>
      <c r="PJC734" s="300"/>
      <c r="PJD734" s="300"/>
      <c r="PJE734" s="300"/>
      <c r="PJF734" s="300"/>
      <c r="PJG734" s="300"/>
      <c r="PJH734" s="300"/>
      <c r="PJI734" s="300"/>
      <c r="PJJ734" s="300"/>
      <c r="PJK734" s="300"/>
      <c r="PJL734" s="300"/>
      <c r="PJM734" s="300"/>
      <c r="PJN734" s="300"/>
      <c r="PJO734" s="300"/>
      <c r="PJP734" s="300"/>
      <c r="PJQ734" s="300"/>
      <c r="PJR734" s="300"/>
      <c r="PJS734" s="300"/>
      <c r="PJT734" s="300"/>
      <c r="PJU734" s="300"/>
      <c r="PJV734" s="300"/>
      <c r="PJW734" s="300"/>
      <c r="PJX734" s="300"/>
      <c r="PJY734" s="300"/>
      <c r="PJZ734" s="300"/>
      <c r="PKA734" s="300"/>
      <c r="PKB734" s="300"/>
      <c r="PKC734" s="300"/>
      <c r="PKD734" s="300"/>
      <c r="PKE734" s="300"/>
      <c r="PKF734" s="300"/>
      <c r="PKG734" s="300"/>
      <c r="PKH734" s="300"/>
      <c r="PKI734" s="300"/>
      <c r="PKJ734" s="300"/>
      <c r="PKK734" s="300"/>
      <c r="PKL734" s="300"/>
      <c r="PKM734" s="300"/>
      <c r="PKN734" s="300"/>
      <c r="PKO734" s="300"/>
      <c r="PKP734" s="300"/>
      <c r="PKQ734" s="300"/>
      <c r="PKR734" s="300"/>
      <c r="PKS734" s="300"/>
      <c r="PKT734" s="300"/>
      <c r="PKU734" s="300"/>
      <c r="PKV734" s="300"/>
      <c r="PKW734" s="300"/>
      <c r="PKX734" s="300"/>
      <c r="PKY734" s="300"/>
      <c r="PKZ734" s="300"/>
      <c r="PLA734" s="300"/>
      <c r="PLB734" s="300"/>
      <c r="PLC734" s="300"/>
      <c r="PLD734" s="300"/>
      <c r="PLE734" s="300"/>
      <c r="PLF734" s="300"/>
      <c r="PLG734" s="300"/>
      <c r="PLH734" s="300"/>
      <c r="PLI734" s="300"/>
      <c r="PLJ734" s="300"/>
      <c r="PLK734" s="300"/>
      <c r="PLL734" s="300"/>
      <c r="PLM734" s="300"/>
      <c r="PLN734" s="300"/>
      <c r="PLO734" s="300"/>
      <c r="PLP734" s="300"/>
      <c r="PLQ734" s="300"/>
      <c r="PLR734" s="300"/>
      <c r="PLS734" s="300"/>
      <c r="PLT734" s="300"/>
      <c r="PLU734" s="300"/>
      <c r="PLV734" s="300"/>
      <c r="PLW734" s="300"/>
      <c r="PLX734" s="300"/>
      <c r="PLY734" s="300"/>
      <c r="PLZ734" s="300"/>
      <c r="PMA734" s="300"/>
      <c r="PMB734" s="300"/>
      <c r="PMC734" s="300"/>
      <c r="PMD734" s="300"/>
      <c r="PME734" s="300"/>
      <c r="PMF734" s="300"/>
      <c r="PMG734" s="300"/>
      <c r="PMH734" s="300"/>
      <c r="PMI734" s="300"/>
      <c r="PMJ734" s="300"/>
      <c r="PMK734" s="300"/>
      <c r="PML734" s="300"/>
      <c r="PMM734" s="300"/>
      <c r="PMN734" s="300"/>
      <c r="PMO734" s="300"/>
      <c r="PMP734" s="300"/>
      <c r="PMQ734" s="300"/>
      <c r="PMR734" s="300"/>
      <c r="PMS734" s="300"/>
      <c r="PMT734" s="300"/>
      <c r="PMU734" s="300"/>
      <c r="PMV734" s="300"/>
      <c r="PMW734" s="300"/>
      <c r="PMX734" s="300"/>
      <c r="PMY734" s="300"/>
      <c r="PMZ734" s="300"/>
      <c r="PNA734" s="300"/>
      <c r="PNB734" s="300"/>
      <c r="PNC734" s="300"/>
      <c r="PND734" s="300"/>
      <c r="PNE734" s="300"/>
      <c r="PNF734" s="300"/>
      <c r="PNG734" s="300"/>
      <c r="PNH734" s="300"/>
      <c r="PNI734" s="300"/>
      <c r="PNJ734" s="300"/>
      <c r="PNK734" s="300"/>
      <c r="PNL734" s="300"/>
      <c r="PNM734" s="300"/>
      <c r="PNN734" s="300"/>
      <c r="PNO734" s="300"/>
      <c r="PNP734" s="300"/>
      <c r="PNQ734" s="300"/>
      <c r="PNR734" s="300"/>
      <c r="PNS734" s="300"/>
      <c r="PNT734" s="300"/>
      <c r="PNU734" s="300"/>
      <c r="PNV734" s="300"/>
      <c r="PNW734" s="300"/>
      <c r="PNX734" s="300"/>
      <c r="PNY734" s="300"/>
      <c r="PNZ734" s="300"/>
      <c r="POA734" s="300"/>
      <c r="POB734" s="300"/>
      <c r="POC734" s="300"/>
      <c r="POD734" s="300"/>
      <c r="POE734" s="300"/>
      <c r="POF734" s="300"/>
      <c r="POG734" s="300"/>
      <c r="POH734" s="300"/>
      <c r="POI734" s="300"/>
      <c r="POJ734" s="300"/>
      <c r="POK734" s="300"/>
      <c r="POL734" s="300"/>
      <c r="POM734" s="300"/>
      <c r="PON734" s="300"/>
      <c r="POO734" s="300"/>
      <c r="POP734" s="300"/>
      <c r="POQ734" s="300"/>
      <c r="POR734" s="300"/>
      <c r="POS734" s="300"/>
      <c r="POT734" s="300"/>
      <c r="POU734" s="300"/>
      <c r="POV734" s="300"/>
      <c r="POW734" s="300"/>
      <c r="POX734" s="300"/>
      <c r="POY734" s="300"/>
      <c r="POZ734" s="300"/>
      <c r="PPA734" s="300"/>
      <c r="PPB734" s="300"/>
      <c r="PPC734" s="300"/>
      <c r="PPD734" s="300"/>
      <c r="PPE734" s="300"/>
      <c r="PPF734" s="300"/>
      <c r="PPG734" s="300"/>
      <c r="PPH734" s="300"/>
      <c r="PPI734" s="300"/>
      <c r="PPJ734" s="300"/>
      <c r="PPK734" s="300"/>
      <c r="PPL734" s="300"/>
      <c r="PPM734" s="300"/>
      <c r="PPN734" s="300"/>
      <c r="PPO734" s="300"/>
      <c r="PPP734" s="300"/>
      <c r="PPQ734" s="300"/>
      <c r="PPR734" s="300"/>
      <c r="PPS734" s="300"/>
      <c r="PPT734" s="300"/>
      <c r="PPU734" s="300"/>
      <c r="PPV734" s="300"/>
      <c r="PPW734" s="300"/>
      <c r="PPX734" s="300"/>
      <c r="PPY734" s="300"/>
      <c r="PPZ734" s="300"/>
      <c r="PQA734" s="300"/>
      <c r="PQB734" s="300"/>
      <c r="PQC734" s="300"/>
      <c r="PQD734" s="300"/>
      <c r="PQE734" s="300"/>
      <c r="PQF734" s="300"/>
      <c r="PQG734" s="300"/>
      <c r="PQH734" s="300"/>
      <c r="PQI734" s="300"/>
      <c r="PQJ734" s="300"/>
      <c r="PQK734" s="300"/>
      <c r="PQL734" s="300"/>
      <c r="PQM734" s="300"/>
      <c r="PQN734" s="300"/>
      <c r="PQO734" s="300"/>
      <c r="PQP734" s="300"/>
      <c r="PQQ734" s="300"/>
      <c r="PQR734" s="300"/>
      <c r="PQS734" s="300"/>
      <c r="PQT734" s="300"/>
      <c r="PQU734" s="300"/>
      <c r="PQV734" s="300"/>
      <c r="PQW734" s="300"/>
      <c r="PQX734" s="300"/>
      <c r="PQY734" s="300"/>
      <c r="PQZ734" s="300"/>
      <c r="PRA734" s="300"/>
      <c r="PRB734" s="300"/>
      <c r="PRC734" s="300"/>
      <c r="PRD734" s="300"/>
      <c r="PRE734" s="300"/>
      <c r="PRF734" s="300"/>
      <c r="PRG734" s="300"/>
      <c r="PRH734" s="300"/>
      <c r="PRI734" s="300"/>
      <c r="PRJ734" s="300"/>
      <c r="PRK734" s="300"/>
      <c r="PRL734" s="300"/>
      <c r="PRM734" s="300"/>
      <c r="PRN734" s="300"/>
      <c r="PRO734" s="300"/>
      <c r="PRP734" s="300"/>
      <c r="PRQ734" s="300"/>
      <c r="PRR734" s="300"/>
      <c r="PRS734" s="300"/>
      <c r="PRT734" s="300"/>
      <c r="PRU734" s="300"/>
      <c r="PRV734" s="300"/>
      <c r="PRW734" s="300"/>
      <c r="PRX734" s="300"/>
      <c r="PRY734" s="300"/>
      <c r="PRZ734" s="300"/>
      <c r="PSA734" s="300"/>
      <c r="PSB734" s="300"/>
      <c r="PSC734" s="300"/>
      <c r="PSD734" s="300"/>
      <c r="PSE734" s="300"/>
      <c r="PSF734" s="300"/>
      <c r="PSG734" s="300"/>
      <c r="PSH734" s="300"/>
      <c r="PSI734" s="300"/>
      <c r="PSJ734" s="300"/>
      <c r="PSK734" s="300"/>
      <c r="PSL734" s="300"/>
      <c r="PSM734" s="300"/>
      <c r="PSN734" s="300"/>
      <c r="PSO734" s="300"/>
      <c r="PSP734" s="300"/>
      <c r="PSQ734" s="300"/>
      <c r="PSR734" s="300"/>
      <c r="PSS734" s="300"/>
      <c r="PST734" s="300"/>
      <c r="PSU734" s="300"/>
      <c r="PSV734" s="300"/>
      <c r="PSW734" s="300"/>
      <c r="PSX734" s="300"/>
      <c r="PSY734" s="300"/>
      <c r="PSZ734" s="300"/>
      <c r="PTA734" s="300"/>
      <c r="PTB734" s="300"/>
      <c r="PTC734" s="300"/>
      <c r="PTD734" s="300"/>
      <c r="PTE734" s="300"/>
      <c r="PTF734" s="300"/>
      <c r="PTG734" s="300"/>
      <c r="PTH734" s="300"/>
      <c r="PTI734" s="300"/>
      <c r="PTJ734" s="300"/>
      <c r="PTK734" s="300"/>
      <c r="PTL734" s="300"/>
      <c r="PTM734" s="300"/>
      <c r="PTN734" s="300"/>
      <c r="PTO734" s="300"/>
      <c r="PTP734" s="300"/>
      <c r="PTQ734" s="300"/>
      <c r="PTR734" s="300"/>
      <c r="PTS734" s="300"/>
      <c r="PTT734" s="300"/>
      <c r="PTU734" s="300"/>
      <c r="PTV734" s="300"/>
      <c r="PTW734" s="300"/>
      <c r="PTX734" s="300"/>
      <c r="PTY734" s="300"/>
      <c r="PTZ734" s="300"/>
      <c r="PUA734" s="300"/>
      <c r="PUB734" s="300"/>
      <c r="PUC734" s="300"/>
      <c r="PUD734" s="300"/>
      <c r="PUE734" s="300"/>
      <c r="PUF734" s="300"/>
      <c r="PUG734" s="300"/>
      <c r="PUH734" s="300"/>
      <c r="PUI734" s="300"/>
      <c r="PUJ734" s="300"/>
      <c r="PUK734" s="300"/>
      <c r="PUL734" s="300"/>
      <c r="PUM734" s="300"/>
      <c r="PUN734" s="300"/>
      <c r="PUO734" s="300"/>
      <c r="PUP734" s="300"/>
      <c r="PUQ734" s="300"/>
      <c r="PUR734" s="300"/>
      <c r="PUS734" s="300"/>
      <c r="PUT734" s="300"/>
      <c r="PUU734" s="300"/>
      <c r="PUV734" s="300"/>
      <c r="PUW734" s="300"/>
      <c r="PUX734" s="300"/>
      <c r="PUY734" s="300"/>
      <c r="PUZ734" s="300"/>
      <c r="PVA734" s="300"/>
      <c r="PVB734" s="300"/>
      <c r="PVC734" s="300"/>
      <c r="PVD734" s="300"/>
      <c r="PVE734" s="300"/>
      <c r="PVF734" s="300"/>
      <c r="PVG734" s="300"/>
      <c r="PVH734" s="300"/>
      <c r="PVI734" s="300"/>
      <c r="PVJ734" s="300"/>
      <c r="PVK734" s="300"/>
      <c r="PVL734" s="300"/>
      <c r="PVM734" s="300"/>
      <c r="PVN734" s="300"/>
      <c r="PVO734" s="300"/>
      <c r="PVP734" s="300"/>
      <c r="PVQ734" s="300"/>
      <c r="PVR734" s="300"/>
      <c r="PVS734" s="300"/>
      <c r="PVT734" s="300"/>
      <c r="PVU734" s="300"/>
      <c r="PVV734" s="300"/>
      <c r="PVW734" s="300"/>
      <c r="PVX734" s="300"/>
      <c r="PVY734" s="300"/>
      <c r="PVZ734" s="300"/>
      <c r="PWA734" s="300"/>
      <c r="PWB734" s="300"/>
      <c r="PWC734" s="300"/>
      <c r="PWD734" s="300"/>
      <c r="PWE734" s="300"/>
      <c r="PWF734" s="300"/>
      <c r="PWG734" s="300"/>
      <c r="PWH734" s="300"/>
      <c r="PWI734" s="300"/>
      <c r="PWJ734" s="300"/>
      <c r="PWK734" s="300"/>
      <c r="PWL734" s="300"/>
      <c r="PWM734" s="300"/>
      <c r="PWN734" s="300"/>
      <c r="PWO734" s="300"/>
      <c r="PWP734" s="300"/>
      <c r="PWQ734" s="300"/>
      <c r="PWR734" s="300"/>
      <c r="PWS734" s="300"/>
      <c r="PWT734" s="300"/>
      <c r="PWU734" s="300"/>
      <c r="PWV734" s="300"/>
      <c r="PWW734" s="300"/>
      <c r="PWX734" s="300"/>
      <c r="PWY734" s="300"/>
      <c r="PWZ734" s="300"/>
      <c r="PXA734" s="300"/>
      <c r="PXB734" s="300"/>
      <c r="PXC734" s="300"/>
      <c r="PXD734" s="300"/>
      <c r="PXE734" s="300"/>
      <c r="PXF734" s="300"/>
      <c r="PXG734" s="300"/>
      <c r="PXH734" s="300"/>
      <c r="PXI734" s="300"/>
      <c r="PXJ734" s="300"/>
      <c r="PXK734" s="300"/>
      <c r="PXL734" s="300"/>
      <c r="PXM734" s="300"/>
      <c r="PXN734" s="300"/>
      <c r="PXO734" s="300"/>
      <c r="PXP734" s="300"/>
      <c r="PXQ734" s="300"/>
      <c r="PXR734" s="300"/>
      <c r="PXS734" s="300"/>
      <c r="PXT734" s="300"/>
      <c r="PXU734" s="300"/>
      <c r="PXV734" s="300"/>
      <c r="PXW734" s="300"/>
      <c r="PXX734" s="300"/>
      <c r="PXY734" s="300"/>
      <c r="PXZ734" s="300"/>
      <c r="PYA734" s="300"/>
      <c r="PYB734" s="300"/>
      <c r="PYC734" s="300"/>
      <c r="PYD734" s="300"/>
      <c r="PYE734" s="300"/>
      <c r="PYF734" s="300"/>
      <c r="PYG734" s="300"/>
      <c r="PYH734" s="300"/>
      <c r="PYI734" s="300"/>
      <c r="PYJ734" s="300"/>
      <c r="PYK734" s="300"/>
      <c r="PYL734" s="300"/>
      <c r="PYM734" s="300"/>
      <c r="PYN734" s="300"/>
      <c r="PYO734" s="300"/>
      <c r="PYP734" s="300"/>
      <c r="PYQ734" s="300"/>
      <c r="PYR734" s="300"/>
      <c r="PYS734" s="300"/>
      <c r="PYT734" s="300"/>
      <c r="PYU734" s="300"/>
      <c r="PYV734" s="300"/>
      <c r="PYW734" s="300"/>
      <c r="PYX734" s="300"/>
      <c r="PYY734" s="300"/>
      <c r="PYZ734" s="300"/>
      <c r="PZA734" s="300"/>
      <c r="PZB734" s="300"/>
      <c r="PZC734" s="300"/>
      <c r="PZD734" s="300"/>
      <c r="PZE734" s="300"/>
      <c r="PZF734" s="300"/>
      <c r="PZG734" s="300"/>
      <c r="PZH734" s="300"/>
      <c r="PZI734" s="300"/>
      <c r="PZJ734" s="300"/>
      <c r="PZK734" s="300"/>
      <c r="PZL734" s="300"/>
      <c r="PZM734" s="300"/>
      <c r="PZN734" s="300"/>
      <c r="PZO734" s="300"/>
      <c r="PZP734" s="300"/>
      <c r="PZQ734" s="300"/>
      <c r="PZR734" s="300"/>
      <c r="PZS734" s="300"/>
      <c r="PZT734" s="300"/>
      <c r="PZU734" s="300"/>
      <c r="PZV734" s="300"/>
      <c r="PZW734" s="300"/>
      <c r="PZX734" s="300"/>
      <c r="PZY734" s="300"/>
      <c r="PZZ734" s="300"/>
      <c r="QAA734" s="300"/>
      <c r="QAB734" s="300"/>
      <c r="QAC734" s="300"/>
      <c r="QAD734" s="300"/>
      <c r="QAE734" s="300"/>
      <c r="QAF734" s="300"/>
      <c r="QAG734" s="300"/>
      <c r="QAH734" s="300"/>
      <c r="QAI734" s="300"/>
      <c r="QAJ734" s="300"/>
      <c r="QAK734" s="300"/>
      <c r="QAL734" s="300"/>
      <c r="QAM734" s="300"/>
      <c r="QAN734" s="300"/>
      <c r="QAO734" s="300"/>
      <c r="QAP734" s="300"/>
      <c r="QAQ734" s="300"/>
      <c r="QAR734" s="300"/>
      <c r="QAS734" s="300"/>
      <c r="QAT734" s="300"/>
      <c r="QAU734" s="300"/>
      <c r="QAV734" s="300"/>
      <c r="QAW734" s="300"/>
      <c r="QAX734" s="300"/>
      <c r="QAY734" s="300"/>
      <c r="QAZ734" s="300"/>
      <c r="QBA734" s="300"/>
      <c r="QBB734" s="300"/>
      <c r="QBC734" s="300"/>
      <c r="QBD734" s="300"/>
      <c r="QBE734" s="300"/>
      <c r="QBF734" s="300"/>
      <c r="QBG734" s="300"/>
      <c r="QBH734" s="300"/>
      <c r="QBI734" s="300"/>
      <c r="QBJ734" s="300"/>
      <c r="QBK734" s="300"/>
      <c r="QBL734" s="300"/>
      <c r="QBM734" s="300"/>
      <c r="QBN734" s="300"/>
      <c r="QBO734" s="300"/>
      <c r="QBP734" s="300"/>
      <c r="QBQ734" s="300"/>
      <c r="QBR734" s="300"/>
      <c r="QBS734" s="300"/>
      <c r="QBT734" s="300"/>
      <c r="QBU734" s="300"/>
      <c r="QBV734" s="300"/>
      <c r="QBW734" s="300"/>
      <c r="QBX734" s="300"/>
      <c r="QBY734" s="300"/>
      <c r="QBZ734" s="300"/>
      <c r="QCA734" s="300"/>
      <c r="QCB734" s="300"/>
      <c r="QCC734" s="300"/>
      <c r="QCD734" s="300"/>
      <c r="QCE734" s="300"/>
      <c r="QCF734" s="300"/>
      <c r="QCG734" s="300"/>
      <c r="QCH734" s="300"/>
      <c r="QCI734" s="300"/>
      <c r="QCJ734" s="300"/>
      <c r="QCK734" s="300"/>
      <c r="QCL734" s="300"/>
      <c r="QCM734" s="300"/>
      <c r="QCN734" s="300"/>
      <c r="QCO734" s="300"/>
      <c r="QCP734" s="300"/>
      <c r="QCQ734" s="300"/>
      <c r="QCR734" s="300"/>
      <c r="QCS734" s="300"/>
      <c r="QCT734" s="300"/>
      <c r="QCU734" s="300"/>
      <c r="QCV734" s="300"/>
      <c r="QCW734" s="300"/>
      <c r="QCX734" s="300"/>
      <c r="QCY734" s="300"/>
      <c r="QCZ734" s="300"/>
      <c r="QDA734" s="300"/>
      <c r="QDB734" s="300"/>
      <c r="QDC734" s="300"/>
      <c r="QDD734" s="300"/>
      <c r="QDE734" s="300"/>
      <c r="QDF734" s="300"/>
      <c r="QDG734" s="300"/>
      <c r="QDH734" s="300"/>
      <c r="QDI734" s="300"/>
      <c r="QDJ734" s="300"/>
      <c r="QDK734" s="300"/>
      <c r="QDL734" s="300"/>
      <c r="QDM734" s="300"/>
      <c r="QDN734" s="300"/>
      <c r="QDO734" s="300"/>
      <c r="QDP734" s="300"/>
      <c r="QDQ734" s="300"/>
      <c r="QDR734" s="300"/>
      <c r="QDS734" s="300"/>
      <c r="QDT734" s="300"/>
      <c r="QDU734" s="300"/>
      <c r="QDV734" s="300"/>
      <c r="QDW734" s="300"/>
      <c r="QDX734" s="300"/>
      <c r="QDY734" s="300"/>
      <c r="QDZ734" s="300"/>
      <c r="QEA734" s="300"/>
      <c r="QEB734" s="300"/>
      <c r="QEC734" s="300"/>
      <c r="QED734" s="300"/>
      <c r="QEE734" s="300"/>
      <c r="QEF734" s="300"/>
      <c r="QEG734" s="300"/>
      <c r="QEH734" s="300"/>
      <c r="QEI734" s="300"/>
      <c r="QEJ734" s="300"/>
      <c r="QEK734" s="300"/>
      <c r="QEL734" s="300"/>
      <c r="QEM734" s="300"/>
      <c r="QEN734" s="300"/>
      <c r="QEO734" s="300"/>
      <c r="QEP734" s="300"/>
      <c r="QEQ734" s="300"/>
      <c r="QER734" s="300"/>
      <c r="QES734" s="300"/>
      <c r="QET734" s="300"/>
      <c r="QEU734" s="300"/>
      <c r="QEV734" s="300"/>
      <c r="QEW734" s="300"/>
      <c r="QEX734" s="300"/>
      <c r="QEY734" s="300"/>
      <c r="QEZ734" s="300"/>
      <c r="QFA734" s="300"/>
      <c r="QFB734" s="300"/>
      <c r="QFC734" s="300"/>
      <c r="QFD734" s="300"/>
      <c r="QFE734" s="300"/>
      <c r="QFF734" s="300"/>
      <c r="QFG734" s="300"/>
      <c r="QFH734" s="300"/>
      <c r="QFI734" s="300"/>
      <c r="QFJ734" s="300"/>
      <c r="QFK734" s="300"/>
      <c r="QFL734" s="300"/>
      <c r="QFM734" s="300"/>
      <c r="QFN734" s="300"/>
      <c r="QFO734" s="300"/>
      <c r="QFP734" s="300"/>
      <c r="QFQ734" s="300"/>
      <c r="QFR734" s="300"/>
      <c r="QFS734" s="300"/>
      <c r="QFT734" s="300"/>
      <c r="QFU734" s="300"/>
      <c r="QFV734" s="300"/>
      <c r="QFW734" s="300"/>
      <c r="QFX734" s="300"/>
      <c r="QFY734" s="300"/>
      <c r="QFZ734" s="300"/>
      <c r="QGA734" s="300"/>
      <c r="QGB734" s="300"/>
      <c r="QGC734" s="300"/>
      <c r="QGD734" s="300"/>
      <c r="QGE734" s="300"/>
      <c r="QGF734" s="300"/>
      <c r="QGG734" s="300"/>
      <c r="QGH734" s="300"/>
      <c r="QGI734" s="300"/>
      <c r="QGJ734" s="300"/>
      <c r="QGK734" s="300"/>
      <c r="QGL734" s="300"/>
      <c r="QGM734" s="300"/>
      <c r="QGN734" s="300"/>
      <c r="QGO734" s="300"/>
      <c r="QGP734" s="300"/>
      <c r="QGQ734" s="300"/>
      <c r="QGR734" s="300"/>
      <c r="QGS734" s="300"/>
      <c r="QGT734" s="300"/>
      <c r="QGU734" s="300"/>
      <c r="QGV734" s="300"/>
      <c r="QGW734" s="300"/>
      <c r="QGX734" s="300"/>
      <c r="QGY734" s="300"/>
      <c r="QGZ734" s="300"/>
      <c r="QHA734" s="300"/>
      <c r="QHB734" s="300"/>
      <c r="QHC734" s="300"/>
      <c r="QHD734" s="300"/>
      <c r="QHE734" s="300"/>
      <c r="QHF734" s="300"/>
      <c r="QHG734" s="300"/>
      <c r="QHH734" s="300"/>
      <c r="QHI734" s="300"/>
      <c r="QHJ734" s="300"/>
      <c r="QHK734" s="300"/>
      <c r="QHL734" s="300"/>
      <c r="QHM734" s="300"/>
      <c r="QHN734" s="300"/>
      <c r="QHO734" s="300"/>
      <c r="QHP734" s="300"/>
      <c r="QHQ734" s="300"/>
      <c r="QHR734" s="300"/>
      <c r="QHS734" s="300"/>
      <c r="QHT734" s="300"/>
      <c r="QHU734" s="300"/>
      <c r="QHV734" s="300"/>
      <c r="QHW734" s="300"/>
      <c r="QHX734" s="300"/>
      <c r="QHY734" s="300"/>
      <c r="QHZ734" s="300"/>
      <c r="QIA734" s="300"/>
      <c r="QIB734" s="300"/>
      <c r="QIC734" s="300"/>
      <c r="QID734" s="300"/>
      <c r="QIE734" s="300"/>
      <c r="QIF734" s="300"/>
      <c r="QIG734" s="300"/>
      <c r="QIH734" s="300"/>
      <c r="QII734" s="300"/>
      <c r="QIJ734" s="300"/>
      <c r="QIK734" s="300"/>
      <c r="QIL734" s="300"/>
      <c r="QIM734" s="300"/>
      <c r="QIN734" s="300"/>
      <c r="QIO734" s="300"/>
      <c r="QIP734" s="300"/>
      <c r="QIQ734" s="300"/>
      <c r="QIR734" s="300"/>
      <c r="QIS734" s="300"/>
      <c r="QIT734" s="300"/>
      <c r="QIU734" s="300"/>
      <c r="QIV734" s="300"/>
      <c r="QIW734" s="300"/>
      <c r="QIX734" s="300"/>
      <c r="QIY734" s="300"/>
      <c r="QIZ734" s="300"/>
      <c r="QJA734" s="300"/>
      <c r="QJB734" s="300"/>
      <c r="QJC734" s="300"/>
      <c r="QJD734" s="300"/>
      <c r="QJE734" s="300"/>
      <c r="QJF734" s="300"/>
      <c r="QJG734" s="300"/>
      <c r="QJH734" s="300"/>
      <c r="QJI734" s="300"/>
      <c r="QJJ734" s="300"/>
      <c r="QJK734" s="300"/>
      <c r="QJL734" s="300"/>
      <c r="QJM734" s="300"/>
      <c r="QJN734" s="300"/>
      <c r="QJO734" s="300"/>
      <c r="QJP734" s="300"/>
      <c r="QJQ734" s="300"/>
      <c r="QJR734" s="300"/>
      <c r="QJS734" s="300"/>
      <c r="QJT734" s="300"/>
      <c r="QJU734" s="300"/>
      <c r="QJV734" s="300"/>
      <c r="QJW734" s="300"/>
      <c r="QJX734" s="300"/>
      <c r="QJY734" s="300"/>
      <c r="QJZ734" s="300"/>
      <c r="QKA734" s="300"/>
      <c r="QKB734" s="300"/>
      <c r="QKC734" s="300"/>
      <c r="QKD734" s="300"/>
      <c r="QKE734" s="300"/>
      <c r="QKF734" s="300"/>
      <c r="QKG734" s="300"/>
      <c r="QKH734" s="300"/>
      <c r="QKI734" s="300"/>
      <c r="QKJ734" s="300"/>
      <c r="QKK734" s="300"/>
      <c r="QKL734" s="300"/>
      <c r="QKM734" s="300"/>
      <c r="QKN734" s="300"/>
      <c r="QKO734" s="300"/>
      <c r="QKP734" s="300"/>
      <c r="QKQ734" s="300"/>
      <c r="QKR734" s="300"/>
      <c r="QKS734" s="300"/>
      <c r="QKT734" s="300"/>
      <c r="QKU734" s="300"/>
      <c r="QKV734" s="300"/>
      <c r="QKW734" s="300"/>
      <c r="QKX734" s="300"/>
      <c r="QKY734" s="300"/>
      <c r="QKZ734" s="300"/>
      <c r="QLA734" s="300"/>
      <c r="QLB734" s="300"/>
      <c r="QLC734" s="300"/>
      <c r="QLD734" s="300"/>
      <c r="QLE734" s="300"/>
      <c r="QLF734" s="300"/>
      <c r="QLG734" s="300"/>
      <c r="QLH734" s="300"/>
      <c r="QLI734" s="300"/>
      <c r="QLJ734" s="300"/>
      <c r="QLK734" s="300"/>
      <c r="QLL734" s="300"/>
      <c r="QLM734" s="300"/>
      <c r="QLN734" s="300"/>
      <c r="QLO734" s="300"/>
      <c r="QLP734" s="300"/>
      <c r="QLQ734" s="300"/>
      <c r="QLR734" s="300"/>
      <c r="QLS734" s="300"/>
      <c r="QLT734" s="300"/>
      <c r="QLU734" s="300"/>
      <c r="QLV734" s="300"/>
      <c r="QLW734" s="300"/>
      <c r="QLX734" s="300"/>
      <c r="QLY734" s="300"/>
      <c r="QLZ734" s="300"/>
      <c r="QMA734" s="300"/>
      <c r="QMB734" s="300"/>
      <c r="QMC734" s="300"/>
      <c r="QMD734" s="300"/>
      <c r="QME734" s="300"/>
      <c r="QMF734" s="300"/>
      <c r="QMG734" s="300"/>
      <c r="QMH734" s="300"/>
      <c r="QMI734" s="300"/>
      <c r="QMJ734" s="300"/>
      <c r="QMK734" s="300"/>
      <c r="QML734" s="300"/>
      <c r="QMM734" s="300"/>
      <c r="QMN734" s="300"/>
      <c r="QMO734" s="300"/>
      <c r="QMP734" s="300"/>
      <c r="QMQ734" s="300"/>
      <c r="QMR734" s="300"/>
      <c r="QMS734" s="300"/>
      <c r="QMT734" s="300"/>
      <c r="QMU734" s="300"/>
      <c r="QMV734" s="300"/>
      <c r="QMW734" s="300"/>
      <c r="QMX734" s="300"/>
      <c r="QMY734" s="300"/>
      <c r="QMZ734" s="300"/>
      <c r="QNA734" s="300"/>
      <c r="QNB734" s="300"/>
      <c r="QNC734" s="300"/>
      <c r="QND734" s="300"/>
      <c r="QNE734" s="300"/>
      <c r="QNF734" s="300"/>
      <c r="QNG734" s="300"/>
      <c r="QNH734" s="300"/>
      <c r="QNI734" s="300"/>
      <c r="QNJ734" s="300"/>
      <c r="QNK734" s="300"/>
      <c r="QNL734" s="300"/>
      <c r="QNM734" s="300"/>
      <c r="QNN734" s="300"/>
      <c r="QNO734" s="300"/>
      <c r="QNP734" s="300"/>
      <c r="QNQ734" s="300"/>
      <c r="QNR734" s="300"/>
      <c r="QNS734" s="300"/>
      <c r="QNT734" s="300"/>
      <c r="QNU734" s="300"/>
      <c r="QNV734" s="300"/>
      <c r="QNW734" s="300"/>
      <c r="QNX734" s="300"/>
      <c r="QNY734" s="300"/>
      <c r="QNZ734" s="300"/>
      <c r="QOA734" s="300"/>
      <c r="QOB734" s="300"/>
      <c r="QOC734" s="300"/>
      <c r="QOD734" s="300"/>
      <c r="QOE734" s="300"/>
      <c r="QOF734" s="300"/>
      <c r="QOG734" s="300"/>
      <c r="QOH734" s="300"/>
      <c r="QOI734" s="300"/>
      <c r="QOJ734" s="300"/>
      <c r="QOK734" s="300"/>
      <c r="QOL734" s="300"/>
      <c r="QOM734" s="300"/>
      <c r="QON734" s="300"/>
      <c r="QOO734" s="300"/>
      <c r="QOP734" s="300"/>
      <c r="QOQ734" s="300"/>
      <c r="QOR734" s="300"/>
      <c r="QOS734" s="300"/>
      <c r="QOT734" s="300"/>
      <c r="QOU734" s="300"/>
      <c r="QOV734" s="300"/>
      <c r="QOW734" s="300"/>
      <c r="QOX734" s="300"/>
      <c r="QOY734" s="300"/>
      <c r="QOZ734" s="300"/>
      <c r="QPA734" s="300"/>
      <c r="QPB734" s="300"/>
      <c r="QPC734" s="300"/>
      <c r="QPD734" s="300"/>
      <c r="QPE734" s="300"/>
      <c r="QPF734" s="300"/>
      <c r="QPG734" s="300"/>
      <c r="QPH734" s="300"/>
      <c r="QPI734" s="300"/>
      <c r="QPJ734" s="300"/>
      <c r="QPK734" s="300"/>
      <c r="QPL734" s="300"/>
      <c r="QPM734" s="300"/>
      <c r="QPN734" s="300"/>
      <c r="QPO734" s="300"/>
      <c r="QPP734" s="300"/>
      <c r="QPQ734" s="300"/>
      <c r="QPR734" s="300"/>
      <c r="QPS734" s="300"/>
      <c r="QPT734" s="300"/>
      <c r="QPU734" s="300"/>
      <c r="QPV734" s="300"/>
      <c r="QPW734" s="300"/>
      <c r="QPX734" s="300"/>
      <c r="QPY734" s="300"/>
      <c r="QPZ734" s="300"/>
      <c r="QQA734" s="300"/>
      <c r="QQB734" s="300"/>
      <c r="QQC734" s="300"/>
      <c r="QQD734" s="300"/>
      <c r="QQE734" s="300"/>
      <c r="QQF734" s="300"/>
      <c r="QQG734" s="300"/>
      <c r="QQH734" s="300"/>
      <c r="QQI734" s="300"/>
      <c r="QQJ734" s="300"/>
      <c r="QQK734" s="300"/>
      <c r="QQL734" s="300"/>
      <c r="QQM734" s="300"/>
      <c r="QQN734" s="300"/>
      <c r="QQO734" s="300"/>
      <c r="QQP734" s="300"/>
      <c r="QQQ734" s="300"/>
      <c r="QQR734" s="300"/>
      <c r="QQS734" s="300"/>
      <c r="QQT734" s="300"/>
      <c r="QQU734" s="300"/>
      <c r="QQV734" s="300"/>
      <c r="QQW734" s="300"/>
      <c r="QQX734" s="300"/>
      <c r="QQY734" s="300"/>
      <c r="QQZ734" s="300"/>
      <c r="QRA734" s="300"/>
      <c r="QRB734" s="300"/>
      <c r="QRC734" s="300"/>
      <c r="QRD734" s="300"/>
      <c r="QRE734" s="300"/>
      <c r="QRF734" s="300"/>
      <c r="QRG734" s="300"/>
      <c r="QRH734" s="300"/>
      <c r="QRI734" s="300"/>
      <c r="QRJ734" s="300"/>
      <c r="QRK734" s="300"/>
      <c r="QRL734" s="300"/>
      <c r="QRM734" s="300"/>
      <c r="QRN734" s="300"/>
      <c r="QRO734" s="300"/>
      <c r="QRP734" s="300"/>
      <c r="QRQ734" s="300"/>
      <c r="QRR734" s="300"/>
      <c r="QRS734" s="300"/>
      <c r="QRT734" s="300"/>
      <c r="QRU734" s="300"/>
      <c r="QRV734" s="300"/>
      <c r="QRW734" s="300"/>
      <c r="QRX734" s="300"/>
      <c r="QRY734" s="300"/>
      <c r="QRZ734" s="300"/>
      <c r="QSA734" s="300"/>
      <c r="QSB734" s="300"/>
      <c r="QSC734" s="300"/>
      <c r="QSD734" s="300"/>
      <c r="QSE734" s="300"/>
      <c r="QSF734" s="300"/>
      <c r="QSG734" s="300"/>
      <c r="QSH734" s="300"/>
      <c r="QSI734" s="300"/>
      <c r="QSJ734" s="300"/>
      <c r="QSK734" s="300"/>
      <c r="QSL734" s="300"/>
      <c r="QSM734" s="300"/>
      <c r="QSN734" s="300"/>
      <c r="QSO734" s="300"/>
      <c r="QSP734" s="300"/>
      <c r="QSQ734" s="300"/>
      <c r="QSR734" s="300"/>
      <c r="QSS734" s="300"/>
      <c r="QST734" s="300"/>
      <c r="QSU734" s="300"/>
      <c r="QSV734" s="300"/>
      <c r="QSW734" s="300"/>
      <c r="QSX734" s="300"/>
      <c r="QSY734" s="300"/>
      <c r="QSZ734" s="300"/>
      <c r="QTA734" s="300"/>
      <c r="QTB734" s="300"/>
      <c r="QTC734" s="300"/>
      <c r="QTD734" s="300"/>
      <c r="QTE734" s="300"/>
      <c r="QTF734" s="300"/>
      <c r="QTG734" s="300"/>
      <c r="QTH734" s="300"/>
      <c r="QTI734" s="300"/>
      <c r="QTJ734" s="300"/>
      <c r="QTK734" s="300"/>
      <c r="QTL734" s="300"/>
      <c r="QTM734" s="300"/>
      <c r="QTN734" s="300"/>
      <c r="QTO734" s="300"/>
      <c r="QTP734" s="300"/>
      <c r="QTQ734" s="300"/>
      <c r="QTR734" s="300"/>
      <c r="QTS734" s="300"/>
      <c r="QTT734" s="300"/>
      <c r="QTU734" s="300"/>
      <c r="QTV734" s="300"/>
      <c r="QTW734" s="300"/>
      <c r="QTX734" s="300"/>
      <c r="QTY734" s="300"/>
      <c r="QTZ734" s="300"/>
      <c r="QUA734" s="300"/>
      <c r="QUB734" s="300"/>
      <c r="QUC734" s="300"/>
      <c r="QUD734" s="300"/>
      <c r="QUE734" s="300"/>
      <c r="QUF734" s="300"/>
      <c r="QUG734" s="300"/>
      <c r="QUH734" s="300"/>
      <c r="QUI734" s="300"/>
      <c r="QUJ734" s="300"/>
      <c r="QUK734" s="300"/>
      <c r="QUL734" s="300"/>
      <c r="QUM734" s="300"/>
      <c r="QUN734" s="300"/>
      <c r="QUO734" s="300"/>
      <c r="QUP734" s="300"/>
      <c r="QUQ734" s="300"/>
      <c r="QUR734" s="300"/>
      <c r="QUS734" s="300"/>
      <c r="QUT734" s="300"/>
      <c r="QUU734" s="300"/>
      <c r="QUV734" s="300"/>
      <c r="QUW734" s="300"/>
      <c r="QUX734" s="300"/>
      <c r="QUY734" s="300"/>
      <c r="QUZ734" s="300"/>
      <c r="QVA734" s="300"/>
      <c r="QVB734" s="300"/>
      <c r="QVC734" s="300"/>
      <c r="QVD734" s="300"/>
      <c r="QVE734" s="300"/>
      <c r="QVF734" s="300"/>
      <c r="QVG734" s="300"/>
      <c r="QVH734" s="300"/>
      <c r="QVI734" s="300"/>
      <c r="QVJ734" s="300"/>
      <c r="QVK734" s="300"/>
      <c r="QVL734" s="300"/>
      <c r="QVM734" s="300"/>
      <c r="QVN734" s="300"/>
      <c r="QVO734" s="300"/>
      <c r="QVP734" s="300"/>
      <c r="QVQ734" s="300"/>
      <c r="QVR734" s="300"/>
      <c r="QVS734" s="300"/>
      <c r="QVT734" s="300"/>
      <c r="QVU734" s="300"/>
      <c r="QVV734" s="300"/>
      <c r="QVW734" s="300"/>
      <c r="QVX734" s="300"/>
      <c r="QVY734" s="300"/>
      <c r="QVZ734" s="300"/>
      <c r="QWA734" s="300"/>
      <c r="QWB734" s="300"/>
      <c r="QWC734" s="300"/>
      <c r="QWD734" s="300"/>
      <c r="QWE734" s="300"/>
      <c r="QWF734" s="300"/>
      <c r="QWG734" s="300"/>
      <c r="QWH734" s="300"/>
      <c r="QWI734" s="300"/>
      <c r="QWJ734" s="300"/>
      <c r="QWK734" s="300"/>
      <c r="QWL734" s="300"/>
      <c r="QWM734" s="300"/>
      <c r="QWN734" s="300"/>
      <c r="QWO734" s="300"/>
      <c r="QWP734" s="300"/>
      <c r="QWQ734" s="300"/>
      <c r="QWR734" s="300"/>
      <c r="QWS734" s="300"/>
      <c r="QWT734" s="300"/>
      <c r="QWU734" s="300"/>
      <c r="QWV734" s="300"/>
      <c r="QWW734" s="300"/>
      <c r="QWX734" s="300"/>
      <c r="QWY734" s="300"/>
      <c r="QWZ734" s="300"/>
      <c r="QXA734" s="300"/>
      <c r="QXB734" s="300"/>
      <c r="QXC734" s="300"/>
      <c r="QXD734" s="300"/>
      <c r="QXE734" s="300"/>
      <c r="QXF734" s="300"/>
      <c r="QXG734" s="300"/>
      <c r="QXH734" s="300"/>
      <c r="QXI734" s="300"/>
      <c r="QXJ734" s="300"/>
      <c r="QXK734" s="300"/>
      <c r="QXL734" s="300"/>
      <c r="QXM734" s="300"/>
      <c r="QXN734" s="300"/>
      <c r="QXO734" s="300"/>
      <c r="QXP734" s="300"/>
      <c r="QXQ734" s="300"/>
      <c r="QXR734" s="300"/>
      <c r="QXS734" s="300"/>
      <c r="QXT734" s="300"/>
      <c r="QXU734" s="300"/>
      <c r="QXV734" s="300"/>
      <c r="QXW734" s="300"/>
      <c r="QXX734" s="300"/>
      <c r="QXY734" s="300"/>
      <c r="QXZ734" s="300"/>
      <c r="QYA734" s="300"/>
      <c r="QYB734" s="300"/>
      <c r="QYC734" s="300"/>
      <c r="QYD734" s="300"/>
      <c r="QYE734" s="300"/>
      <c r="QYF734" s="300"/>
      <c r="QYG734" s="300"/>
      <c r="QYH734" s="300"/>
      <c r="QYI734" s="300"/>
      <c r="QYJ734" s="300"/>
      <c r="QYK734" s="300"/>
      <c r="QYL734" s="300"/>
      <c r="QYM734" s="300"/>
      <c r="QYN734" s="300"/>
      <c r="QYO734" s="300"/>
      <c r="QYP734" s="300"/>
      <c r="QYQ734" s="300"/>
      <c r="QYR734" s="300"/>
      <c r="QYS734" s="300"/>
      <c r="QYT734" s="300"/>
      <c r="QYU734" s="300"/>
      <c r="QYV734" s="300"/>
      <c r="QYW734" s="300"/>
      <c r="QYX734" s="300"/>
      <c r="QYY734" s="300"/>
      <c r="QYZ734" s="300"/>
      <c r="QZA734" s="300"/>
      <c r="QZB734" s="300"/>
      <c r="QZC734" s="300"/>
      <c r="QZD734" s="300"/>
      <c r="QZE734" s="300"/>
      <c r="QZF734" s="300"/>
      <c r="QZG734" s="300"/>
      <c r="QZH734" s="300"/>
      <c r="QZI734" s="300"/>
      <c r="QZJ734" s="300"/>
      <c r="QZK734" s="300"/>
      <c r="QZL734" s="300"/>
      <c r="QZM734" s="300"/>
      <c r="QZN734" s="300"/>
      <c r="QZO734" s="300"/>
      <c r="QZP734" s="300"/>
      <c r="QZQ734" s="300"/>
      <c r="QZR734" s="300"/>
      <c r="QZS734" s="300"/>
      <c r="QZT734" s="300"/>
      <c r="QZU734" s="300"/>
      <c r="QZV734" s="300"/>
      <c r="QZW734" s="300"/>
      <c r="QZX734" s="300"/>
      <c r="QZY734" s="300"/>
      <c r="QZZ734" s="300"/>
      <c r="RAA734" s="300"/>
      <c r="RAB734" s="300"/>
      <c r="RAC734" s="300"/>
      <c r="RAD734" s="300"/>
      <c r="RAE734" s="300"/>
      <c r="RAF734" s="300"/>
      <c r="RAG734" s="300"/>
      <c r="RAH734" s="300"/>
      <c r="RAI734" s="300"/>
      <c r="RAJ734" s="300"/>
      <c r="RAK734" s="300"/>
      <c r="RAL734" s="300"/>
      <c r="RAM734" s="300"/>
      <c r="RAN734" s="300"/>
      <c r="RAO734" s="300"/>
      <c r="RAP734" s="300"/>
      <c r="RAQ734" s="300"/>
      <c r="RAR734" s="300"/>
      <c r="RAS734" s="300"/>
      <c r="RAT734" s="300"/>
      <c r="RAU734" s="300"/>
      <c r="RAV734" s="300"/>
      <c r="RAW734" s="300"/>
      <c r="RAX734" s="300"/>
      <c r="RAY734" s="300"/>
      <c r="RAZ734" s="300"/>
      <c r="RBA734" s="300"/>
      <c r="RBB734" s="300"/>
      <c r="RBC734" s="300"/>
      <c r="RBD734" s="300"/>
      <c r="RBE734" s="300"/>
      <c r="RBF734" s="300"/>
      <c r="RBG734" s="300"/>
      <c r="RBH734" s="300"/>
      <c r="RBI734" s="300"/>
      <c r="RBJ734" s="300"/>
      <c r="RBK734" s="300"/>
      <c r="RBL734" s="300"/>
      <c r="RBM734" s="300"/>
      <c r="RBN734" s="300"/>
      <c r="RBO734" s="300"/>
      <c r="RBP734" s="300"/>
      <c r="RBQ734" s="300"/>
      <c r="RBR734" s="300"/>
      <c r="RBS734" s="300"/>
      <c r="RBT734" s="300"/>
      <c r="RBU734" s="300"/>
      <c r="RBV734" s="300"/>
      <c r="RBW734" s="300"/>
      <c r="RBX734" s="300"/>
      <c r="RBY734" s="300"/>
      <c r="RBZ734" s="300"/>
      <c r="RCA734" s="300"/>
      <c r="RCB734" s="300"/>
      <c r="RCC734" s="300"/>
      <c r="RCD734" s="300"/>
      <c r="RCE734" s="300"/>
      <c r="RCF734" s="300"/>
      <c r="RCG734" s="300"/>
      <c r="RCH734" s="300"/>
      <c r="RCI734" s="300"/>
      <c r="RCJ734" s="300"/>
      <c r="RCK734" s="300"/>
      <c r="RCL734" s="300"/>
      <c r="RCM734" s="300"/>
      <c r="RCN734" s="300"/>
      <c r="RCO734" s="300"/>
      <c r="RCP734" s="300"/>
      <c r="RCQ734" s="300"/>
      <c r="RCR734" s="300"/>
      <c r="RCS734" s="300"/>
      <c r="RCT734" s="300"/>
      <c r="RCU734" s="300"/>
      <c r="RCV734" s="300"/>
      <c r="RCW734" s="300"/>
      <c r="RCX734" s="300"/>
      <c r="RCY734" s="300"/>
      <c r="RCZ734" s="300"/>
      <c r="RDA734" s="300"/>
      <c r="RDB734" s="300"/>
      <c r="RDC734" s="300"/>
      <c r="RDD734" s="300"/>
      <c r="RDE734" s="300"/>
      <c r="RDF734" s="300"/>
      <c r="RDG734" s="300"/>
      <c r="RDH734" s="300"/>
      <c r="RDI734" s="300"/>
      <c r="RDJ734" s="300"/>
      <c r="RDK734" s="300"/>
      <c r="RDL734" s="300"/>
      <c r="RDM734" s="300"/>
      <c r="RDN734" s="300"/>
      <c r="RDO734" s="300"/>
      <c r="RDP734" s="300"/>
      <c r="RDQ734" s="300"/>
      <c r="RDR734" s="300"/>
      <c r="RDS734" s="300"/>
      <c r="RDT734" s="300"/>
      <c r="RDU734" s="300"/>
      <c r="RDV734" s="300"/>
      <c r="RDW734" s="300"/>
      <c r="RDX734" s="300"/>
      <c r="RDY734" s="300"/>
      <c r="RDZ734" s="300"/>
      <c r="REA734" s="300"/>
      <c r="REB734" s="300"/>
      <c r="REC734" s="300"/>
      <c r="RED734" s="300"/>
      <c r="REE734" s="300"/>
      <c r="REF734" s="300"/>
      <c r="REG734" s="300"/>
      <c r="REH734" s="300"/>
      <c r="REI734" s="300"/>
      <c r="REJ734" s="300"/>
      <c r="REK734" s="300"/>
      <c r="REL734" s="300"/>
      <c r="REM734" s="300"/>
      <c r="REN734" s="300"/>
      <c r="REO734" s="300"/>
      <c r="REP734" s="300"/>
      <c r="REQ734" s="300"/>
      <c r="RER734" s="300"/>
      <c r="RES734" s="300"/>
      <c r="RET734" s="300"/>
      <c r="REU734" s="300"/>
      <c r="REV734" s="300"/>
      <c r="REW734" s="300"/>
      <c r="REX734" s="300"/>
      <c r="REY734" s="300"/>
      <c r="REZ734" s="300"/>
      <c r="RFA734" s="300"/>
      <c r="RFB734" s="300"/>
      <c r="RFC734" s="300"/>
      <c r="RFD734" s="300"/>
      <c r="RFE734" s="300"/>
      <c r="RFF734" s="300"/>
      <c r="RFG734" s="300"/>
      <c r="RFH734" s="300"/>
      <c r="RFI734" s="300"/>
      <c r="RFJ734" s="300"/>
      <c r="RFK734" s="300"/>
      <c r="RFL734" s="300"/>
      <c r="RFM734" s="300"/>
      <c r="RFN734" s="300"/>
      <c r="RFO734" s="300"/>
      <c r="RFP734" s="300"/>
      <c r="RFQ734" s="300"/>
      <c r="RFR734" s="300"/>
      <c r="RFS734" s="300"/>
      <c r="RFT734" s="300"/>
      <c r="RFU734" s="300"/>
      <c r="RFV734" s="300"/>
      <c r="RFW734" s="300"/>
      <c r="RFX734" s="300"/>
      <c r="RFY734" s="300"/>
      <c r="RFZ734" s="300"/>
      <c r="RGA734" s="300"/>
      <c r="RGB734" s="300"/>
      <c r="RGC734" s="300"/>
      <c r="RGD734" s="300"/>
      <c r="RGE734" s="300"/>
      <c r="RGF734" s="300"/>
      <c r="RGG734" s="300"/>
      <c r="RGH734" s="300"/>
      <c r="RGI734" s="300"/>
      <c r="RGJ734" s="300"/>
      <c r="RGK734" s="300"/>
      <c r="RGL734" s="300"/>
      <c r="RGM734" s="300"/>
      <c r="RGN734" s="300"/>
      <c r="RGO734" s="300"/>
      <c r="RGP734" s="300"/>
      <c r="RGQ734" s="300"/>
      <c r="RGR734" s="300"/>
      <c r="RGS734" s="300"/>
      <c r="RGT734" s="300"/>
      <c r="RGU734" s="300"/>
      <c r="RGV734" s="300"/>
      <c r="RGW734" s="300"/>
      <c r="RGX734" s="300"/>
      <c r="RGY734" s="300"/>
      <c r="RGZ734" s="300"/>
      <c r="RHA734" s="300"/>
      <c r="RHB734" s="300"/>
      <c r="RHC734" s="300"/>
      <c r="RHD734" s="300"/>
      <c r="RHE734" s="300"/>
      <c r="RHF734" s="300"/>
      <c r="RHG734" s="300"/>
      <c r="RHH734" s="300"/>
      <c r="RHI734" s="300"/>
      <c r="RHJ734" s="300"/>
      <c r="RHK734" s="300"/>
      <c r="RHL734" s="300"/>
      <c r="RHM734" s="300"/>
      <c r="RHN734" s="300"/>
      <c r="RHO734" s="300"/>
      <c r="RHP734" s="300"/>
      <c r="RHQ734" s="300"/>
      <c r="RHR734" s="300"/>
      <c r="RHS734" s="300"/>
      <c r="RHT734" s="300"/>
      <c r="RHU734" s="300"/>
      <c r="RHV734" s="300"/>
      <c r="RHW734" s="300"/>
      <c r="RHX734" s="300"/>
      <c r="RHY734" s="300"/>
      <c r="RHZ734" s="300"/>
      <c r="RIA734" s="300"/>
      <c r="RIB734" s="300"/>
      <c r="RIC734" s="300"/>
      <c r="RID734" s="300"/>
      <c r="RIE734" s="300"/>
      <c r="RIF734" s="300"/>
      <c r="RIG734" s="300"/>
      <c r="RIH734" s="300"/>
      <c r="RII734" s="300"/>
      <c r="RIJ734" s="300"/>
      <c r="RIK734" s="300"/>
      <c r="RIL734" s="300"/>
      <c r="RIM734" s="300"/>
      <c r="RIN734" s="300"/>
      <c r="RIO734" s="300"/>
      <c r="RIP734" s="300"/>
      <c r="RIQ734" s="300"/>
      <c r="RIR734" s="300"/>
      <c r="RIS734" s="300"/>
      <c r="RIT734" s="300"/>
      <c r="RIU734" s="300"/>
      <c r="RIV734" s="300"/>
      <c r="RIW734" s="300"/>
      <c r="RIX734" s="300"/>
      <c r="RIY734" s="300"/>
      <c r="RIZ734" s="300"/>
      <c r="RJA734" s="300"/>
      <c r="RJB734" s="300"/>
      <c r="RJC734" s="300"/>
      <c r="RJD734" s="300"/>
      <c r="RJE734" s="300"/>
      <c r="RJF734" s="300"/>
      <c r="RJG734" s="300"/>
      <c r="RJH734" s="300"/>
      <c r="RJI734" s="300"/>
      <c r="RJJ734" s="300"/>
      <c r="RJK734" s="300"/>
      <c r="RJL734" s="300"/>
      <c r="RJM734" s="300"/>
      <c r="RJN734" s="300"/>
      <c r="RJO734" s="300"/>
      <c r="RJP734" s="300"/>
      <c r="RJQ734" s="300"/>
      <c r="RJR734" s="300"/>
      <c r="RJS734" s="300"/>
      <c r="RJT734" s="300"/>
      <c r="RJU734" s="300"/>
      <c r="RJV734" s="300"/>
      <c r="RJW734" s="300"/>
      <c r="RJX734" s="300"/>
      <c r="RJY734" s="300"/>
      <c r="RJZ734" s="300"/>
      <c r="RKA734" s="300"/>
      <c r="RKB734" s="300"/>
      <c r="RKC734" s="300"/>
      <c r="RKD734" s="300"/>
      <c r="RKE734" s="300"/>
      <c r="RKF734" s="300"/>
      <c r="RKG734" s="300"/>
      <c r="RKH734" s="300"/>
      <c r="RKI734" s="300"/>
      <c r="RKJ734" s="300"/>
      <c r="RKK734" s="300"/>
      <c r="RKL734" s="300"/>
      <c r="RKM734" s="300"/>
      <c r="RKN734" s="300"/>
      <c r="RKO734" s="300"/>
      <c r="RKP734" s="300"/>
      <c r="RKQ734" s="300"/>
      <c r="RKR734" s="300"/>
      <c r="RKS734" s="300"/>
      <c r="RKT734" s="300"/>
      <c r="RKU734" s="300"/>
      <c r="RKV734" s="300"/>
      <c r="RKW734" s="300"/>
      <c r="RKX734" s="300"/>
      <c r="RKY734" s="300"/>
      <c r="RKZ734" s="300"/>
      <c r="RLA734" s="300"/>
      <c r="RLB734" s="300"/>
      <c r="RLC734" s="300"/>
      <c r="RLD734" s="300"/>
      <c r="RLE734" s="300"/>
      <c r="RLF734" s="300"/>
      <c r="RLG734" s="300"/>
      <c r="RLH734" s="300"/>
      <c r="RLI734" s="300"/>
      <c r="RLJ734" s="300"/>
      <c r="RLK734" s="300"/>
      <c r="RLL734" s="300"/>
      <c r="RLM734" s="300"/>
      <c r="RLN734" s="300"/>
      <c r="RLO734" s="300"/>
      <c r="RLP734" s="300"/>
      <c r="RLQ734" s="300"/>
      <c r="RLR734" s="300"/>
      <c r="RLS734" s="300"/>
      <c r="RLT734" s="300"/>
      <c r="RLU734" s="300"/>
      <c r="RLV734" s="300"/>
      <c r="RLW734" s="300"/>
      <c r="RLX734" s="300"/>
      <c r="RLY734" s="300"/>
      <c r="RLZ734" s="300"/>
      <c r="RMA734" s="300"/>
      <c r="RMB734" s="300"/>
      <c r="RMC734" s="300"/>
      <c r="RMD734" s="300"/>
      <c r="RME734" s="300"/>
      <c r="RMF734" s="300"/>
      <c r="RMG734" s="300"/>
      <c r="RMH734" s="300"/>
      <c r="RMI734" s="300"/>
      <c r="RMJ734" s="300"/>
      <c r="RMK734" s="300"/>
      <c r="RML734" s="300"/>
      <c r="RMM734" s="300"/>
      <c r="RMN734" s="300"/>
      <c r="RMO734" s="300"/>
      <c r="RMP734" s="300"/>
      <c r="RMQ734" s="300"/>
      <c r="RMR734" s="300"/>
      <c r="RMS734" s="300"/>
      <c r="RMT734" s="300"/>
      <c r="RMU734" s="300"/>
      <c r="RMV734" s="300"/>
      <c r="RMW734" s="300"/>
      <c r="RMX734" s="300"/>
      <c r="RMY734" s="300"/>
      <c r="RMZ734" s="300"/>
      <c r="RNA734" s="300"/>
      <c r="RNB734" s="300"/>
      <c r="RNC734" s="300"/>
      <c r="RND734" s="300"/>
      <c r="RNE734" s="300"/>
      <c r="RNF734" s="300"/>
      <c r="RNG734" s="300"/>
      <c r="RNH734" s="300"/>
      <c r="RNI734" s="300"/>
      <c r="RNJ734" s="300"/>
      <c r="RNK734" s="300"/>
      <c r="RNL734" s="300"/>
      <c r="RNM734" s="300"/>
      <c r="RNN734" s="300"/>
      <c r="RNO734" s="300"/>
      <c r="RNP734" s="300"/>
      <c r="RNQ734" s="300"/>
      <c r="RNR734" s="300"/>
      <c r="RNS734" s="300"/>
      <c r="RNT734" s="300"/>
      <c r="RNU734" s="300"/>
      <c r="RNV734" s="300"/>
      <c r="RNW734" s="300"/>
      <c r="RNX734" s="300"/>
      <c r="RNY734" s="300"/>
      <c r="RNZ734" s="300"/>
      <c r="ROA734" s="300"/>
      <c r="ROB734" s="300"/>
      <c r="ROC734" s="300"/>
      <c r="ROD734" s="300"/>
      <c r="ROE734" s="300"/>
      <c r="ROF734" s="300"/>
      <c r="ROG734" s="300"/>
      <c r="ROH734" s="300"/>
      <c r="ROI734" s="300"/>
      <c r="ROJ734" s="300"/>
      <c r="ROK734" s="300"/>
      <c r="ROL734" s="300"/>
      <c r="ROM734" s="300"/>
      <c r="RON734" s="300"/>
      <c r="ROO734" s="300"/>
      <c r="ROP734" s="300"/>
      <c r="ROQ734" s="300"/>
      <c r="ROR734" s="300"/>
      <c r="ROS734" s="300"/>
      <c r="ROT734" s="300"/>
      <c r="ROU734" s="300"/>
      <c r="ROV734" s="300"/>
      <c r="ROW734" s="300"/>
      <c r="ROX734" s="300"/>
      <c r="ROY734" s="300"/>
      <c r="ROZ734" s="300"/>
      <c r="RPA734" s="300"/>
      <c r="RPB734" s="300"/>
      <c r="RPC734" s="300"/>
      <c r="RPD734" s="300"/>
      <c r="RPE734" s="300"/>
      <c r="RPF734" s="300"/>
      <c r="RPG734" s="300"/>
      <c r="RPH734" s="300"/>
      <c r="RPI734" s="300"/>
      <c r="RPJ734" s="300"/>
      <c r="RPK734" s="300"/>
      <c r="RPL734" s="300"/>
      <c r="RPM734" s="300"/>
      <c r="RPN734" s="300"/>
      <c r="RPO734" s="300"/>
      <c r="RPP734" s="300"/>
      <c r="RPQ734" s="300"/>
      <c r="RPR734" s="300"/>
      <c r="RPS734" s="300"/>
      <c r="RPT734" s="300"/>
      <c r="RPU734" s="300"/>
      <c r="RPV734" s="300"/>
      <c r="RPW734" s="300"/>
      <c r="RPX734" s="300"/>
      <c r="RPY734" s="300"/>
      <c r="RPZ734" s="300"/>
      <c r="RQA734" s="300"/>
      <c r="RQB734" s="300"/>
      <c r="RQC734" s="300"/>
      <c r="RQD734" s="300"/>
      <c r="RQE734" s="300"/>
      <c r="RQF734" s="300"/>
      <c r="RQG734" s="300"/>
      <c r="RQH734" s="300"/>
      <c r="RQI734" s="300"/>
      <c r="RQJ734" s="300"/>
      <c r="RQK734" s="300"/>
      <c r="RQL734" s="300"/>
      <c r="RQM734" s="300"/>
      <c r="RQN734" s="300"/>
      <c r="RQO734" s="300"/>
      <c r="RQP734" s="300"/>
      <c r="RQQ734" s="300"/>
      <c r="RQR734" s="300"/>
      <c r="RQS734" s="300"/>
      <c r="RQT734" s="300"/>
      <c r="RQU734" s="300"/>
      <c r="RQV734" s="300"/>
      <c r="RQW734" s="300"/>
      <c r="RQX734" s="300"/>
      <c r="RQY734" s="300"/>
      <c r="RQZ734" s="300"/>
      <c r="RRA734" s="300"/>
      <c r="RRB734" s="300"/>
      <c r="RRC734" s="300"/>
      <c r="RRD734" s="300"/>
      <c r="RRE734" s="300"/>
      <c r="RRF734" s="300"/>
      <c r="RRG734" s="300"/>
      <c r="RRH734" s="300"/>
      <c r="RRI734" s="300"/>
      <c r="RRJ734" s="300"/>
      <c r="RRK734" s="300"/>
      <c r="RRL734" s="300"/>
      <c r="RRM734" s="300"/>
      <c r="RRN734" s="300"/>
      <c r="RRO734" s="300"/>
      <c r="RRP734" s="300"/>
      <c r="RRQ734" s="300"/>
      <c r="RRR734" s="300"/>
      <c r="RRS734" s="300"/>
      <c r="RRT734" s="300"/>
      <c r="RRU734" s="300"/>
      <c r="RRV734" s="300"/>
      <c r="RRW734" s="300"/>
      <c r="RRX734" s="300"/>
      <c r="RRY734" s="300"/>
      <c r="RRZ734" s="300"/>
      <c r="RSA734" s="300"/>
      <c r="RSB734" s="300"/>
      <c r="RSC734" s="300"/>
      <c r="RSD734" s="300"/>
      <c r="RSE734" s="300"/>
      <c r="RSF734" s="300"/>
      <c r="RSG734" s="300"/>
      <c r="RSH734" s="300"/>
      <c r="RSI734" s="300"/>
      <c r="RSJ734" s="300"/>
      <c r="RSK734" s="300"/>
      <c r="RSL734" s="300"/>
      <c r="RSM734" s="300"/>
      <c r="RSN734" s="300"/>
      <c r="RSO734" s="300"/>
      <c r="RSP734" s="300"/>
      <c r="RSQ734" s="300"/>
      <c r="RSR734" s="300"/>
      <c r="RSS734" s="300"/>
      <c r="RST734" s="300"/>
      <c r="RSU734" s="300"/>
      <c r="RSV734" s="300"/>
      <c r="RSW734" s="300"/>
      <c r="RSX734" s="300"/>
      <c r="RSY734" s="300"/>
      <c r="RSZ734" s="300"/>
      <c r="RTA734" s="300"/>
      <c r="RTB734" s="300"/>
      <c r="RTC734" s="300"/>
      <c r="RTD734" s="300"/>
      <c r="RTE734" s="300"/>
      <c r="RTF734" s="300"/>
      <c r="RTG734" s="300"/>
      <c r="RTH734" s="300"/>
      <c r="RTI734" s="300"/>
      <c r="RTJ734" s="300"/>
      <c r="RTK734" s="300"/>
      <c r="RTL734" s="300"/>
      <c r="RTM734" s="300"/>
      <c r="RTN734" s="300"/>
      <c r="RTO734" s="300"/>
      <c r="RTP734" s="300"/>
      <c r="RTQ734" s="300"/>
      <c r="RTR734" s="300"/>
      <c r="RTS734" s="300"/>
      <c r="RTT734" s="300"/>
      <c r="RTU734" s="300"/>
      <c r="RTV734" s="300"/>
      <c r="RTW734" s="300"/>
      <c r="RTX734" s="300"/>
      <c r="RTY734" s="300"/>
      <c r="RTZ734" s="300"/>
      <c r="RUA734" s="300"/>
      <c r="RUB734" s="300"/>
      <c r="RUC734" s="300"/>
      <c r="RUD734" s="300"/>
      <c r="RUE734" s="300"/>
      <c r="RUF734" s="300"/>
      <c r="RUG734" s="300"/>
      <c r="RUH734" s="300"/>
      <c r="RUI734" s="300"/>
      <c r="RUJ734" s="300"/>
      <c r="RUK734" s="300"/>
      <c r="RUL734" s="300"/>
      <c r="RUM734" s="300"/>
      <c r="RUN734" s="300"/>
      <c r="RUO734" s="300"/>
      <c r="RUP734" s="300"/>
      <c r="RUQ734" s="300"/>
      <c r="RUR734" s="300"/>
      <c r="RUS734" s="300"/>
      <c r="RUT734" s="300"/>
      <c r="RUU734" s="300"/>
      <c r="RUV734" s="300"/>
      <c r="RUW734" s="300"/>
      <c r="RUX734" s="300"/>
      <c r="RUY734" s="300"/>
      <c r="RUZ734" s="300"/>
      <c r="RVA734" s="300"/>
      <c r="RVB734" s="300"/>
      <c r="RVC734" s="300"/>
      <c r="RVD734" s="300"/>
      <c r="RVE734" s="300"/>
      <c r="RVF734" s="300"/>
      <c r="RVG734" s="300"/>
      <c r="RVH734" s="300"/>
      <c r="RVI734" s="300"/>
      <c r="RVJ734" s="300"/>
      <c r="RVK734" s="300"/>
      <c r="RVL734" s="300"/>
      <c r="RVM734" s="300"/>
      <c r="RVN734" s="300"/>
      <c r="RVO734" s="300"/>
      <c r="RVP734" s="300"/>
      <c r="RVQ734" s="300"/>
      <c r="RVR734" s="300"/>
      <c r="RVS734" s="300"/>
      <c r="RVT734" s="300"/>
      <c r="RVU734" s="300"/>
      <c r="RVV734" s="300"/>
      <c r="RVW734" s="300"/>
      <c r="RVX734" s="300"/>
      <c r="RVY734" s="300"/>
      <c r="RVZ734" s="300"/>
      <c r="RWA734" s="300"/>
      <c r="RWB734" s="300"/>
      <c r="RWC734" s="300"/>
      <c r="RWD734" s="300"/>
      <c r="RWE734" s="300"/>
      <c r="RWF734" s="300"/>
      <c r="RWG734" s="300"/>
      <c r="RWH734" s="300"/>
      <c r="RWI734" s="300"/>
      <c r="RWJ734" s="300"/>
      <c r="RWK734" s="300"/>
      <c r="RWL734" s="300"/>
      <c r="RWM734" s="300"/>
      <c r="RWN734" s="300"/>
      <c r="RWO734" s="300"/>
      <c r="RWP734" s="300"/>
      <c r="RWQ734" s="300"/>
      <c r="RWR734" s="300"/>
      <c r="RWS734" s="300"/>
      <c r="RWT734" s="300"/>
      <c r="RWU734" s="300"/>
      <c r="RWV734" s="300"/>
      <c r="RWW734" s="300"/>
      <c r="RWX734" s="300"/>
      <c r="RWY734" s="300"/>
      <c r="RWZ734" s="300"/>
      <c r="RXA734" s="300"/>
      <c r="RXB734" s="300"/>
      <c r="RXC734" s="300"/>
      <c r="RXD734" s="300"/>
      <c r="RXE734" s="300"/>
      <c r="RXF734" s="300"/>
      <c r="RXG734" s="300"/>
      <c r="RXH734" s="300"/>
      <c r="RXI734" s="300"/>
      <c r="RXJ734" s="300"/>
      <c r="RXK734" s="300"/>
      <c r="RXL734" s="300"/>
      <c r="RXM734" s="300"/>
      <c r="RXN734" s="300"/>
      <c r="RXO734" s="300"/>
      <c r="RXP734" s="300"/>
      <c r="RXQ734" s="300"/>
      <c r="RXR734" s="300"/>
      <c r="RXS734" s="300"/>
      <c r="RXT734" s="300"/>
      <c r="RXU734" s="300"/>
      <c r="RXV734" s="300"/>
      <c r="RXW734" s="300"/>
      <c r="RXX734" s="300"/>
      <c r="RXY734" s="300"/>
      <c r="RXZ734" s="300"/>
      <c r="RYA734" s="300"/>
      <c r="RYB734" s="300"/>
      <c r="RYC734" s="300"/>
      <c r="RYD734" s="300"/>
      <c r="RYE734" s="300"/>
      <c r="RYF734" s="300"/>
      <c r="RYG734" s="300"/>
      <c r="RYH734" s="300"/>
      <c r="RYI734" s="300"/>
      <c r="RYJ734" s="300"/>
      <c r="RYK734" s="300"/>
      <c r="RYL734" s="300"/>
      <c r="RYM734" s="300"/>
      <c r="RYN734" s="300"/>
      <c r="RYO734" s="300"/>
      <c r="RYP734" s="300"/>
      <c r="RYQ734" s="300"/>
      <c r="RYR734" s="300"/>
      <c r="RYS734" s="300"/>
      <c r="RYT734" s="300"/>
      <c r="RYU734" s="300"/>
      <c r="RYV734" s="300"/>
      <c r="RYW734" s="300"/>
      <c r="RYX734" s="300"/>
      <c r="RYY734" s="300"/>
      <c r="RYZ734" s="300"/>
      <c r="RZA734" s="300"/>
      <c r="RZB734" s="300"/>
      <c r="RZC734" s="300"/>
      <c r="RZD734" s="300"/>
      <c r="RZE734" s="300"/>
      <c r="RZF734" s="300"/>
      <c r="RZG734" s="300"/>
      <c r="RZH734" s="300"/>
      <c r="RZI734" s="300"/>
      <c r="RZJ734" s="300"/>
      <c r="RZK734" s="300"/>
      <c r="RZL734" s="300"/>
      <c r="RZM734" s="300"/>
      <c r="RZN734" s="300"/>
      <c r="RZO734" s="300"/>
      <c r="RZP734" s="300"/>
      <c r="RZQ734" s="300"/>
      <c r="RZR734" s="300"/>
      <c r="RZS734" s="300"/>
      <c r="RZT734" s="300"/>
      <c r="RZU734" s="300"/>
      <c r="RZV734" s="300"/>
      <c r="RZW734" s="300"/>
      <c r="RZX734" s="300"/>
      <c r="RZY734" s="300"/>
      <c r="RZZ734" s="300"/>
      <c r="SAA734" s="300"/>
      <c r="SAB734" s="300"/>
      <c r="SAC734" s="300"/>
      <c r="SAD734" s="300"/>
      <c r="SAE734" s="300"/>
      <c r="SAF734" s="300"/>
      <c r="SAG734" s="300"/>
      <c r="SAH734" s="300"/>
      <c r="SAI734" s="300"/>
      <c r="SAJ734" s="300"/>
      <c r="SAK734" s="300"/>
      <c r="SAL734" s="300"/>
      <c r="SAM734" s="300"/>
      <c r="SAN734" s="300"/>
      <c r="SAO734" s="300"/>
      <c r="SAP734" s="300"/>
      <c r="SAQ734" s="300"/>
      <c r="SAR734" s="300"/>
      <c r="SAS734" s="300"/>
      <c r="SAT734" s="300"/>
      <c r="SAU734" s="300"/>
      <c r="SAV734" s="300"/>
      <c r="SAW734" s="300"/>
      <c r="SAX734" s="300"/>
      <c r="SAY734" s="300"/>
      <c r="SAZ734" s="300"/>
      <c r="SBA734" s="300"/>
      <c r="SBB734" s="300"/>
      <c r="SBC734" s="300"/>
      <c r="SBD734" s="300"/>
      <c r="SBE734" s="300"/>
      <c r="SBF734" s="300"/>
      <c r="SBG734" s="300"/>
      <c r="SBH734" s="300"/>
      <c r="SBI734" s="300"/>
      <c r="SBJ734" s="300"/>
      <c r="SBK734" s="300"/>
      <c r="SBL734" s="300"/>
      <c r="SBM734" s="300"/>
      <c r="SBN734" s="300"/>
      <c r="SBO734" s="300"/>
      <c r="SBP734" s="300"/>
      <c r="SBQ734" s="300"/>
      <c r="SBR734" s="300"/>
      <c r="SBS734" s="300"/>
      <c r="SBT734" s="300"/>
      <c r="SBU734" s="300"/>
      <c r="SBV734" s="300"/>
      <c r="SBW734" s="300"/>
      <c r="SBX734" s="300"/>
      <c r="SBY734" s="300"/>
      <c r="SBZ734" s="300"/>
      <c r="SCA734" s="300"/>
      <c r="SCB734" s="300"/>
      <c r="SCC734" s="300"/>
      <c r="SCD734" s="300"/>
      <c r="SCE734" s="300"/>
      <c r="SCF734" s="300"/>
      <c r="SCG734" s="300"/>
      <c r="SCH734" s="300"/>
      <c r="SCI734" s="300"/>
      <c r="SCJ734" s="300"/>
      <c r="SCK734" s="300"/>
      <c r="SCL734" s="300"/>
      <c r="SCM734" s="300"/>
      <c r="SCN734" s="300"/>
      <c r="SCO734" s="300"/>
      <c r="SCP734" s="300"/>
      <c r="SCQ734" s="300"/>
      <c r="SCR734" s="300"/>
      <c r="SCS734" s="300"/>
      <c r="SCT734" s="300"/>
      <c r="SCU734" s="300"/>
      <c r="SCV734" s="300"/>
      <c r="SCW734" s="300"/>
      <c r="SCX734" s="300"/>
      <c r="SCY734" s="300"/>
      <c r="SCZ734" s="300"/>
      <c r="SDA734" s="300"/>
      <c r="SDB734" s="300"/>
      <c r="SDC734" s="300"/>
      <c r="SDD734" s="300"/>
      <c r="SDE734" s="300"/>
      <c r="SDF734" s="300"/>
      <c r="SDG734" s="300"/>
      <c r="SDH734" s="300"/>
      <c r="SDI734" s="300"/>
      <c r="SDJ734" s="300"/>
      <c r="SDK734" s="300"/>
      <c r="SDL734" s="300"/>
      <c r="SDM734" s="300"/>
      <c r="SDN734" s="300"/>
      <c r="SDO734" s="300"/>
      <c r="SDP734" s="300"/>
      <c r="SDQ734" s="300"/>
      <c r="SDR734" s="300"/>
      <c r="SDS734" s="300"/>
      <c r="SDT734" s="300"/>
      <c r="SDU734" s="300"/>
      <c r="SDV734" s="300"/>
      <c r="SDW734" s="300"/>
      <c r="SDX734" s="300"/>
      <c r="SDY734" s="300"/>
      <c r="SDZ734" s="300"/>
      <c r="SEA734" s="300"/>
      <c r="SEB734" s="300"/>
      <c r="SEC734" s="300"/>
      <c r="SED734" s="300"/>
      <c r="SEE734" s="300"/>
      <c r="SEF734" s="300"/>
      <c r="SEG734" s="300"/>
      <c r="SEH734" s="300"/>
      <c r="SEI734" s="300"/>
      <c r="SEJ734" s="300"/>
      <c r="SEK734" s="300"/>
      <c r="SEL734" s="300"/>
      <c r="SEM734" s="300"/>
      <c r="SEN734" s="300"/>
      <c r="SEO734" s="300"/>
      <c r="SEP734" s="300"/>
      <c r="SEQ734" s="300"/>
      <c r="SER734" s="300"/>
      <c r="SES734" s="300"/>
      <c r="SET734" s="300"/>
      <c r="SEU734" s="300"/>
      <c r="SEV734" s="300"/>
      <c r="SEW734" s="300"/>
      <c r="SEX734" s="300"/>
      <c r="SEY734" s="300"/>
      <c r="SEZ734" s="300"/>
      <c r="SFA734" s="300"/>
      <c r="SFB734" s="300"/>
      <c r="SFC734" s="300"/>
      <c r="SFD734" s="300"/>
      <c r="SFE734" s="300"/>
      <c r="SFF734" s="300"/>
      <c r="SFG734" s="300"/>
      <c r="SFH734" s="300"/>
      <c r="SFI734" s="300"/>
      <c r="SFJ734" s="300"/>
      <c r="SFK734" s="300"/>
      <c r="SFL734" s="300"/>
      <c r="SFM734" s="300"/>
      <c r="SFN734" s="300"/>
      <c r="SFO734" s="300"/>
      <c r="SFP734" s="300"/>
      <c r="SFQ734" s="300"/>
      <c r="SFR734" s="300"/>
      <c r="SFS734" s="300"/>
      <c r="SFT734" s="300"/>
      <c r="SFU734" s="300"/>
      <c r="SFV734" s="300"/>
      <c r="SFW734" s="300"/>
      <c r="SFX734" s="300"/>
      <c r="SFY734" s="300"/>
      <c r="SFZ734" s="300"/>
      <c r="SGA734" s="300"/>
      <c r="SGB734" s="300"/>
      <c r="SGC734" s="300"/>
      <c r="SGD734" s="300"/>
      <c r="SGE734" s="300"/>
      <c r="SGF734" s="300"/>
      <c r="SGG734" s="300"/>
      <c r="SGH734" s="300"/>
      <c r="SGI734" s="300"/>
      <c r="SGJ734" s="300"/>
      <c r="SGK734" s="300"/>
      <c r="SGL734" s="300"/>
      <c r="SGM734" s="300"/>
      <c r="SGN734" s="300"/>
      <c r="SGO734" s="300"/>
      <c r="SGP734" s="300"/>
      <c r="SGQ734" s="300"/>
      <c r="SGR734" s="300"/>
      <c r="SGS734" s="300"/>
      <c r="SGT734" s="300"/>
      <c r="SGU734" s="300"/>
      <c r="SGV734" s="300"/>
      <c r="SGW734" s="300"/>
      <c r="SGX734" s="300"/>
      <c r="SGY734" s="300"/>
      <c r="SGZ734" s="300"/>
      <c r="SHA734" s="300"/>
      <c r="SHB734" s="300"/>
      <c r="SHC734" s="300"/>
      <c r="SHD734" s="300"/>
      <c r="SHE734" s="300"/>
      <c r="SHF734" s="300"/>
      <c r="SHG734" s="300"/>
      <c r="SHH734" s="300"/>
      <c r="SHI734" s="300"/>
      <c r="SHJ734" s="300"/>
      <c r="SHK734" s="300"/>
      <c r="SHL734" s="300"/>
      <c r="SHM734" s="300"/>
      <c r="SHN734" s="300"/>
      <c r="SHO734" s="300"/>
      <c r="SHP734" s="300"/>
      <c r="SHQ734" s="300"/>
      <c r="SHR734" s="300"/>
      <c r="SHS734" s="300"/>
      <c r="SHT734" s="300"/>
      <c r="SHU734" s="300"/>
      <c r="SHV734" s="300"/>
      <c r="SHW734" s="300"/>
      <c r="SHX734" s="300"/>
      <c r="SHY734" s="300"/>
      <c r="SHZ734" s="300"/>
      <c r="SIA734" s="300"/>
      <c r="SIB734" s="300"/>
      <c r="SIC734" s="300"/>
      <c r="SID734" s="300"/>
      <c r="SIE734" s="300"/>
      <c r="SIF734" s="300"/>
      <c r="SIG734" s="300"/>
      <c r="SIH734" s="300"/>
      <c r="SII734" s="300"/>
      <c r="SIJ734" s="300"/>
      <c r="SIK734" s="300"/>
      <c r="SIL734" s="300"/>
      <c r="SIM734" s="300"/>
      <c r="SIN734" s="300"/>
      <c r="SIO734" s="300"/>
      <c r="SIP734" s="300"/>
      <c r="SIQ734" s="300"/>
      <c r="SIR734" s="300"/>
      <c r="SIS734" s="300"/>
      <c r="SIT734" s="300"/>
      <c r="SIU734" s="300"/>
      <c r="SIV734" s="300"/>
      <c r="SIW734" s="300"/>
      <c r="SIX734" s="300"/>
      <c r="SIY734" s="300"/>
      <c r="SIZ734" s="300"/>
      <c r="SJA734" s="300"/>
      <c r="SJB734" s="300"/>
      <c r="SJC734" s="300"/>
      <c r="SJD734" s="300"/>
      <c r="SJE734" s="300"/>
      <c r="SJF734" s="300"/>
      <c r="SJG734" s="300"/>
      <c r="SJH734" s="300"/>
      <c r="SJI734" s="300"/>
      <c r="SJJ734" s="300"/>
      <c r="SJK734" s="300"/>
      <c r="SJL734" s="300"/>
      <c r="SJM734" s="300"/>
      <c r="SJN734" s="300"/>
      <c r="SJO734" s="300"/>
      <c r="SJP734" s="300"/>
      <c r="SJQ734" s="300"/>
      <c r="SJR734" s="300"/>
      <c r="SJS734" s="300"/>
      <c r="SJT734" s="300"/>
      <c r="SJU734" s="300"/>
      <c r="SJV734" s="300"/>
      <c r="SJW734" s="300"/>
      <c r="SJX734" s="300"/>
      <c r="SJY734" s="300"/>
      <c r="SJZ734" s="300"/>
      <c r="SKA734" s="300"/>
      <c r="SKB734" s="300"/>
      <c r="SKC734" s="300"/>
      <c r="SKD734" s="300"/>
      <c r="SKE734" s="300"/>
      <c r="SKF734" s="300"/>
      <c r="SKG734" s="300"/>
      <c r="SKH734" s="300"/>
      <c r="SKI734" s="300"/>
      <c r="SKJ734" s="300"/>
      <c r="SKK734" s="300"/>
      <c r="SKL734" s="300"/>
      <c r="SKM734" s="300"/>
      <c r="SKN734" s="300"/>
      <c r="SKO734" s="300"/>
      <c r="SKP734" s="300"/>
      <c r="SKQ734" s="300"/>
      <c r="SKR734" s="300"/>
      <c r="SKS734" s="300"/>
      <c r="SKT734" s="300"/>
      <c r="SKU734" s="300"/>
      <c r="SKV734" s="300"/>
      <c r="SKW734" s="300"/>
      <c r="SKX734" s="300"/>
      <c r="SKY734" s="300"/>
      <c r="SKZ734" s="300"/>
      <c r="SLA734" s="300"/>
      <c r="SLB734" s="300"/>
      <c r="SLC734" s="300"/>
      <c r="SLD734" s="300"/>
      <c r="SLE734" s="300"/>
      <c r="SLF734" s="300"/>
      <c r="SLG734" s="300"/>
      <c r="SLH734" s="300"/>
      <c r="SLI734" s="300"/>
      <c r="SLJ734" s="300"/>
      <c r="SLK734" s="300"/>
      <c r="SLL734" s="300"/>
      <c r="SLM734" s="300"/>
      <c r="SLN734" s="300"/>
      <c r="SLO734" s="300"/>
      <c r="SLP734" s="300"/>
      <c r="SLQ734" s="300"/>
      <c r="SLR734" s="300"/>
      <c r="SLS734" s="300"/>
      <c r="SLT734" s="300"/>
      <c r="SLU734" s="300"/>
      <c r="SLV734" s="300"/>
      <c r="SLW734" s="300"/>
      <c r="SLX734" s="300"/>
      <c r="SLY734" s="300"/>
      <c r="SLZ734" s="300"/>
      <c r="SMA734" s="300"/>
      <c r="SMB734" s="300"/>
      <c r="SMC734" s="300"/>
      <c r="SMD734" s="300"/>
      <c r="SME734" s="300"/>
      <c r="SMF734" s="300"/>
      <c r="SMG734" s="300"/>
      <c r="SMH734" s="300"/>
      <c r="SMI734" s="300"/>
      <c r="SMJ734" s="300"/>
      <c r="SMK734" s="300"/>
      <c r="SML734" s="300"/>
      <c r="SMM734" s="300"/>
      <c r="SMN734" s="300"/>
      <c r="SMO734" s="300"/>
      <c r="SMP734" s="300"/>
      <c r="SMQ734" s="300"/>
      <c r="SMR734" s="300"/>
      <c r="SMS734" s="300"/>
      <c r="SMT734" s="300"/>
      <c r="SMU734" s="300"/>
      <c r="SMV734" s="300"/>
      <c r="SMW734" s="300"/>
      <c r="SMX734" s="300"/>
      <c r="SMY734" s="300"/>
      <c r="SMZ734" s="300"/>
      <c r="SNA734" s="300"/>
      <c r="SNB734" s="300"/>
      <c r="SNC734" s="300"/>
      <c r="SND734" s="300"/>
      <c r="SNE734" s="300"/>
      <c r="SNF734" s="300"/>
      <c r="SNG734" s="300"/>
      <c r="SNH734" s="300"/>
      <c r="SNI734" s="300"/>
      <c r="SNJ734" s="300"/>
      <c r="SNK734" s="300"/>
      <c r="SNL734" s="300"/>
      <c r="SNM734" s="300"/>
      <c r="SNN734" s="300"/>
      <c r="SNO734" s="300"/>
      <c r="SNP734" s="300"/>
      <c r="SNQ734" s="300"/>
      <c r="SNR734" s="300"/>
      <c r="SNS734" s="300"/>
      <c r="SNT734" s="300"/>
      <c r="SNU734" s="300"/>
      <c r="SNV734" s="300"/>
      <c r="SNW734" s="300"/>
      <c r="SNX734" s="300"/>
      <c r="SNY734" s="300"/>
      <c r="SNZ734" s="300"/>
      <c r="SOA734" s="300"/>
      <c r="SOB734" s="300"/>
      <c r="SOC734" s="300"/>
      <c r="SOD734" s="300"/>
      <c r="SOE734" s="300"/>
      <c r="SOF734" s="300"/>
      <c r="SOG734" s="300"/>
      <c r="SOH734" s="300"/>
      <c r="SOI734" s="300"/>
      <c r="SOJ734" s="300"/>
      <c r="SOK734" s="300"/>
      <c r="SOL734" s="300"/>
      <c r="SOM734" s="300"/>
      <c r="SON734" s="300"/>
      <c r="SOO734" s="300"/>
      <c r="SOP734" s="300"/>
      <c r="SOQ734" s="300"/>
      <c r="SOR734" s="300"/>
      <c r="SOS734" s="300"/>
      <c r="SOT734" s="300"/>
      <c r="SOU734" s="300"/>
      <c r="SOV734" s="300"/>
      <c r="SOW734" s="300"/>
      <c r="SOX734" s="300"/>
      <c r="SOY734" s="300"/>
      <c r="SOZ734" s="300"/>
      <c r="SPA734" s="300"/>
      <c r="SPB734" s="300"/>
      <c r="SPC734" s="300"/>
      <c r="SPD734" s="300"/>
      <c r="SPE734" s="300"/>
      <c r="SPF734" s="300"/>
      <c r="SPG734" s="300"/>
      <c r="SPH734" s="300"/>
      <c r="SPI734" s="300"/>
      <c r="SPJ734" s="300"/>
      <c r="SPK734" s="300"/>
      <c r="SPL734" s="300"/>
      <c r="SPM734" s="300"/>
      <c r="SPN734" s="300"/>
      <c r="SPO734" s="300"/>
      <c r="SPP734" s="300"/>
      <c r="SPQ734" s="300"/>
      <c r="SPR734" s="300"/>
      <c r="SPS734" s="300"/>
      <c r="SPT734" s="300"/>
      <c r="SPU734" s="300"/>
      <c r="SPV734" s="300"/>
      <c r="SPW734" s="300"/>
      <c r="SPX734" s="300"/>
      <c r="SPY734" s="300"/>
      <c r="SPZ734" s="300"/>
      <c r="SQA734" s="300"/>
      <c r="SQB734" s="300"/>
      <c r="SQC734" s="300"/>
      <c r="SQD734" s="300"/>
      <c r="SQE734" s="300"/>
      <c r="SQF734" s="300"/>
      <c r="SQG734" s="300"/>
      <c r="SQH734" s="300"/>
      <c r="SQI734" s="300"/>
      <c r="SQJ734" s="300"/>
      <c r="SQK734" s="300"/>
      <c r="SQL734" s="300"/>
      <c r="SQM734" s="300"/>
      <c r="SQN734" s="300"/>
      <c r="SQO734" s="300"/>
      <c r="SQP734" s="300"/>
      <c r="SQQ734" s="300"/>
      <c r="SQR734" s="300"/>
      <c r="SQS734" s="300"/>
      <c r="SQT734" s="300"/>
      <c r="SQU734" s="300"/>
      <c r="SQV734" s="300"/>
      <c r="SQW734" s="300"/>
      <c r="SQX734" s="300"/>
      <c r="SQY734" s="300"/>
      <c r="SQZ734" s="300"/>
      <c r="SRA734" s="300"/>
      <c r="SRB734" s="300"/>
      <c r="SRC734" s="300"/>
      <c r="SRD734" s="300"/>
      <c r="SRE734" s="300"/>
      <c r="SRF734" s="300"/>
      <c r="SRG734" s="300"/>
      <c r="SRH734" s="300"/>
      <c r="SRI734" s="300"/>
      <c r="SRJ734" s="300"/>
      <c r="SRK734" s="300"/>
      <c r="SRL734" s="300"/>
      <c r="SRM734" s="300"/>
      <c r="SRN734" s="300"/>
      <c r="SRO734" s="300"/>
      <c r="SRP734" s="300"/>
      <c r="SRQ734" s="300"/>
      <c r="SRR734" s="300"/>
      <c r="SRS734" s="300"/>
      <c r="SRT734" s="300"/>
      <c r="SRU734" s="300"/>
      <c r="SRV734" s="300"/>
      <c r="SRW734" s="300"/>
      <c r="SRX734" s="300"/>
      <c r="SRY734" s="300"/>
      <c r="SRZ734" s="300"/>
      <c r="SSA734" s="300"/>
      <c r="SSB734" s="300"/>
      <c r="SSC734" s="300"/>
      <c r="SSD734" s="300"/>
      <c r="SSE734" s="300"/>
      <c r="SSF734" s="300"/>
      <c r="SSG734" s="300"/>
      <c r="SSH734" s="300"/>
      <c r="SSI734" s="300"/>
      <c r="SSJ734" s="300"/>
      <c r="SSK734" s="300"/>
      <c r="SSL734" s="300"/>
      <c r="SSM734" s="300"/>
      <c r="SSN734" s="300"/>
      <c r="SSO734" s="300"/>
      <c r="SSP734" s="300"/>
      <c r="SSQ734" s="300"/>
      <c r="SSR734" s="300"/>
      <c r="SSS734" s="300"/>
      <c r="SST734" s="300"/>
      <c r="SSU734" s="300"/>
      <c r="SSV734" s="300"/>
      <c r="SSW734" s="300"/>
      <c r="SSX734" s="300"/>
      <c r="SSY734" s="300"/>
      <c r="SSZ734" s="300"/>
      <c r="STA734" s="300"/>
      <c r="STB734" s="300"/>
      <c r="STC734" s="300"/>
      <c r="STD734" s="300"/>
      <c r="STE734" s="300"/>
      <c r="STF734" s="300"/>
      <c r="STG734" s="300"/>
      <c r="STH734" s="300"/>
      <c r="STI734" s="300"/>
      <c r="STJ734" s="300"/>
      <c r="STK734" s="300"/>
      <c r="STL734" s="300"/>
      <c r="STM734" s="300"/>
      <c r="STN734" s="300"/>
      <c r="STO734" s="300"/>
      <c r="STP734" s="300"/>
      <c r="STQ734" s="300"/>
      <c r="STR734" s="300"/>
      <c r="STS734" s="300"/>
      <c r="STT734" s="300"/>
      <c r="STU734" s="300"/>
      <c r="STV734" s="300"/>
      <c r="STW734" s="300"/>
      <c r="STX734" s="300"/>
      <c r="STY734" s="300"/>
      <c r="STZ734" s="300"/>
      <c r="SUA734" s="300"/>
      <c r="SUB734" s="300"/>
      <c r="SUC734" s="300"/>
      <c r="SUD734" s="300"/>
      <c r="SUE734" s="300"/>
      <c r="SUF734" s="300"/>
      <c r="SUG734" s="300"/>
      <c r="SUH734" s="300"/>
      <c r="SUI734" s="300"/>
      <c r="SUJ734" s="300"/>
      <c r="SUK734" s="300"/>
      <c r="SUL734" s="300"/>
      <c r="SUM734" s="300"/>
      <c r="SUN734" s="300"/>
      <c r="SUO734" s="300"/>
      <c r="SUP734" s="300"/>
      <c r="SUQ734" s="300"/>
      <c r="SUR734" s="300"/>
      <c r="SUS734" s="300"/>
      <c r="SUT734" s="300"/>
      <c r="SUU734" s="300"/>
      <c r="SUV734" s="300"/>
      <c r="SUW734" s="300"/>
      <c r="SUX734" s="300"/>
      <c r="SUY734" s="300"/>
      <c r="SUZ734" s="300"/>
      <c r="SVA734" s="300"/>
      <c r="SVB734" s="300"/>
      <c r="SVC734" s="300"/>
      <c r="SVD734" s="300"/>
      <c r="SVE734" s="300"/>
      <c r="SVF734" s="300"/>
      <c r="SVG734" s="300"/>
      <c r="SVH734" s="300"/>
      <c r="SVI734" s="300"/>
      <c r="SVJ734" s="300"/>
      <c r="SVK734" s="300"/>
      <c r="SVL734" s="300"/>
      <c r="SVM734" s="300"/>
      <c r="SVN734" s="300"/>
      <c r="SVO734" s="300"/>
      <c r="SVP734" s="300"/>
      <c r="SVQ734" s="300"/>
      <c r="SVR734" s="300"/>
      <c r="SVS734" s="300"/>
      <c r="SVT734" s="300"/>
      <c r="SVU734" s="300"/>
      <c r="SVV734" s="300"/>
      <c r="SVW734" s="300"/>
      <c r="SVX734" s="300"/>
      <c r="SVY734" s="300"/>
      <c r="SVZ734" s="300"/>
      <c r="SWA734" s="300"/>
      <c r="SWB734" s="300"/>
      <c r="SWC734" s="300"/>
      <c r="SWD734" s="300"/>
      <c r="SWE734" s="300"/>
      <c r="SWF734" s="300"/>
      <c r="SWG734" s="300"/>
      <c r="SWH734" s="300"/>
      <c r="SWI734" s="300"/>
      <c r="SWJ734" s="300"/>
      <c r="SWK734" s="300"/>
      <c r="SWL734" s="300"/>
      <c r="SWM734" s="300"/>
      <c r="SWN734" s="300"/>
      <c r="SWO734" s="300"/>
      <c r="SWP734" s="300"/>
      <c r="SWQ734" s="300"/>
      <c r="SWR734" s="300"/>
      <c r="SWS734" s="300"/>
      <c r="SWT734" s="300"/>
      <c r="SWU734" s="300"/>
      <c r="SWV734" s="300"/>
      <c r="SWW734" s="300"/>
      <c r="SWX734" s="300"/>
      <c r="SWY734" s="300"/>
      <c r="SWZ734" s="300"/>
      <c r="SXA734" s="300"/>
      <c r="SXB734" s="300"/>
      <c r="SXC734" s="300"/>
      <c r="SXD734" s="300"/>
      <c r="SXE734" s="300"/>
      <c r="SXF734" s="300"/>
      <c r="SXG734" s="300"/>
      <c r="SXH734" s="300"/>
      <c r="SXI734" s="300"/>
      <c r="SXJ734" s="300"/>
      <c r="SXK734" s="300"/>
      <c r="SXL734" s="300"/>
      <c r="SXM734" s="300"/>
      <c r="SXN734" s="300"/>
      <c r="SXO734" s="300"/>
      <c r="SXP734" s="300"/>
      <c r="SXQ734" s="300"/>
      <c r="SXR734" s="300"/>
      <c r="SXS734" s="300"/>
      <c r="SXT734" s="300"/>
      <c r="SXU734" s="300"/>
      <c r="SXV734" s="300"/>
      <c r="SXW734" s="300"/>
      <c r="SXX734" s="300"/>
      <c r="SXY734" s="300"/>
      <c r="SXZ734" s="300"/>
      <c r="SYA734" s="300"/>
      <c r="SYB734" s="300"/>
      <c r="SYC734" s="300"/>
      <c r="SYD734" s="300"/>
      <c r="SYE734" s="300"/>
      <c r="SYF734" s="300"/>
      <c r="SYG734" s="300"/>
      <c r="SYH734" s="300"/>
      <c r="SYI734" s="300"/>
      <c r="SYJ734" s="300"/>
      <c r="SYK734" s="300"/>
      <c r="SYL734" s="300"/>
      <c r="SYM734" s="300"/>
      <c r="SYN734" s="300"/>
      <c r="SYO734" s="300"/>
      <c r="SYP734" s="300"/>
      <c r="SYQ734" s="300"/>
      <c r="SYR734" s="300"/>
      <c r="SYS734" s="300"/>
      <c r="SYT734" s="300"/>
      <c r="SYU734" s="300"/>
      <c r="SYV734" s="300"/>
      <c r="SYW734" s="300"/>
      <c r="SYX734" s="300"/>
      <c r="SYY734" s="300"/>
      <c r="SYZ734" s="300"/>
      <c r="SZA734" s="300"/>
      <c r="SZB734" s="300"/>
      <c r="SZC734" s="300"/>
      <c r="SZD734" s="300"/>
      <c r="SZE734" s="300"/>
      <c r="SZF734" s="300"/>
      <c r="SZG734" s="300"/>
      <c r="SZH734" s="300"/>
      <c r="SZI734" s="300"/>
      <c r="SZJ734" s="300"/>
      <c r="SZK734" s="300"/>
      <c r="SZL734" s="300"/>
      <c r="SZM734" s="300"/>
      <c r="SZN734" s="300"/>
      <c r="SZO734" s="300"/>
      <c r="SZP734" s="300"/>
      <c r="SZQ734" s="300"/>
      <c r="SZR734" s="300"/>
      <c r="SZS734" s="300"/>
      <c r="SZT734" s="300"/>
      <c r="SZU734" s="300"/>
      <c r="SZV734" s="300"/>
      <c r="SZW734" s="300"/>
      <c r="SZX734" s="300"/>
      <c r="SZY734" s="300"/>
      <c r="SZZ734" s="300"/>
      <c r="TAA734" s="300"/>
      <c r="TAB734" s="300"/>
      <c r="TAC734" s="300"/>
      <c r="TAD734" s="300"/>
      <c r="TAE734" s="300"/>
      <c r="TAF734" s="300"/>
      <c r="TAG734" s="300"/>
      <c r="TAH734" s="300"/>
      <c r="TAI734" s="300"/>
      <c r="TAJ734" s="300"/>
      <c r="TAK734" s="300"/>
      <c r="TAL734" s="300"/>
      <c r="TAM734" s="300"/>
      <c r="TAN734" s="300"/>
      <c r="TAO734" s="300"/>
      <c r="TAP734" s="300"/>
      <c r="TAQ734" s="300"/>
      <c r="TAR734" s="300"/>
      <c r="TAS734" s="300"/>
      <c r="TAT734" s="300"/>
      <c r="TAU734" s="300"/>
      <c r="TAV734" s="300"/>
      <c r="TAW734" s="300"/>
      <c r="TAX734" s="300"/>
      <c r="TAY734" s="300"/>
      <c r="TAZ734" s="300"/>
      <c r="TBA734" s="300"/>
      <c r="TBB734" s="300"/>
      <c r="TBC734" s="300"/>
      <c r="TBD734" s="300"/>
      <c r="TBE734" s="300"/>
      <c r="TBF734" s="300"/>
      <c r="TBG734" s="300"/>
      <c r="TBH734" s="300"/>
      <c r="TBI734" s="300"/>
      <c r="TBJ734" s="300"/>
      <c r="TBK734" s="300"/>
      <c r="TBL734" s="300"/>
      <c r="TBM734" s="300"/>
      <c r="TBN734" s="300"/>
      <c r="TBO734" s="300"/>
      <c r="TBP734" s="300"/>
      <c r="TBQ734" s="300"/>
      <c r="TBR734" s="300"/>
      <c r="TBS734" s="300"/>
      <c r="TBT734" s="300"/>
      <c r="TBU734" s="300"/>
      <c r="TBV734" s="300"/>
      <c r="TBW734" s="300"/>
      <c r="TBX734" s="300"/>
      <c r="TBY734" s="300"/>
      <c r="TBZ734" s="300"/>
      <c r="TCA734" s="300"/>
      <c r="TCB734" s="300"/>
      <c r="TCC734" s="300"/>
      <c r="TCD734" s="300"/>
      <c r="TCE734" s="300"/>
      <c r="TCF734" s="300"/>
      <c r="TCG734" s="300"/>
      <c r="TCH734" s="300"/>
      <c r="TCI734" s="300"/>
      <c r="TCJ734" s="300"/>
      <c r="TCK734" s="300"/>
      <c r="TCL734" s="300"/>
      <c r="TCM734" s="300"/>
      <c r="TCN734" s="300"/>
      <c r="TCO734" s="300"/>
      <c r="TCP734" s="300"/>
      <c r="TCQ734" s="300"/>
      <c r="TCR734" s="300"/>
      <c r="TCS734" s="300"/>
      <c r="TCT734" s="300"/>
      <c r="TCU734" s="300"/>
      <c r="TCV734" s="300"/>
      <c r="TCW734" s="300"/>
      <c r="TCX734" s="300"/>
      <c r="TCY734" s="300"/>
      <c r="TCZ734" s="300"/>
      <c r="TDA734" s="300"/>
      <c r="TDB734" s="300"/>
      <c r="TDC734" s="300"/>
      <c r="TDD734" s="300"/>
      <c r="TDE734" s="300"/>
      <c r="TDF734" s="300"/>
      <c r="TDG734" s="300"/>
      <c r="TDH734" s="300"/>
      <c r="TDI734" s="300"/>
      <c r="TDJ734" s="300"/>
      <c r="TDK734" s="300"/>
      <c r="TDL734" s="300"/>
      <c r="TDM734" s="300"/>
      <c r="TDN734" s="300"/>
      <c r="TDO734" s="300"/>
      <c r="TDP734" s="300"/>
      <c r="TDQ734" s="300"/>
      <c r="TDR734" s="300"/>
      <c r="TDS734" s="300"/>
      <c r="TDT734" s="300"/>
      <c r="TDU734" s="300"/>
      <c r="TDV734" s="300"/>
      <c r="TDW734" s="300"/>
      <c r="TDX734" s="300"/>
      <c r="TDY734" s="300"/>
      <c r="TDZ734" s="300"/>
      <c r="TEA734" s="300"/>
      <c r="TEB734" s="300"/>
      <c r="TEC734" s="300"/>
      <c r="TED734" s="300"/>
      <c r="TEE734" s="300"/>
      <c r="TEF734" s="300"/>
      <c r="TEG734" s="300"/>
      <c r="TEH734" s="300"/>
      <c r="TEI734" s="300"/>
      <c r="TEJ734" s="300"/>
      <c r="TEK734" s="300"/>
      <c r="TEL734" s="300"/>
      <c r="TEM734" s="300"/>
      <c r="TEN734" s="300"/>
      <c r="TEO734" s="300"/>
      <c r="TEP734" s="300"/>
      <c r="TEQ734" s="300"/>
      <c r="TER734" s="300"/>
      <c r="TES734" s="300"/>
      <c r="TET734" s="300"/>
      <c r="TEU734" s="300"/>
      <c r="TEV734" s="300"/>
      <c r="TEW734" s="300"/>
      <c r="TEX734" s="300"/>
      <c r="TEY734" s="300"/>
      <c r="TEZ734" s="300"/>
      <c r="TFA734" s="300"/>
      <c r="TFB734" s="300"/>
      <c r="TFC734" s="300"/>
      <c r="TFD734" s="300"/>
      <c r="TFE734" s="300"/>
      <c r="TFF734" s="300"/>
      <c r="TFG734" s="300"/>
      <c r="TFH734" s="300"/>
      <c r="TFI734" s="300"/>
      <c r="TFJ734" s="300"/>
      <c r="TFK734" s="300"/>
      <c r="TFL734" s="300"/>
      <c r="TFM734" s="300"/>
      <c r="TFN734" s="300"/>
      <c r="TFO734" s="300"/>
      <c r="TFP734" s="300"/>
      <c r="TFQ734" s="300"/>
      <c r="TFR734" s="300"/>
      <c r="TFS734" s="300"/>
      <c r="TFT734" s="300"/>
      <c r="TFU734" s="300"/>
      <c r="TFV734" s="300"/>
      <c r="TFW734" s="300"/>
      <c r="TFX734" s="300"/>
      <c r="TFY734" s="300"/>
      <c r="TFZ734" s="300"/>
      <c r="TGA734" s="300"/>
      <c r="TGB734" s="300"/>
      <c r="TGC734" s="300"/>
      <c r="TGD734" s="300"/>
      <c r="TGE734" s="300"/>
      <c r="TGF734" s="300"/>
      <c r="TGG734" s="300"/>
      <c r="TGH734" s="300"/>
      <c r="TGI734" s="300"/>
      <c r="TGJ734" s="300"/>
      <c r="TGK734" s="300"/>
      <c r="TGL734" s="300"/>
      <c r="TGM734" s="300"/>
      <c r="TGN734" s="300"/>
      <c r="TGO734" s="300"/>
      <c r="TGP734" s="300"/>
      <c r="TGQ734" s="300"/>
      <c r="TGR734" s="300"/>
      <c r="TGS734" s="300"/>
      <c r="TGT734" s="300"/>
      <c r="TGU734" s="300"/>
      <c r="TGV734" s="300"/>
      <c r="TGW734" s="300"/>
      <c r="TGX734" s="300"/>
      <c r="TGY734" s="300"/>
      <c r="TGZ734" s="300"/>
      <c r="THA734" s="300"/>
      <c r="THB734" s="300"/>
      <c r="THC734" s="300"/>
      <c r="THD734" s="300"/>
      <c r="THE734" s="300"/>
      <c r="THF734" s="300"/>
      <c r="THG734" s="300"/>
      <c r="THH734" s="300"/>
      <c r="THI734" s="300"/>
      <c r="THJ734" s="300"/>
      <c r="THK734" s="300"/>
      <c r="THL734" s="300"/>
      <c r="THM734" s="300"/>
      <c r="THN734" s="300"/>
      <c r="THO734" s="300"/>
      <c r="THP734" s="300"/>
      <c r="THQ734" s="300"/>
      <c r="THR734" s="300"/>
      <c r="THS734" s="300"/>
      <c r="THT734" s="300"/>
      <c r="THU734" s="300"/>
      <c r="THV734" s="300"/>
      <c r="THW734" s="300"/>
      <c r="THX734" s="300"/>
      <c r="THY734" s="300"/>
      <c r="THZ734" s="300"/>
      <c r="TIA734" s="300"/>
      <c r="TIB734" s="300"/>
      <c r="TIC734" s="300"/>
      <c r="TID734" s="300"/>
      <c r="TIE734" s="300"/>
      <c r="TIF734" s="300"/>
      <c r="TIG734" s="300"/>
      <c r="TIH734" s="300"/>
      <c r="TII734" s="300"/>
      <c r="TIJ734" s="300"/>
      <c r="TIK734" s="300"/>
      <c r="TIL734" s="300"/>
      <c r="TIM734" s="300"/>
      <c r="TIN734" s="300"/>
      <c r="TIO734" s="300"/>
      <c r="TIP734" s="300"/>
      <c r="TIQ734" s="300"/>
      <c r="TIR734" s="300"/>
      <c r="TIS734" s="300"/>
      <c r="TIT734" s="300"/>
      <c r="TIU734" s="300"/>
      <c r="TIV734" s="300"/>
      <c r="TIW734" s="300"/>
      <c r="TIX734" s="300"/>
      <c r="TIY734" s="300"/>
      <c r="TIZ734" s="300"/>
      <c r="TJA734" s="300"/>
      <c r="TJB734" s="300"/>
      <c r="TJC734" s="300"/>
      <c r="TJD734" s="300"/>
      <c r="TJE734" s="300"/>
      <c r="TJF734" s="300"/>
      <c r="TJG734" s="300"/>
      <c r="TJH734" s="300"/>
      <c r="TJI734" s="300"/>
      <c r="TJJ734" s="300"/>
      <c r="TJK734" s="300"/>
      <c r="TJL734" s="300"/>
      <c r="TJM734" s="300"/>
      <c r="TJN734" s="300"/>
      <c r="TJO734" s="300"/>
      <c r="TJP734" s="300"/>
      <c r="TJQ734" s="300"/>
      <c r="TJR734" s="300"/>
      <c r="TJS734" s="300"/>
      <c r="TJT734" s="300"/>
      <c r="TJU734" s="300"/>
      <c r="TJV734" s="300"/>
      <c r="TJW734" s="300"/>
      <c r="TJX734" s="300"/>
      <c r="TJY734" s="300"/>
      <c r="TJZ734" s="300"/>
      <c r="TKA734" s="300"/>
      <c r="TKB734" s="300"/>
      <c r="TKC734" s="300"/>
      <c r="TKD734" s="300"/>
      <c r="TKE734" s="300"/>
      <c r="TKF734" s="300"/>
      <c r="TKG734" s="300"/>
      <c r="TKH734" s="300"/>
      <c r="TKI734" s="300"/>
      <c r="TKJ734" s="300"/>
      <c r="TKK734" s="300"/>
      <c r="TKL734" s="300"/>
      <c r="TKM734" s="300"/>
      <c r="TKN734" s="300"/>
      <c r="TKO734" s="300"/>
      <c r="TKP734" s="300"/>
      <c r="TKQ734" s="300"/>
      <c r="TKR734" s="300"/>
      <c r="TKS734" s="300"/>
      <c r="TKT734" s="300"/>
      <c r="TKU734" s="300"/>
      <c r="TKV734" s="300"/>
      <c r="TKW734" s="300"/>
      <c r="TKX734" s="300"/>
      <c r="TKY734" s="300"/>
      <c r="TKZ734" s="300"/>
      <c r="TLA734" s="300"/>
      <c r="TLB734" s="300"/>
      <c r="TLC734" s="300"/>
      <c r="TLD734" s="300"/>
      <c r="TLE734" s="300"/>
      <c r="TLF734" s="300"/>
      <c r="TLG734" s="300"/>
      <c r="TLH734" s="300"/>
      <c r="TLI734" s="300"/>
      <c r="TLJ734" s="300"/>
      <c r="TLK734" s="300"/>
      <c r="TLL734" s="300"/>
      <c r="TLM734" s="300"/>
      <c r="TLN734" s="300"/>
      <c r="TLO734" s="300"/>
      <c r="TLP734" s="300"/>
      <c r="TLQ734" s="300"/>
      <c r="TLR734" s="300"/>
      <c r="TLS734" s="300"/>
      <c r="TLT734" s="300"/>
      <c r="TLU734" s="300"/>
      <c r="TLV734" s="300"/>
      <c r="TLW734" s="300"/>
      <c r="TLX734" s="300"/>
      <c r="TLY734" s="300"/>
      <c r="TLZ734" s="300"/>
      <c r="TMA734" s="300"/>
      <c r="TMB734" s="300"/>
      <c r="TMC734" s="300"/>
      <c r="TMD734" s="300"/>
      <c r="TME734" s="300"/>
      <c r="TMF734" s="300"/>
      <c r="TMG734" s="300"/>
      <c r="TMH734" s="300"/>
      <c r="TMI734" s="300"/>
      <c r="TMJ734" s="300"/>
      <c r="TMK734" s="300"/>
      <c r="TML734" s="300"/>
      <c r="TMM734" s="300"/>
      <c r="TMN734" s="300"/>
      <c r="TMO734" s="300"/>
      <c r="TMP734" s="300"/>
      <c r="TMQ734" s="300"/>
      <c r="TMR734" s="300"/>
      <c r="TMS734" s="300"/>
      <c r="TMT734" s="300"/>
      <c r="TMU734" s="300"/>
      <c r="TMV734" s="300"/>
      <c r="TMW734" s="300"/>
      <c r="TMX734" s="300"/>
      <c r="TMY734" s="300"/>
      <c r="TMZ734" s="300"/>
      <c r="TNA734" s="300"/>
      <c r="TNB734" s="300"/>
      <c r="TNC734" s="300"/>
      <c r="TND734" s="300"/>
      <c r="TNE734" s="300"/>
      <c r="TNF734" s="300"/>
      <c r="TNG734" s="300"/>
      <c r="TNH734" s="300"/>
      <c r="TNI734" s="300"/>
      <c r="TNJ734" s="300"/>
      <c r="TNK734" s="300"/>
      <c r="TNL734" s="300"/>
      <c r="TNM734" s="300"/>
      <c r="TNN734" s="300"/>
      <c r="TNO734" s="300"/>
      <c r="TNP734" s="300"/>
      <c r="TNQ734" s="300"/>
      <c r="TNR734" s="300"/>
      <c r="TNS734" s="300"/>
      <c r="TNT734" s="300"/>
      <c r="TNU734" s="300"/>
      <c r="TNV734" s="300"/>
      <c r="TNW734" s="300"/>
      <c r="TNX734" s="300"/>
      <c r="TNY734" s="300"/>
      <c r="TNZ734" s="300"/>
      <c r="TOA734" s="300"/>
      <c r="TOB734" s="300"/>
      <c r="TOC734" s="300"/>
      <c r="TOD734" s="300"/>
      <c r="TOE734" s="300"/>
      <c r="TOF734" s="300"/>
      <c r="TOG734" s="300"/>
      <c r="TOH734" s="300"/>
      <c r="TOI734" s="300"/>
      <c r="TOJ734" s="300"/>
      <c r="TOK734" s="300"/>
      <c r="TOL734" s="300"/>
      <c r="TOM734" s="300"/>
      <c r="TON734" s="300"/>
      <c r="TOO734" s="300"/>
      <c r="TOP734" s="300"/>
      <c r="TOQ734" s="300"/>
      <c r="TOR734" s="300"/>
      <c r="TOS734" s="300"/>
      <c r="TOT734" s="300"/>
      <c r="TOU734" s="300"/>
      <c r="TOV734" s="300"/>
      <c r="TOW734" s="300"/>
      <c r="TOX734" s="300"/>
      <c r="TOY734" s="300"/>
      <c r="TOZ734" s="300"/>
      <c r="TPA734" s="300"/>
      <c r="TPB734" s="300"/>
      <c r="TPC734" s="300"/>
      <c r="TPD734" s="300"/>
      <c r="TPE734" s="300"/>
      <c r="TPF734" s="300"/>
      <c r="TPG734" s="300"/>
      <c r="TPH734" s="300"/>
      <c r="TPI734" s="300"/>
      <c r="TPJ734" s="300"/>
      <c r="TPK734" s="300"/>
      <c r="TPL734" s="300"/>
      <c r="TPM734" s="300"/>
      <c r="TPN734" s="300"/>
      <c r="TPO734" s="300"/>
      <c r="TPP734" s="300"/>
      <c r="TPQ734" s="300"/>
      <c r="TPR734" s="300"/>
      <c r="TPS734" s="300"/>
      <c r="TPT734" s="300"/>
      <c r="TPU734" s="300"/>
      <c r="TPV734" s="300"/>
      <c r="TPW734" s="300"/>
      <c r="TPX734" s="300"/>
      <c r="TPY734" s="300"/>
      <c r="TPZ734" s="300"/>
      <c r="TQA734" s="300"/>
      <c r="TQB734" s="300"/>
      <c r="TQC734" s="300"/>
      <c r="TQD734" s="300"/>
      <c r="TQE734" s="300"/>
      <c r="TQF734" s="300"/>
      <c r="TQG734" s="300"/>
      <c r="TQH734" s="300"/>
      <c r="TQI734" s="300"/>
      <c r="TQJ734" s="300"/>
      <c r="TQK734" s="300"/>
      <c r="TQL734" s="300"/>
      <c r="TQM734" s="300"/>
      <c r="TQN734" s="300"/>
      <c r="TQO734" s="300"/>
      <c r="TQP734" s="300"/>
      <c r="TQQ734" s="300"/>
      <c r="TQR734" s="300"/>
      <c r="TQS734" s="300"/>
      <c r="TQT734" s="300"/>
      <c r="TQU734" s="300"/>
      <c r="TQV734" s="300"/>
      <c r="TQW734" s="300"/>
      <c r="TQX734" s="300"/>
      <c r="TQY734" s="300"/>
      <c r="TQZ734" s="300"/>
      <c r="TRA734" s="300"/>
      <c r="TRB734" s="300"/>
      <c r="TRC734" s="300"/>
      <c r="TRD734" s="300"/>
      <c r="TRE734" s="300"/>
      <c r="TRF734" s="300"/>
      <c r="TRG734" s="300"/>
      <c r="TRH734" s="300"/>
      <c r="TRI734" s="300"/>
      <c r="TRJ734" s="300"/>
      <c r="TRK734" s="300"/>
      <c r="TRL734" s="300"/>
      <c r="TRM734" s="300"/>
      <c r="TRN734" s="300"/>
      <c r="TRO734" s="300"/>
      <c r="TRP734" s="300"/>
      <c r="TRQ734" s="300"/>
      <c r="TRR734" s="300"/>
      <c r="TRS734" s="300"/>
      <c r="TRT734" s="300"/>
      <c r="TRU734" s="300"/>
      <c r="TRV734" s="300"/>
      <c r="TRW734" s="300"/>
      <c r="TRX734" s="300"/>
      <c r="TRY734" s="300"/>
      <c r="TRZ734" s="300"/>
      <c r="TSA734" s="300"/>
      <c r="TSB734" s="300"/>
      <c r="TSC734" s="300"/>
      <c r="TSD734" s="300"/>
      <c r="TSE734" s="300"/>
      <c r="TSF734" s="300"/>
      <c r="TSG734" s="300"/>
      <c r="TSH734" s="300"/>
      <c r="TSI734" s="300"/>
      <c r="TSJ734" s="300"/>
      <c r="TSK734" s="300"/>
      <c r="TSL734" s="300"/>
      <c r="TSM734" s="300"/>
      <c r="TSN734" s="300"/>
      <c r="TSO734" s="300"/>
      <c r="TSP734" s="300"/>
      <c r="TSQ734" s="300"/>
      <c r="TSR734" s="300"/>
      <c r="TSS734" s="300"/>
      <c r="TST734" s="300"/>
      <c r="TSU734" s="300"/>
      <c r="TSV734" s="300"/>
      <c r="TSW734" s="300"/>
      <c r="TSX734" s="300"/>
      <c r="TSY734" s="300"/>
      <c r="TSZ734" s="300"/>
      <c r="TTA734" s="300"/>
      <c r="TTB734" s="300"/>
      <c r="TTC734" s="300"/>
      <c r="TTD734" s="300"/>
      <c r="TTE734" s="300"/>
      <c r="TTF734" s="300"/>
      <c r="TTG734" s="300"/>
      <c r="TTH734" s="300"/>
      <c r="TTI734" s="300"/>
      <c r="TTJ734" s="300"/>
      <c r="TTK734" s="300"/>
      <c r="TTL734" s="300"/>
      <c r="TTM734" s="300"/>
      <c r="TTN734" s="300"/>
      <c r="TTO734" s="300"/>
      <c r="TTP734" s="300"/>
      <c r="TTQ734" s="300"/>
      <c r="TTR734" s="300"/>
      <c r="TTS734" s="300"/>
      <c r="TTT734" s="300"/>
      <c r="TTU734" s="300"/>
      <c r="TTV734" s="300"/>
      <c r="TTW734" s="300"/>
      <c r="TTX734" s="300"/>
      <c r="TTY734" s="300"/>
      <c r="TTZ734" s="300"/>
      <c r="TUA734" s="300"/>
      <c r="TUB734" s="300"/>
      <c r="TUC734" s="300"/>
      <c r="TUD734" s="300"/>
      <c r="TUE734" s="300"/>
      <c r="TUF734" s="300"/>
      <c r="TUG734" s="300"/>
      <c r="TUH734" s="300"/>
      <c r="TUI734" s="300"/>
      <c r="TUJ734" s="300"/>
      <c r="TUK734" s="300"/>
      <c r="TUL734" s="300"/>
      <c r="TUM734" s="300"/>
      <c r="TUN734" s="300"/>
      <c r="TUO734" s="300"/>
      <c r="TUP734" s="300"/>
      <c r="TUQ734" s="300"/>
      <c r="TUR734" s="300"/>
      <c r="TUS734" s="300"/>
      <c r="TUT734" s="300"/>
      <c r="TUU734" s="300"/>
      <c r="TUV734" s="300"/>
      <c r="TUW734" s="300"/>
      <c r="TUX734" s="300"/>
      <c r="TUY734" s="300"/>
      <c r="TUZ734" s="300"/>
      <c r="TVA734" s="300"/>
      <c r="TVB734" s="300"/>
      <c r="TVC734" s="300"/>
      <c r="TVD734" s="300"/>
      <c r="TVE734" s="300"/>
      <c r="TVF734" s="300"/>
      <c r="TVG734" s="300"/>
      <c r="TVH734" s="300"/>
      <c r="TVI734" s="300"/>
      <c r="TVJ734" s="300"/>
      <c r="TVK734" s="300"/>
      <c r="TVL734" s="300"/>
      <c r="TVM734" s="300"/>
      <c r="TVN734" s="300"/>
      <c r="TVO734" s="300"/>
      <c r="TVP734" s="300"/>
      <c r="TVQ734" s="300"/>
      <c r="TVR734" s="300"/>
      <c r="TVS734" s="300"/>
      <c r="TVT734" s="300"/>
      <c r="TVU734" s="300"/>
      <c r="TVV734" s="300"/>
      <c r="TVW734" s="300"/>
      <c r="TVX734" s="300"/>
      <c r="TVY734" s="300"/>
      <c r="TVZ734" s="300"/>
      <c r="TWA734" s="300"/>
      <c r="TWB734" s="300"/>
      <c r="TWC734" s="300"/>
      <c r="TWD734" s="300"/>
      <c r="TWE734" s="300"/>
      <c r="TWF734" s="300"/>
      <c r="TWG734" s="300"/>
      <c r="TWH734" s="300"/>
      <c r="TWI734" s="300"/>
      <c r="TWJ734" s="300"/>
      <c r="TWK734" s="300"/>
      <c r="TWL734" s="300"/>
      <c r="TWM734" s="300"/>
      <c r="TWN734" s="300"/>
      <c r="TWO734" s="300"/>
      <c r="TWP734" s="300"/>
      <c r="TWQ734" s="300"/>
      <c r="TWR734" s="300"/>
      <c r="TWS734" s="300"/>
      <c r="TWT734" s="300"/>
      <c r="TWU734" s="300"/>
      <c r="TWV734" s="300"/>
      <c r="TWW734" s="300"/>
      <c r="TWX734" s="300"/>
      <c r="TWY734" s="300"/>
      <c r="TWZ734" s="300"/>
      <c r="TXA734" s="300"/>
      <c r="TXB734" s="300"/>
      <c r="TXC734" s="300"/>
      <c r="TXD734" s="300"/>
      <c r="TXE734" s="300"/>
      <c r="TXF734" s="300"/>
      <c r="TXG734" s="300"/>
      <c r="TXH734" s="300"/>
      <c r="TXI734" s="300"/>
      <c r="TXJ734" s="300"/>
      <c r="TXK734" s="300"/>
      <c r="TXL734" s="300"/>
      <c r="TXM734" s="300"/>
      <c r="TXN734" s="300"/>
      <c r="TXO734" s="300"/>
      <c r="TXP734" s="300"/>
      <c r="TXQ734" s="300"/>
      <c r="TXR734" s="300"/>
      <c r="TXS734" s="300"/>
      <c r="TXT734" s="300"/>
      <c r="TXU734" s="300"/>
      <c r="TXV734" s="300"/>
      <c r="TXW734" s="300"/>
      <c r="TXX734" s="300"/>
      <c r="TXY734" s="300"/>
      <c r="TXZ734" s="300"/>
      <c r="TYA734" s="300"/>
      <c r="TYB734" s="300"/>
      <c r="TYC734" s="300"/>
      <c r="TYD734" s="300"/>
      <c r="TYE734" s="300"/>
      <c r="TYF734" s="300"/>
      <c r="TYG734" s="300"/>
      <c r="TYH734" s="300"/>
      <c r="TYI734" s="300"/>
      <c r="TYJ734" s="300"/>
      <c r="TYK734" s="300"/>
      <c r="TYL734" s="300"/>
      <c r="TYM734" s="300"/>
      <c r="TYN734" s="300"/>
      <c r="TYO734" s="300"/>
      <c r="TYP734" s="300"/>
      <c r="TYQ734" s="300"/>
      <c r="TYR734" s="300"/>
      <c r="TYS734" s="300"/>
      <c r="TYT734" s="300"/>
      <c r="TYU734" s="300"/>
      <c r="TYV734" s="300"/>
      <c r="TYW734" s="300"/>
      <c r="TYX734" s="300"/>
      <c r="TYY734" s="300"/>
      <c r="TYZ734" s="300"/>
      <c r="TZA734" s="300"/>
      <c r="TZB734" s="300"/>
      <c r="TZC734" s="300"/>
      <c r="TZD734" s="300"/>
      <c r="TZE734" s="300"/>
      <c r="TZF734" s="300"/>
      <c r="TZG734" s="300"/>
      <c r="TZH734" s="300"/>
      <c r="TZI734" s="300"/>
      <c r="TZJ734" s="300"/>
      <c r="TZK734" s="300"/>
      <c r="TZL734" s="300"/>
      <c r="TZM734" s="300"/>
      <c r="TZN734" s="300"/>
      <c r="TZO734" s="300"/>
      <c r="TZP734" s="300"/>
      <c r="TZQ734" s="300"/>
      <c r="TZR734" s="300"/>
      <c r="TZS734" s="300"/>
      <c r="TZT734" s="300"/>
      <c r="TZU734" s="300"/>
      <c r="TZV734" s="300"/>
      <c r="TZW734" s="300"/>
      <c r="TZX734" s="300"/>
      <c r="TZY734" s="300"/>
      <c r="TZZ734" s="300"/>
      <c r="UAA734" s="300"/>
      <c r="UAB734" s="300"/>
      <c r="UAC734" s="300"/>
      <c r="UAD734" s="300"/>
      <c r="UAE734" s="300"/>
      <c r="UAF734" s="300"/>
      <c r="UAG734" s="300"/>
      <c r="UAH734" s="300"/>
      <c r="UAI734" s="300"/>
      <c r="UAJ734" s="300"/>
      <c r="UAK734" s="300"/>
      <c r="UAL734" s="300"/>
      <c r="UAM734" s="300"/>
      <c r="UAN734" s="300"/>
      <c r="UAO734" s="300"/>
      <c r="UAP734" s="300"/>
      <c r="UAQ734" s="300"/>
      <c r="UAR734" s="300"/>
      <c r="UAS734" s="300"/>
      <c r="UAT734" s="300"/>
      <c r="UAU734" s="300"/>
      <c r="UAV734" s="300"/>
      <c r="UAW734" s="300"/>
      <c r="UAX734" s="300"/>
      <c r="UAY734" s="300"/>
      <c r="UAZ734" s="300"/>
      <c r="UBA734" s="300"/>
      <c r="UBB734" s="300"/>
      <c r="UBC734" s="300"/>
      <c r="UBD734" s="300"/>
      <c r="UBE734" s="300"/>
      <c r="UBF734" s="300"/>
      <c r="UBG734" s="300"/>
      <c r="UBH734" s="300"/>
      <c r="UBI734" s="300"/>
      <c r="UBJ734" s="300"/>
      <c r="UBK734" s="300"/>
      <c r="UBL734" s="300"/>
      <c r="UBM734" s="300"/>
      <c r="UBN734" s="300"/>
      <c r="UBO734" s="300"/>
      <c r="UBP734" s="300"/>
      <c r="UBQ734" s="300"/>
      <c r="UBR734" s="300"/>
      <c r="UBS734" s="300"/>
      <c r="UBT734" s="300"/>
      <c r="UBU734" s="300"/>
      <c r="UBV734" s="300"/>
      <c r="UBW734" s="300"/>
      <c r="UBX734" s="300"/>
      <c r="UBY734" s="300"/>
      <c r="UBZ734" s="300"/>
      <c r="UCA734" s="300"/>
      <c r="UCB734" s="300"/>
      <c r="UCC734" s="300"/>
      <c r="UCD734" s="300"/>
      <c r="UCE734" s="300"/>
      <c r="UCF734" s="300"/>
      <c r="UCG734" s="300"/>
      <c r="UCH734" s="300"/>
      <c r="UCI734" s="300"/>
      <c r="UCJ734" s="300"/>
      <c r="UCK734" s="300"/>
      <c r="UCL734" s="300"/>
      <c r="UCM734" s="300"/>
      <c r="UCN734" s="300"/>
      <c r="UCO734" s="300"/>
      <c r="UCP734" s="300"/>
      <c r="UCQ734" s="300"/>
      <c r="UCR734" s="300"/>
      <c r="UCS734" s="300"/>
      <c r="UCT734" s="300"/>
      <c r="UCU734" s="300"/>
      <c r="UCV734" s="300"/>
      <c r="UCW734" s="300"/>
      <c r="UCX734" s="300"/>
      <c r="UCY734" s="300"/>
      <c r="UCZ734" s="300"/>
      <c r="UDA734" s="300"/>
      <c r="UDB734" s="300"/>
      <c r="UDC734" s="300"/>
      <c r="UDD734" s="300"/>
      <c r="UDE734" s="300"/>
      <c r="UDF734" s="300"/>
      <c r="UDG734" s="300"/>
      <c r="UDH734" s="300"/>
      <c r="UDI734" s="300"/>
      <c r="UDJ734" s="300"/>
      <c r="UDK734" s="300"/>
      <c r="UDL734" s="300"/>
      <c r="UDM734" s="300"/>
      <c r="UDN734" s="300"/>
      <c r="UDO734" s="300"/>
      <c r="UDP734" s="300"/>
      <c r="UDQ734" s="300"/>
      <c r="UDR734" s="300"/>
      <c r="UDS734" s="300"/>
      <c r="UDT734" s="300"/>
      <c r="UDU734" s="300"/>
      <c r="UDV734" s="300"/>
      <c r="UDW734" s="300"/>
      <c r="UDX734" s="300"/>
      <c r="UDY734" s="300"/>
      <c r="UDZ734" s="300"/>
      <c r="UEA734" s="300"/>
      <c r="UEB734" s="300"/>
      <c r="UEC734" s="300"/>
      <c r="UED734" s="300"/>
      <c r="UEE734" s="300"/>
      <c r="UEF734" s="300"/>
      <c r="UEG734" s="300"/>
      <c r="UEH734" s="300"/>
      <c r="UEI734" s="300"/>
      <c r="UEJ734" s="300"/>
      <c r="UEK734" s="300"/>
      <c r="UEL734" s="300"/>
      <c r="UEM734" s="300"/>
      <c r="UEN734" s="300"/>
      <c r="UEO734" s="300"/>
      <c r="UEP734" s="300"/>
      <c r="UEQ734" s="300"/>
      <c r="UER734" s="300"/>
      <c r="UES734" s="300"/>
      <c r="UET734" s="300"/>
      <c r="UEU734" s="300"/>
      <c r="UEV734" s="300"/>
      <c r="UEW734" s="300"/>
      <c r="UEX734" s="300"/>
      <c r="UEY734" s="300"/>
      <c r="UEZ734" s="300"/>
      <c r="UFA734" s="300"/>
      <c r="UFB734" s="300"/>
      <c r="UFC734" s="300"/>
      <c r="UFD734" s="300"/>
      <c r="UFE734" s="300"/>
      <c r="UFF734" s="300"/>
      <c r="UFG734" s="300"/>
      <c r="UFH734" s="300"/>
      <c r="UFI734" s="300"/>
      <c r="UFJ734" s="300"/>
      <c r="UFK734" s="300"/>
      <c r="UFL734" s="300"/>
      <c r="UFM734" s="300"/>
      <c r="UFN734" s="300"/>
      <c r="UFO734" s="300"/>
      <c r="UFP734" s="300"/>
      <c r="UFQ734" s="300"/>
      <c r="UFR734" s="300"/>
      <c r="UFS734" s="300"/>
      <c r="UFT734" s="300"/>
      <c r="UFU734" s="300"/>
      <c r="UFV734" s="300"/>
      <c r="UFW734" s="300"/>
      <c r="UFX734" s="300"/>
      <c r="UFY734" s="300"/>
      <c r="UFZ734" s="300"/>
      <c r="UGA734" s="300"/>
      <c r="UGB734" s="300"/>
      <c r="UGC734" s="300"/>
      <c r="UGD734" s="300"/>
      <c r="UGE734" s="300"/>
      <c r="UGF734" s="300"/>
      <c r="UGG734" s="300"/>
      <c r="UGH734" s="300"/>
      <c r="UGI734" s="300"/>
      <c r="UGJ734" s="300"/>
      <c r="UGK734" s="300"/>
      <c r="UGL734" s="300"/>
      <c r="UGM734" s="300"/>
      <c r="UGN734" s="300"/>
      <c r="UGO734" s="300"/>
      <c r="UGP734" s="300"/>
      <c r="UGQ734" s="300"/>
      <c r="UGR734" s="300"/>
      <c r="UGS734" s="300"/>
      <c r="UGT734" s="300"/>
      <c r="UGU734" s="300"/>
      <c r="UGV734" s="300"/>
      <c r="UGW734" s="300"/>
      <c r="UGX734" s="300"/>
      <c r="UGY734" s="300"/>
      <c r="UGZ734" s="300"/>
      <c r="UHA734" s="300"/>
      <c r="UHB734" s="300"/>
      <c r="UHC734" s="300"/>
      <c r="UHD734" s="300"/>
      <c r="UHE734" s="300"/>
      <c r="UHF734" s="300"/>
      <c r="UHG734" s="300"/>
      <c r="UHH734" s="300"/>
      <c r="UHI734" s="300"/>
      <c r="UHJ734" s="300"/>
      <c r="UHK734" s="300"/>
      <c r="UHL734" s="300"/>
      <c r="UHM734" s="300"/>
      <c r="UHN734" s="300"/>
      <c r="UHO734" s="300"/>
      <c r="UHP734" s="300"/>
      <c r="UHQ734" s="300"/>
      <c r="UHR734" s="300"/>
      <c r="UHS734" s="300"/>
      <c r="UHT734" s="300"/>
      <c r="UHU734" s="300"/>
      <c r="UHV734" s="300"/>
      <c r="UHW734" s="300"/>
      <c r="UHX734" s="300"/>
      <c r="UHY734" s="300"/>
      <c r="UHZ734" s="300"/>
      <c r="UIA734" s="300"/>
      <c r="UIB734" s="300"/>
      <c r="UIC734" s="300"/>
      <c r="UID734" s="300"/>
      <c r="UIE734" s="300"/>
      <c r="UIF734" s="300"/>
      <c r="UIG734" s="300"/>
      <c r="UIH734" s="300"/>
      <c r="UII734" s="300"/>
      <c r="UIJ734" s="300"/>
      <c r="UIK734" s="300"/>
      <c r="UIL734" s="300"/>
      <c r="UIM734" s="300"/>
      <c r="UIN734" s="300"/>
      <c r="UIO734" s="300"/>
      <c r="UIP734" s="300"/>
      <c r="UIQ734" s="300"/>
      <c r="UIR734" s="300"/>
      <c r="UIS734" s="300"/>
      <c r="UIT734" s="300"/>
      <c r="UIU734" s="300"/>
      <c r="UIV734" s="300"/>
      <c r="UIW734" s="300"/>
      <c r="UIX734" s="300"/>
      <c r="UIY734" s="300"/>
      <c r="UIZ734" s="300"/>
      <c r="UJA734" s="300"/>
      <c r="UJB734" s="300"/>
      <c r="UJC734" s="300"/>
      <c r="UJD734" s="300"/>
      <c r="UJE734" s="300"/>
      <c r="UJF734" s="300"/>
      <c r="UJG734" s="300"/>
      <c r="UJH734" s="300"/>
      <c r="UJI734" s="300"/>
      <c r="UJJ734" s="300"/>
      <c r="UJK734" s="300"/>
      <c r="UJL734" s="300"/>
      <c r="UJM734" s="300"/>
      <c r="UJN734" s="300"/>
      <c r="UJO734" s="300"/>
      <c r="UJP734" s="300"/>
      <c r="UJQ734" s="300"/>
      <c r="UJR734" s="300"/>
      <c r="UJS734" s="300"/>
      <c r="UJT734" s="300"/>
      <c r="UJU734" s="300"/>
      <c r="UJV734" s="300"/>
      <c r="UJW734" s="300"/>
      <c r="UJX734" s="300"/>
      <c r="UJY734" s="300"/>
      <c r="UJZ734" s="300"/>
      <c r="UKA734" s="300"/>
      <c r="UKB734" s="300"/>
      <c r="UKC734" s="300"/>
      <c r="UKD734" s="300"/>
      <c r="UKE734" s="300"/>
      <c r="UKF734" s="300"/>
      <c r="UKG734" s="300"/>
      <c r="UKH734" s="300"/>
      <c r="UKI734" s="300"/>
      <c r="UKJ734" s="300"/>
      <c r="UKK734" s="300"/>
      <c r="UKL734" s="300"/>
      <c r="UKM734" s="300"/>
      <c r="UKN734" s="300"/>
      <c r="UKO734" s="300"/>
      <c r="UKP734" s="300"/>
      <c r="UKQ734" s="300"/>
      <c r="UKR734" s="300"/>
      <c r="UKS734" s="300"/>
      <c r="UKT734" s="300"/>
      <c r="UKU734" s="300"/>
      <c r="UKV734" s="300"/>
      <c r="UKW734" s="300"/>
      <c r="UKX734" s="300"/>
      <c r="UKY734" s="300"/>
      <c r="UKZ734" s="300"/>
      <c r="ULA734" s="300"/>
      <c r="ULB734" s="300"/>
      <c r="ULC734" s="300"/>
      <c r="ULD734" s="300"/>
      <c r="ULE734" s="300"/>
      <c r="ULF734" s="300"/>
      <c r="ULG734" s="300"/>
      <c r="ULH734" s="300"/>
      <c r="ULI734" s="300"/>
      <c r="ULJ734" s="300"/>
      <c r="ULK734" s="300"/>
      <c r="ULL734" s="300"/>
      <c r="ULM734" s="300"/>
      <c r="ULN734" s="300"/>
      <c r="ULO734" s="300"/>
      <c r="ULP734" s="300"/>
      <c r="ULQ734" s="300"/>
      <c r="ULR734" s="300"/>
      <c r="ULS734" s="300"/>
      <c r="ULT734" s="300"/>
      <c r="ULU734" s="300"/>
      <c r="ULV734" s="300"/>
      <c r="ULW734" s="300"/>
      <c r="ULX734" s="300"/>
      <c r="ULY734" s="300"/>
      <c r="ULZ734" s="300"/>
      <c r="UMA734" s="300"/>
      <c r="UMB734" s="300"/>
      <c r="UMC734" s="300"/>
      <c r="UMD734" s="300"/>
      <c r="UME734" s="300"/>
      <c r="UMF734" s="300"/>
      <c r="UMG734" s="300"/>
      <c r="UMH734" s="300"/>
      <c r="UMI734" s="300"/>
      <c r="UMJ734" s="300"/>
      <c r="UMK734" s="300"/>
      <c r="UML734" s="300"/>
      <c r="UMM734" s="300"/>
      <c r="UMN734" s="300"/>
      <c r="UMO734" s="300"/>
      <c r="UMP734" s="300"/>
      <c r="UMQ734" s="300"/>
      <c r="UMR734" s="300"/>
      <c r="UMS734" s="300"/>
      <c r="UMT734" s="300"/>
      <c r="UMU734" s="300"/>
      <c r="UMV734" s="300"/>
      <c r="UMW734" s="300"/>
      <c r="UMX734" s="300"/>
      <c r="UMY734" s="300"/>
      <c r="UMZ734" s="300"/>
      <c r="UNA734" s="300"/>
      <c r="UNB734" s="300"/>
      <c r="UNC734" s="300"/>
      <c r="UND734" s="300"/>
      <c r="UNE734" s="300"/>
      <c r="UNF734" s="300"/>
      <c r="UNG734" s="300"/>
      <c r="UNH734" s="300"/>
      <c r="UNI734" s="300"/>
      <c r="UNJ734" s="300"/>
      <c r="UNK734" s="300"/>
      <c r="UNL734" s="300"/>
      <c r="UNM734" s="300"/>
      <c r="UNN734" s="300"/>
      <c r="UNO734" s="300"/>
      <c r="UNP734" s="300"/>
      <c r="UNQ734" s="300"/>
      <c r="UNR734" s="300"/>
      <c r="UNS734" s="300"/>
      <c r="UNT734" s="300"/>
      <c r="UNU734" s="300"/>
      <c r="UNV734" s="300"/>
      <c r="UNW734" s="300"/>
      <c r="UNX734" s="300"/>
      <c r="UNY734" s="300"/>
      <c r="UNZ734" s="300"/>
      <c r="UOA734" s="300"/>
      <c r="UOB734" s="300"/>
      <c r="UOC734" s="300"/>
      <c r="UOD734" s="300"/>
      <c r="UOE734" s="300"/>
      <c r="UOF734" s="300"/>
      <c r="UOG734" s="300"/>
      <c r="UOH734" s="300"/>
      <c r="UOI734" s="300"/>
      <c r="UOJ734" s="300"/>
      <c r="UOK734" s="300"/>
      <c r="UOL734" s="300"/>
      <c r="UOM734" s="300"/>
      <c r="UON734" s="300"/>
      <c r="UOO734" s="300"/>
      <c r="UOP734" s="300"/>
      <c r="UOQ734" s="300"/>
      <c r="UOR734" s="300"/>
      <c r="UOS734" s="300"/>
      <c r="UOT734" s="300"/>
      <c r="UOU734" s="300"/>
      <c r="UOV734" s="300"/>
      <c r="UOW734" s="300"/>
      <c r="UOX734" s="300"/>
      <c r="UOY734" s="300"/>
      <c r="UOZ734" s="300"/>
      <c r="UPA734" s="300"/>
      <c r="UPB734" s="300"/>
      <c r="UPC734" s="300"/>
      <c r="UPD734" s="300"/>
      <c r="UPE734" s="300"/>
      <c r="UPF734" s="300"/>
      <c r="UPG734" s="300"/>
      <c r="UPH734" s="300"/>
      <c r="UPI734" s="300"/>
      <c r="UPJ734" s="300"/>
      <c r="UPK734" s="300"/>
      <c r="UPL734" s="300"/>
      <c r="UPM734" s="300"/>
      <c r="UPN734" s="300"/>
      <c r="UPO734" s="300"/>
      <c r="UPP734" s="300"/>
      <c r="UPQ734" s="300"/>
      <c r="UPR734" s="300"/>
      <c r="UPS734" s="300"/>
      <c r="UPT734" s="300"/>
      <c r="UPU734" s="300"/>
      <c r="UPV734" s="300"/>
      <c r="UPW734" s="300"/>
      <c r="UPX734" s="300"/>
      <c r="UPY734" s="300"/>
      <c r="UPZ734" s="300"/>
      <c r="UQA734" s="300"/>
      <c r="UQB734" s="300"/>
      <c r="UQC734" s="300"/>
      <c r="UQD734" s="300"/>
      <c r="UQE734" s="300"/>
      <c r="UQF734" s="300"/>
      <c r="UQG734" s="300"/>
      <c r="UQH734" s="300"/>
      <c r="UQI734" s="300"/>
      <c r="UQJ734" s="300"/>
      <c r="UQK734" s="300"/>
      <c r="UQL734" s="300"/>
      <c r="UQM734" s="300"/>
      <c r="UQN734" s="300"/>
      <c r="UQO734" s="300"/>
      <c r="UQP734" s="300"/>
      <c r="UQQ734" s="300"/>
      <c r="UQR734" s="300"/>
      <c r="UQS734" s="300"/>
      <c r="UQT734" s="300"/>
      <c r="UQU734" s="300"/>
      <c r="UQV734" s="300"/>
      <c r="UQW734" s="300"/>
      <c r="UQX734" s="300"/>
      <c r="UQY734" s="300"/>
      <c r="UQZ734" s="300"/>
      <c r="URA734" s="300"/>
      <c r="URB734" s="300"/>
      <c r="URC734" s="300"/>
      <c r="URD734" s="300"/>
      <c r="URE734" s="300"/>
      <c r="URF734" s="300"/>
      <c r="URG734" s="300"/>
      <c r="URH734" s="300"/>
      <c r="URI734" s="300"/>
      <c r="URJ734" s="300"/>
      <c r="URK734" s="300"/>
      <c r="URL734" s="300"/>
      <c r="URM734" s="300"/>
      <c r="URN734" s="300"/>
      <c r="URO734" s="300"/>
      <c r="URP734" s="300"/>
      <c r="URQ734" s="300"/>
      <c r="URR734" s="300"/>
      <c r="URS734" s="300"/>
      <c r="URT734" s="300"/>
      <c r="URU734" s="300"/>
      <c r="URV734" s="300"/>
      <c r="URW734" s="300"/>
      <c r="URX734" s="300"/>
      <c r="URY734" s="300"/>
      <c r="URZ734" s="300"/>
      <c r="USA734" s="300"/>
      <c r="USB734" s="300"/>
      <c r="USC734" s="300"/>
      <c r="USD734" s="300"/>
      <c r="USE734" s="300"/>
      <c r="USF734" s="300"/>
      <c r="USG734" s="300"/>
      <c r="USH734" s="300"/>
      <c r="USI734" s="300"/>
      <c r="USJ734" s="300"/>
      <c r="USK734" s="300"/>
      <c r="USL734" s="300"/>
      <c r="USM734" s="300"/>
      <c r="USN734" s="300"/>
      <c r="USO734" s="300"/>
      <c r="USP734" s="300"/>
      <c r="USQ734" s="300"/>
      <c r="USR734" s="300"/>
      <c r="USS734" s="300"/>
      <c r="UST734" s="300"/>
      <c r="USU734" s="300"/>
      <c r="USV734" s="300"/>
      <c r="USW734" s="300"/>
      <c r="USX734" s="300"/>
      <c r="USY734" s="300"/>
      <c r="USZ734" s="300"/>
      <c r="UTA734" s="300"/>
      <c r="UTB734" s="300"/>
      <c r="UTC734" s="300"/>
      <c r="UTD734" s="300"/>
      <c r="UTE734" s="300"/>
      <c r="UTF734" s="300"/>
      <c r="UTG734" s="300"/>
      <c r="UTH734" s="300"/>
      <c r="UTI734" s="300"/>
      <c r="UTJ734" s="300"/>
      <c r="UTK734" s="300"/>
      <c r="UTL734" s="300"/>
      <c r="UTM734" s="300"/>
      <c r="UTN734" s="300"/>
      <c r="UTO734" s="300"/>
      <c r="UTP734" s="300"/>
      <c r="UTQ734" s="300"/>
      <c r="UTR734" s="300"/>
      <c r="UTS734" s="300"/>
      <c r="UTT734" s="300"/>
      <c r="UTU734" s="300"/>
      <c r="UTV734" s="300"/>
      <c r="UTW734" s="300"/>
      <c r="UTX734" s="300"/>
      <c r="UTY734" s="300"/>
      <c r="UTZ734" s="300"/>
      <c r="UUA734" s="300"/>
      <c r="UUB734" s="300"/>
      <c r="UUC734" s="300"/>
      <c r="UUD734" s="300"/>
      <c r="UUE734" s="300"/>
      <c r="UUF734" s="300"/>
      <c r="UUG734" s="300"/>
      <c r="UUH734" s="300"/>
      <c r="UUI734" s="300"/>
      <c r="UUJ734" s="300"/>
      <c r="UUK734" s="300"/>
      <c r="UUL734" s="300"/>
      <c r="UUM734" s="300"/>
      <c r="UUN734" s="300"/>
      <c r="UUO734" s="300"/>
      <c r="UUP734" s="300"/>
      <c r="UUQ734" s="300"/>
      <c r="UUR734" s="300"/>
      <c r="UUS734" s="300"/>
      <c r="UUT734" s="300"/>
      <c r="UUU734" s="300"/>
      <c r="UUV734" s="300"/>
      <c r="UUW734" s="300"/>
      <c r="UUX734" s="300"/>
      <c r="UUY734" s="300"/>
      <c r="UUZ734" s="300"/>
      <c r="UVA734" s="300"/>
      <c r="UVB734" s="300"/>
      <c r="UVC734" s="300"/>
      <c r="UVD734" s="300"/>
      <c r="UVE734" s="300"/>
      <c r="UVF734" s="300"/>
      <c r="UVG734" s="300"/>
      <c r="UVH734" s="300"/>
      <c r="UVI734" s="300"/>
      <c r="UVJ734" s="300"/>
      <c r="UVK734" s="300"/>
      <c r="UVL734" s="300"/>
      <c r="UVM734" s="300"/>
      <c r="UVN734" s="300"/>
      <c r="UVO734" s="300"/>
      <c r="UVP734" s="300"/>
      <c r="UVQ734" s="300"/>
      <c r="UVR734" s="300"/>
      <c r="UVS734" s="300"/>
      <c r="UVT734" s="300"/>
      <c r="UVU734" s="300"/>
      <c r="UVV734" s="300"/>
      <c r="UVW734" s="300"/>
      <c r="UVX734" s="300"/>
      <c r="UVY734" s="300"/>
      <c r="UVZ734" s="300"/>
      <c r="UWA734" s="300"/>
      <c r="UWB734" s="300"/>
      <c r="UWC734" s="300"/>
      <c r="UWD734" s="300"/>
      <c r="UWE734" s="300"/>
      <c r="UWF734" s="300"/>
      <c r="UWG734" s="300"/>
      <c r="UWH734" s="300"/>
      <c r="UWI734" s="300"/>
      <c r="UWJ734" s="300"/>
      <c r="UWK734" s="300"/>
      <c r="UWL734" s="300"/>
      <c r="UWM734" s="300"/>
      <c r="UWN734" s="300"/>
      <c r="UWO734" s="300"/>
      <c r="UWP734" s="300"/>
      <c r="UWQ734" s="300"/>
      <c r="UWR734" s="300"/>
      <c r="UWS734" s="300"/>
      <c r="UWT734" s="300"/>
      <c r="UWU734" s="300"/>
      <c r="UWV734" s="300"/>
      <c r="UWW734" s="300"/>
      <c r="UWX734" s="300"/>
      <c r="UWY734" s="300"/>
      <c r="UWZ734" s="300"/>
      <c r="UXA734" s="300"/>
      <c r="UXB734" s="300"/>
      <c r="UXC734" s="300"/>
      <c r="UXD734" s="300"/>
      <c r="UXE734" s="300"/>
      <c r="UXF734" s="300"/>
      <c r="UXG734" s="300"/>
      <c r="UXH734" s="300"/>
      <c r="UXI734" s="300"/>
      <c r="UXJ734" s="300"/>
      <c r="UXK734" s="300"/>
      <c r="UXL734" s="300"/>
      <c r="UXM734" s="300"/>
      <c r="UXN734" s="300"/>
      <c r="UXO734" s="300"/>
      <c r="UXP734" s="300"/>
      <c r="UXQ734" s="300"/>
      <c r="UXR734" s="300"/>
      <c r="UXS734" s="300"/>
      <c r="UXT734" s="300"/>
      <c r="UXU734" s="300"/>
      <c r="UXV734" s="300"/>
      <c r="UXW734" s="300"/>
      <c r="UXX734" s="300"/>
      <c r="UXY734" s="300"/>
      <c r="UXZ734" s="300"/>
      <c r="UYA734" s="300"/>
      <c r="UYB734" s="300"/>
      <c r="UYC734" s="300"/>
      <c r="UYD734" s="300"/>
      <c r="UYE734" s="300"/>
      <c r="UYF734" s="300"/>
      <c r="UYG734" s="300"/>
      <c r="UYH734" s="300"/>
      <c r="UYI734" s="300"/>
      <c r="UYJ734" s="300"/>
      <c r="UYK734" s="300"/>
      <c r="UYL734" s="300"/>
      <c r="UYM734" s="300"/>
      <c r="UYN734" s="300"/>
      <c r="UYO734" s="300"/>
      <c r="UYP734" s="300"/>
      <c r="UYQ734" s="300"/>
      <c r="UYR734" s="300"/>
      <c r="UYS734" s="300"/>
      <c r="UYT734" s="300"/>
      <c r="UYU734" s="300"/>
      <c r="UYV734" s="300"/>
      <c r="UYW734" s="300"/>
      <c r="UYX734" s="300"/>
      <c r="UYY734" s="300"/>
      <c r="UYZ734" s="300"/>
      <c r="UZA734" s="300"/>
      <c r="UZB734" s="300"/>
      <c r="UZC734" s="300"/>
      <c r="UZD734" s="300"/>
      <c r="UZE734" s="300"/>
      <c r="UZF734" s="300"/>
      <c r="UZG734" s="300"/>
      <c r="UZH734" s="300"/>
      <c r="UZI734" s="300"/>
      <c r="UZJ734" s="300"/>
      <c r="UZK734" s="300"/>
      <c r="UZL734" s="300"/>
      <c r="UZM734" s="300"/>
      <c r="UZN734" s="300"/>
      <c r="UZO734" s="300"/>
      <c r="UZP734" s="300"/>
      <c r="UZQ734" s="300"/>
      <c r="UZR734" s="300"/>
      <c r="UZS734" s="300"/>
      <c r="UZT734" s="300"/>
      <c r="UZU734" s="300"/>
      <c r="UZV734" s="300"/>
      <c r="UZW734" s="300"/>
      <c r="UZX734" s="300"/>
      <c r="UZY734" s="300"/>
      <c r="UZZ734" s="300"/>
      <c r="VAA734" s="300"/>
      <c r="VAB734" s="300"/>
      <c r="VAC734" s="300"/>
      <c r="VAD734" s="300"/>
      <c r="VAE734" s="300"/>
      <c r="VAF734" s="300"/>
      <c r="VAG734" s="300"/>
      <c r="VAH734" s="300"/>
      <c r="VAI734" s="300"/>
      <c r="VAJ734" s="300"/>
      <c r="VAK734" s="300"/>
      <c r="VAL734" s="300"/>
      <c r="VAM734" s="300"/>
      <c r="VAN734" s="300"/>
      <c r="VAO734" s="300"/>
      <c r="VAP734" s="300"/>
      <c r="VAQ734" s="300"/>
      <c r="VAR734" s="300"/>
      <c r="VAS734" s="300"/>
      <c r="VAT734" s="300"/>
      <c r="VAU734" s="300"/>
      <c r="VAV734" s="300"/>
      <c r="VAW734" s="300"/>
      <c r="VAX734" s="300"/>
      <c r="VAY734" s="300"/>
      <c r="VAZ734" s="300"/>
      <c r="VBA734" s="300"/>
      <c r="VBB734" s="300"/>
      <c r="VBC734" s="300"/>
      <c r="VBD734" s="300"/>
      <c r="VBE734" s="300"/>
      <c r="VBF734" s="300"/>
      <c r="VBG734" s="300"/>
      <c r="VBH734" s="300"/>
      <c r="VBI734" s="300"/>
      <c r="VBJ734" s="300"/>
      <c r="VBK734" s="300"/>
      <c r="VBL734" s="300"/>
      <c r="VBM734" s="300"/>
      <c r="VBN734" s="300"/>
      <c r="VBO734" s="300"/>
      <c r="VBP734" s="300"/>
      <c r="VBQ734" s="300"/>
      <c r="VBR734" s="300"/>
      <c r="VBS734" s="300"/>
      <c r="VBT734" s="300"/>
      <c r="VBU734" s="300"/>
      <c r="VBV734" s="300"/>
      <c r="VBW734" s="300"/>
      <c r="VBX734" s="300"/>
      <c r="VBY734" s="300"/>
      <c r="VBZ734" s="300"/>
      <c r="VCA734" s="300"/>
      <c r="VCB734" s="300"/>
      <c r="VCC734" s="300"/>
      <c r="VCD734" s="300"/>
      <c r="VCE734" s="300"/>
      <c r="VCF734" s="300"/>
      <c r="VCG734" s="300"/>
      <c r="VCH734" s="300"/>
      <c r="VCI734" s="300"/>
      <c r="VCJ734" s="300"/>
      <c r="VCK734" s="300"/>
      <c r="VCL734" s="300"/>
      <c r="VCM734" s="300"/>
      <c r="VCN734" s="300"/>
      <c r="VCO734" s="300"/>
      <c r="VCP734" s="300"/>
      <c r="VCQ734" s="300"/>
      <c r="VCR734" s="300"/>
      <c r="VCS734" s="300"/>
      <c r="VCT734" s="300"/>
      <c r="VCU734" s="300"/>
      <c r="VCV734" s="300"/>
      <c r="VCW734" s="300"/>
      <c r="VCX734" s="300"/>
      <c r="VCY734" s="300"/>
      <c r="VCZ734" s="300"/>
      <c r="VDA734" s="300"/>
      <c r="VDB734" s="300"/>
      <c r="VDC734" s="300"/>
      <c r="VDD734" s="300"/>
      <c r="VDE734" s="300"/>
      <c r="VDF734" s="300"/>
      <c r="VDG734" s="300"/>
      <c r="VDH734" s="300"/>
      <c r="VDI734" s="300"/>
      <c r="VDJ734" s="300"/>
      <c r="VDK734" s="300"/>
      <c r="VDL734" s="300"/>
      <c r="VDM734" s="300"/>
      <c r="VDN734" s="300"/>
      <c r="VDO734" s="300"/>
      <c r="VDP734" s="300"/>
      <c r="VDQ734" s="300"/>
      <c r="VDR734" s="300"/>
      <c r="VDS734" s="300"/>
      <c r="VDT734" s="300"/>
      <c r="VDU734" s="300"/>
      <c r="VDV734" s="300"/>
      <c r="VDW734" s="300"/>
      <c r="VDX734" s="300"/>
      <c r="VDY734" s="300"/>
      <c r="VDZ734" s="300"/>
      <c r="VEA734" s="300"/>
      <c r="VEB734" s="300"/>
      <c r="VEC734" s="300"/>
      <c r="VED734" s="300"/>
      <c r="VEE734" s="300"/>
      <c r="VEF734" s="300"/>
      <c r="VEG734" s="300"/>
      <c r="VEH734" s="300"/>
      <c r="VEI734" s="300"/>
      <c r="VEJ734" s="300"/>
      <c r="VEK734" s="300"/>
      <c r="VEL734" s="300"/>
      <c r="VEM734" s="300"/>
      <c r="VEN734" s="300"/>
      <c r="VEO734" s="300"/>
      <c r="VEP734" s="300"/>
      <c r="VEQ734" s="300"/>
      <c r="VER734" s="300"/>
      <c r="VES734" s="300"/>
      <c r="VET734" s="300"/>
      <c r="VEU734" s="300"/>
      <c r="VEV734" s="300"/>
      <c r="VEW734" s="300"/>
      <c r="VEX734" s="300"/>
      <c r="VEY734" s="300"/>
      <c r="VEZ734" s="300"/>
      <c r="VFA734" s="300"/>
      <c r="VFB734" s="300"/>
      <c r="VFC734" s="300"/>
      <c r="VFD734" s="300"/>
      <c r="VFE734" s="300"/>
      <c r="VFF734" s="300"/>
      <c r="VFG734" s="300"/>
      <c r="VFH734" s="300"/>
      <c r="VFI734" s="300"/>
      <c r="VFJ734" s="300"/>
      <c r="VFK734" s="300"/>
      <c r="VFL734" s="300"/>
      <c r="VFM734" s="300"/>
      <c r="VFN734" s="300"/>
      <c r="VFO734" s="300"/>
      <c r="VFP734" s="300"/>
      <c r="VFQ734" s="300"/>
      <c r="VFR734" s="300"/>
      <c r="VFS734" s="300"/>
      <c r="VFT734" s="300"/>
      <c r="VFU734" s="300"/>
      <c r="VFV734" s="300"/>
      <c r="VFW734" s="300"/>
      <c r="VFX734" s="300"/>
      <c r="VFY734" s="300"/>
      <c r="VFZ734" s="300"/>
      <c r="VGA734" s="300"/>
      <c r="VGB734" s="300"/>
      <c r="VGC734" s="300"/>
      <c r="VGD734" s="300"/>
      <c r="VGE734" s="300"/>
      <c r="VGF734" s="300"/>
      <c r="VGG734" s="300"/>
      <c r="VGH734" s="300"/>
      <c r="VGI734" s="300"/>
      <c r="VGJ734" s="300"/>
      <c r="VGK734" s="300"/>
      <c r="VGL734" s="300"/>
      <c r="VGM734" s="300"/>
      <c r="VGN734" s="300"/>
      <c r="VGO734" s="300"/>
      <c r="VGP734" s="300"/>
      <c r="VGQ734" s="300"/>
      <c r="VGR734" s="300"/>
      <c r="VGS734" s="300"/>
      <c r="VGT734" s="300"/>
      <c r="VGU734" s="300"/>
      <c r="VGV734" s="300"/>
      <c r="VGW734" s="300"/>
      <c r="VGX734" s="300"/>
      <c r="VGY734" s="300"/>
      <c r="VGZ734" s="300"/>
      <c r="VHA734" s="300"/>
      <c r="VHB734" s="300"/>
      <c r="VHC734" s="300"/>
      <c r="VHD734" s="300"/>
      <c r="VHE734" s="300"/>
      <c r="VHF734" s="300"/>
      <c r="VHG734" s="300"/>
      <c r="VHH734" s="300"/>
      <c r="VHI734" s="300"/>
      <c r="VHJ734" s="300"/>
      <c r="VHK734" s="300"/>
      <c r="VHL734" s="300"/>
      <c r="VHM734" s="300"/>
      <c r="VHN734" s="300"/>
      <c r="VHO734" s="300"/>
      <c r="VHP734" s="300"/>
      <c r="VHQ734" s="300"/>
      <c r="VHR734" s="300"/>
      <c r="VHS734" s="300"/>
      <c r="VHT734" s="300"/>
      <c r="VHU734" s="300"/>
      <c r="VHV734" s="300"/>
      <c r="VHW734" s="300"/>
      <c r="VHX734" s="300"/>
      <c r="VHY734" s="300"/>
      <c r="VHZ734" s="300"/>
      <c r="VIA734" s="300"/>
      <c r="VIB734" s="300"/>
      <c r="VIC734" s="300"/>
      <c r="VID734" s="300"/>
      <c r="VIE734" s="300"/>
      <c r="VIF734" s="300"/>
      <c r="VIG734" s="300"/>
      <c r="VIH734" s="300"/>
      <c r="VII734" s="300"/>
      <c r="VIJ734" s="300"/>
      <c r="VIK734" s="300"/>
      <c r="VIL734" s="300"/>
      <c r="VIM734" s="300"/>
      <c r="VIN734" s="300"/>
      <c r="VIO734" s="300"/>
      <c r="VIP734" s="300"/>
      <c r="VIQ734" s="300"/>
      <c r="VIR734" s="300"/>
      <c r="VIS734" s="300"/>
      <c r="VIT734" s="300"/>
      <c r="VIU734" s="300"/>
      <c r="VIV734" s="300"/>
      <c r="VIW734" s="300"/>
      <c r="VIX734" s="300"/>
      <c r="VIY734" s="300"/>
      <c r="VIZ734" s="300"/>
      <c r="VJA734" s="300"/>
      <c r="VJB734" s="300"/>
      <c r="VJC734" s="300"/>
      <c r="VJD734" s="300"/>
      <c r="VJE734" s="300"/>
      <c r="VJF734" s="300"/>
      <c r="VJG734" s="300"/>
      <c r="VJH734" s="300"/>
      <c r="VJI734" s="300"/>
      <c r="VJJ734" s="300"/>
      <c r="VJK734" s="300"/>
      <c r="VJL734" s="300"/>
      <c r="VJM734" s="300"/>
      <c r="VJN734" s="300"/>
      <c r="VJO734" s="300"/>
      <c r="VJP734" s="300"/>
      <c r="VJQ734" s="300"/>
      <c r="VJR734" s="300"/>
      <c r="VJS734" s="300"/>
      <c r="VJT734" s="300"/>
      <c r="VJU734" s="300"/>
      <c r="VJV734" s="300"/>
      <c r="VJW734" s="300"/>
      <c r="VJX734" s="300"/>
      <c r="VJY734" s="300"/>
      <c r="VJZ734" s="300"/>
      <c r="VKA734" s="300"/>
      <c r="VKB734" s="300"/>
      <c r="VKC734" s="300"/>
      <c r="VKD734" s="300"/>
      <c r="VKE734" s="300"/>
      <c r="VKF734" s="300"/>
      <c r="VKG734" s="300"/>
      <c r="VKH734" s="300"/>
      <c r="VKI734" s="300"/>
      <c r="VKJ734" s="300"/>
      <c r="VKK734" s="300"/>
      <c r="VKL734" s="300"/>
      <c r="VKM734" s="300"/>
      <c r="VKN734" s="300"/>
      <c r="VKO734" s="300"/>
      <c r="VKP734" s="300"/>
      <c r="VKQ734" s="300"/>
      <c r="VKR734" s="300"/>
      <c r="VKS734" s="300"/>
      <c r="VKT734" s="300"/>
      <c r="VKU734" s="300"/>
      <c r="VKV734" s="300"/>
      <c r="VKW734" s="300"/>
      <c r="VKX734" s="300"/>
      <c r="VKY734" s="300"/>
      <c r="VKZ734" s="300"/>
      <c r="VLA734" s="300"/>
      <c r="VLB734" s="300"/>
      <c r="VLC734" s="300"/>
      <c r="VLD734" s="300"/>
      <c r="VLE734" s="300"/>
      <c r="VLF734" s="300"/>
      <c r="VLG734" s="300"/>
      <c r="VLH734" s="300"/>
      <c r="VLI734" s="300"/>
      <c r="VLJ734" s="300"/>
      <c r="VLK734" s="300"/>
      <c r="VLL734" s="300"/>
      <c r="VLM734" s="300"/>
      <c r="VLN734" s="300"/>
      <c r="VLO734" s="300"/>
      <c r="VLP734" s="300"/>
      <c r="VLQ734" s="300"/>
      <c r="VLR734" s="300"/>
      <c r="VLS734" s="300"/>
      <c r="VLT734" s="300"/>
      <c r="VLU734" s="300"/>
      <c r="VLV734" s="300"/>
      <c r="VLW734" s="300"/>
      <c r="VLX734" s="300"/>
      <c r="VLY734" s="300"/>
      <c r="VLZ734" s="300"/>
      <c r="VMA734" s="300"/>
      <c r="VMB734" s="300"/>
      <c r="VMC734" s="300"/>
      <c r="VMD734" s="300"/>
      <c r="VME734" s="300"/>
      <c r="VMF734" s="300"/>
      <c r="VMG734" s="300"/>
      <c r="VMH734" s="300"/>
      <c r="VMI734" s="300"/>
      <c r="VMJ734" s="300"/>
      <c r="VMK734" s="300"/>
      <c r="VML734" s="300"/>
      <c r="VMM734" s="300"/>
      <c r="VMN734" s="300"/>
      <c r="VMO734" s="300"/>
      <c r="VMP734" s="300"/>
      <c r="VMQ734" s="300"/>
      <c r="VMR734" s="300"/>
      <c r="VMS734" s="300"/>
      <c r="VMT734" s="300"/>
      <c r="VMU734" s="300"/>
      <c r="VMV734" s="300"/>
      <c r="VMW734" s="300"/>
      <c r="VMX734" s="300"/>
      <c r="VMY734" s="300"/>
      <c r="VMZ734" s="300"/>
      <c r="VNA734" s="300"/>
      <c r="VNB734" s="300"/>
      <c r="VNC734" s="300"/>
      <c r="VND734" s="300"/>
      <c r="VNE734" s="300"/>
      <c r="VNF734" s="300"/>
      <c r="VNG734" s="300"/>
      <c r="VNH734" s="300"/>
      <c r="VNI734" s="300"/>
      <c r="VNJ734" s="300"/>
      <c r="VNK734" s="300"/>
      <c r="VNL734" s="300"/>
      <c r="VNM734" s="300"/>
      <c r="VNN734" s="300"/>
      <c r="VNO734" s="300"/>
      <c r="VNP734" s="300"/>
      <c r="VNQ734" s="300"/>
      <c r="VNR734" s="300"/>
      <c r="VNS734" s="300"/>
      <c r="VNT734" s="300"/>
      <c r="VNU734" s="300"/>
      <c r="VNV734" s="300"/>
      <c r="VNW734" s="300"/>
      <c r="VNX734" s="300"/>
      <c r="VNY734" s="300"/>
      <c r="VNZ734" s="300"/>
      <c r="VOA734" s="300"/>
      <c r="VOB734" s="300"/>
      <c r="VOC734" s="300"/>
      <c r="VOD734" s="300"/>
      <c r="VOE734" s="300"/>
      <c r="VOF734" s="300"/>
      <c r="VOG734" s="300"/>
      <c r="VOH734" s="300"/>
      <c r="VOI734" s="300"/>
      <c r="VOJ734" s="300"/>
      <c r="VOK734" s="300"/>
      <c r="VOL734" s="300"/>
      <c r="VOM734" s="300"/>
      <c r="VON734" s="300"/>
      <c r="VOO734" s="300"/>
      <c r="VOP734" s="300"/>
      <c r="VOQ734" s="300"/>
      <c r="VOR734" s="300"/>
      <c r="VOS734" s="300"/>
      <c r="VOT734" s="300"/>
      <c r="VOU734" s="300"/>
      <c r="VOV734" s="300"/>
      <c r="VOW734" s="300"/>
      <c r="VOX734" s="300"/>
      <c r="VOY734" s="300"/>
      <c r="VOZ734" s="300"/>
      <c r="VPA734" s="300"/>
      <c r="VPB734" s="300"/>
      <c r="VPC734" s="300"/>
      <c r="VPD734" s="300"/>
      <c r="VPE734" s="300"/>
      <c r="VPF734" s="300"/>
      <c r="VPG734" s="300"/>
      <c r="VPH734" s="300"/>
      <c r="VPI734" s="300"/>
      <c r="VPJ734" s="300"/>
      <c r="VPK734" s="300"/>
      <c r="VPL734" s="300"/>
      <c r="VPM734" s="300"/>
      <c r="VPN734" s="300"/>
      <c r="VPO734" s="300"/>
      <c r="VPP734" s="300"/>
      <c r="VPQ734" s="300"/>
      <c r="VPR734" s="300"/>
      <c r="VPS734" s="300"/>
      <c r="VPT734" s="300"/>
      <c r="VPU734" s="300"/>
      <c r="VPV734" s="300"/>
      <c r="VPW734" s="300"/>
      <c r="VPX734" s="300"/>
      <c r="VPY734" s="300"/>
      <c r="VPZ734" s="300"/>
      <c r="VQA734" s="300"/>
      <c r="VQB734" s="300"/>
      <c r="VQC734" s="300"/>
      <c r="VQD734" s="300"/>
      <c r="VQE734" s="300"/>
      <c r="VQF734" s="300"/>
      <c r="VQG734" s="300"/>
      <c r="VQH734" s="300"/>
      <c r="VQI734" s="300"/>
      <c r="VQJ734" s="300"/>
      <c r="VQK734" s="300"/>
      <c r="VQL734" s="300"/>
      <c r="VQM734" s="300"/>
      <c r="VQN734" s="300"/>
      <c r="VQO734" s="300"/>
      <c r="VQP734" s="300"/>
      <c r="VQQ734" s="300"/>
      <c r="VQR734" s="300"/>
      <c r="VQS734" s="300"/>
      <c r="VQT734" s="300"/>
      <c r="VQU734" s="300"/>
      <c r="VQV734" s="300"/>
      <c r="VQW734" s="300"/>
      <c r="VQX734" s="300"/>
      <c r="VQY734" s="300"/>
      <c r="VQZ734" s="300"/>
      <c r="VRA734" s="300"/>
      <c r="VRB734" s="300"/>
      <c r="VRC734" s="300"/>
      <c r="VRD734" s="300"/>
      <c r="VRE734" s="300"/>
      <c r="VRF734" s="300"/>
      <c r="VRG734" s="300"/>
      <c r="VRH734" s="300"/>
      <c r="VRI734" s="300"/>
      <c r="VRJ734" s="300"/>
      <c r="VRK734" s="300"/>
      <c r="VRL734" s="300"/>
      <c r="VRM734" s="300"/>
      <c r="VRN734" s="300"/>
      <c r="VRO734" s="300"/>
      <c r="VRP734" s="300"/>
      <c r="VRQ734" s="300"/>
      <c r="VRR734" s="300"/>
      <c r="VRS734" s="300"/>
      <c r="VRT734" s="300"/>
      <c r="VRU734" s="300"/>
      <c r="VRV734" s="300"/>
      <c r="VRW734" s="300"/>
      <c r="VRX734" s="300"/>
      <c r="VRY734" s="300"/>
      <c r="VRZ734" s="300"/>
      <c r="VSA734" s="300"/>
      <c r="VSB734" s="300"/>
      <c r="VSC734" s="300"/>
      <c r="VSD734" s="300"/>
      <c r="VSE734" s="300"/>
      <c r="VSF734" s="300"/>
      <c r="VSG734" s="300"/>
      <c r="VSH734" s="300"/>
      <c r="VSI734" s="300"/>
      <c r="VSJ734" s="300"/>
      <c r="VSK734" s="300"/>
      <c r="VSL734" s="300"/>
      <c r="VSM734" s="300"/>
      <c r="VSN734" s="300"/>
      <c r="VSO734" s="300"/>
      <c r="VSP734" s="300"/>
      <c r="VSQ734" s="300"/>
      <c r="VSR734" s="300"/>
      <c r="VSS734" s="300"/>
      <c r="VST734" s="300"/>
      <c r="VSU734" s="300"/>
      <c r="VSV734" s="300"/>
      <c r="VSW734" s="300"/>
      <c r="VSX734" s="300"/>
      <c r="VSY734" s="300"/>
      <c r="VSZ734" s="300"/>
      <c r="VTA734" s="300"/>
      <c r="VTB734" s="300"/>
      <c r="VTC734" s="300"/>
      <c r="VTD734" s="300"/>
      <c r="VTE734" s="300"/>
      <c r="VTF734" s="300"/>
      <c r="VTG734" s="300"/>
      <c r="VTH734" s="300"/>
      <c r="VTI734" s="300"/>
      <c r="VTJ734" s="300"/>
      <c r="VTK734" s="300"/>
      <c r="VTL734" s="300"/>
      <c r="VTM734" s="300"/>
      <c r="VTN734" s="300"/>
      <c r="VTO734" s="300"/>
      <c r="VTP734" s="300"/>
      <c r="VTQ734" s="300"/>
      <c r="VTR734" s="300"/>
      <c r="VTS734" s="300"/>
      <c r="VTT734" s="300"/>
      <c r="VTU734" s="300"/>
      <c r="VTV734" s="300"/>
      <c r="VTW734" s="300"/>
      <c r="VTX734" s="300"/>
      <c r="VTY734" s="300"/>
      <c r="VTZ734" s="300"/>
      <c r="VUA734" s="300"/>
      <c r="VUB734" s="300"/>
      <c r="VUC734" s="300"/>
      <c r="VUD734" s="300"/>
      <c r="VUE734" s="300"/>
      <c r="VUF734" s="300"/>
      <c r="VUG734" s="300"/>
      <c r="VUH734" s="300"/>
      <c r="VUI734" s="300"/>
      <c r="VUJ734" s="300"/>
      <c r="VUK734" s="300"/>
      <c r="VUL734" s="300"/>
      <c r="VUM734" s="300"/>
      <c r="VUN734" s="300"/>
      <c r="VUO734" s="300"/>
      <c r="VUP734" s="300"/>
      <c r="VUQ734" s="300"/>
      <c r="VUR734" s="300"/>
      <c r="VUS734" s="300"/>
      <c r="VUT734" s="300"/>
      <c r="VUU734" s="300"/>
      <c r="VUV734" s="300"/>
      <c r="VUW734" s="300"/>
      <c r="VUX734" s="300"/>
      <c r="VUY734" s="300"/>
      <c r="VUZ734" s="300"/>
      <c r="VVA734" s="300"/>
      <c r="VVB734" s="300"/>
      <c r="VVC734" s="300"/>
      <c r="VVD734" s="300"/>
      <c r="VVE734" s="300"/>
      <c r="VVF734" s="300"/>
      <c r="VVG734" s="300"/>
      <c r="VVH734" s="300"/>
      <c r="VVI734" s="300"/>
      <c r="VVJ734" s="300"/>
      <c r="VVK734" s="300"/>
      <c r="VVL734" s="300"/>
      <c r="VVM734" s="300"/>
      <c r="VVN734" s="300"/>
      <c r="VVO734" s="300"/>
      <c r="VVP734" s="300"/>
      <c r="VVQ734" s="300"/>
      <c r="VVR734" s="300"/>
      <c r="VVS734" s="300"/>
      <c r="VVT734" s="300"/>
      <c r="VVU734" s="300"/>
      <c r="VVV734" s="300"/>
      <c r="VVW734" s="300"/>
      <c r="VVX734" s="300"/>
      <c r="VVY734" s="300"/>
      <c r="VVZ734" s="300"/>
      <c r="VWA734" s="300"/>
      <c r="VWB734" s="300"/>
      <c r="VWC734" s="300"/>
      <c r="VWD734" s="300"/>
      <c r="VWE734" s="300"/>
      <c r="VWF734" s="300"/>
      <c r="VWG734" s="300"/>
      <c r="VWH734" s="300"/>
      <c r="VWI734" s="300"/>
      <c r="VWJ734" s="300"/>
      <c r="VWK734" s="300"/>
      <c r="VWL734" s="300"/>
      <c r="VWM734" s="300"/>
      <c r="VWN734" s="300"/>
      <c r="VWO734" s="300"/>
      <c r="VWP734" s="300"/>
      <c r="VWQ734" s="300"/>
      <c r="VWR734" s="300"/>
      <c r="VWS734" s="300"/>
      <c r="VWT734" s="300"/>
      <c r="VWU734" s="300"/>
      <c r="VWV734" s="300"/>
      <c r="VWW734" s="300"/>
      <c r="VWX734" s="300"/>
      <c r="VWY734" s="300"/>
      <c r="VWZ734" s="300"/>
      <c r="VXA734" s="300"/>
      <c r="VXB734" s="300"/>
      <c r="VXC734" s="300"/>
      <c r="VXD734" s="300"/>
      <c r="VXE734" s="300"/>
      <c r="VXF734" s="300"/>
      <c r="VXG734" s="300"/>
      <c r="VXH734" s="300"/>
      <c r="VXI734" s="300"/>
      <c r="VXJ734" s="300"/>
      <c r="VXK734" s="300"/>
      <c r="VXL734" s="300"/>
      <c r="VXM734" s="300"/>
      <c r="VXN734" s="300"/>
      <c r="VXO734" s="300"/>
      <c r="VXP734" s="300"/>
      <c r="VXQ734" s="300"/>
      <c r="VXR734" s="300"/>
      <c r="VXS734" s="300"/>
      <c r="VXT734" s="300"/>
      <c r="VXU734" s="300"/>
      <c r="VXV734" s="300"/>
      <c r="VXW734" s="300"/>
      <c r="VXX734" s="300"/>
      <c r="VXY734" s="300"/>
      <c r="VXZ734" s="300"/>
      <c r="VYA734" s="300"/>
      <c r="VYB734" s="300"/>
      <c r="VYC734" s="300"/>
      <c r="VYD734" s="300"/>
      <c r="VYE734" s="300"/>
      <c r="VYF734" s="300"/>
      <c r="VYG734" s="300"/>
      <c r="VYH734" s="300"/>
      <c r="VYI734" s="300"/>
      <c r="VYJ734" s="300"/>
      <c r="VYK734" s="300"/>
      <c r="VYL734" s="300"/>
      <c r="VYM734" s="300"/>
      <c r="VYN734" s="300"/>
      <c r="VYO734" s="300"/>
      <c r="VYP734" s="300"/>
      <c r="VYQ734" s="300"/>
      <c r="VYR734" s="300"/>
      <c r="VYS734" s="300"/>
      <c r="VYT734" s="300"/>
      <c r="VYU734" s="300"/>
      <c r="VYV734" s="300"/>
      <c r="VYW734" s="300"/>
      <c r="VYX734" s="300"/>
      <c r="VYY734" s="300"/>
      <c r="VYZ734" s="300"/>
      <c r="VZA734" s="300"/>
      <c r="VZB734" s="300"/>
      <c r="VZC734" s="300"/>
      <c r="VZD734" s="300"/>
      <c r="VZE734" s="300"/>
      <c r="VZF734" s="300"/>
      <c r="VZG734" s="300"/>
      <c r="VZH734" s="300"/>
      <c r="VZI734" s="300"/>
      <c r="VZJ734" s="300"/>
      <c r="VZK734" s="300"/>
      <c r="VZL734" s="300"/>
      <c r="VZM734" s="300"/>
      <c r="VZN734" s="300"/>
      <c r="VZO734" s="300"/>
      <c r="VZP734" s="300"/>
      <c r="VZQ734" s="300"/>
      <c r="VZR734" s="300"/>
      <c r="VZS734" s="300"/>
      <c r="VZT734" s="300"/>
      <c r="VZU734" s="300"/>
      <c r="VZV734" s="300"/>
      <c r="VZW734" s="300"/>
      <c r="VZX734" s="300"/>
      <c r="VZY734" s="300"/>
      <c r="VZZ734" s="300"/>
      <c r="WAA734" s="300"/>
      <c r="WAB734" s="300"/>
      <c r="WAC734" s="300"/>
      <c r="WAD734" s="300"/>
      <c r="WAE734" s="300"/>
      <c r="WAF734" s="300"/>
      <c r="WAG734" s="300"/>
      <c r="WAH734" s="300"/>
      <c r="WAI734" s="300"/>
      <c r="WAJ734" s="300"/>
      <c r="WAK734" s="300"/>
      <c r="WAL734" s="300"/>
      <c r="WAM734" s="300"/>
      <c r="WAN734" s="300"/>
      <c r="WAO734" s="300"/>
      <c r="WAP734" s="300"/>
      <c r="WAQ734" s="300"/>
      <c r="WAR734" s="300"/>
      <c r="WAS734" s="300"/>
      <c r="WAT734" s="300"/>
      <c r="WAU734" s="300"/>
      <c r="WAV734" s="300"/>
      <c r="WAW734" s="300"/>
      <c r="WAX734" s="300"/>
      <c r="WAY734" s="300"/>
      <c r="WAZ734" s="300"/>
      <c r="WBA734" s="300"/>
      <c r="WBB734" s="300"/>
      <c r="WBC734" s="300"/>
      <c r="WBD734" s="300"/>
      <c r="WBE734" s="300"/>
      <c r="WBF734" s="300"/>
      <c r="WBG734" s="300"/>
      <c r="WBH734" s="300"/>
      <c r="WBI734" s="300"/>
      <c r="WBJ734" s="300"/>
      <c r="WBK734" s="300"/>
      <c r="WBL734" s="300"/>
      <c r="WBM734" s="300"/>
      <c r="WBN734" s="300"/>
      <c r="WBO734" s="300"/>
      <c r="WBP734" s="300"/>
      <c r="WBQ734" s="300"/>
      <c r="WBR734" s="300"/>
      <c r="WBS734" s="300"/>
      <c r="WBT734" s="300"/>
      <c r="WBU734" s="300"/>
      <c r="WBV734" s="300"/>
      <c r="WBW734" s="300"/>
      <c r="WBX734" s="300"/>
      <c r="WBY734" s="300"/>
      <c r="WBZ734" s="300"/>
      <c r="WCA734" s="300"/>
      <c r="WCB734" s="300"/>
      <c r="WCC734" s="300"/>
      <c r="WCD734" s="300"/>
      <c r="WCE734" s="300"/>
      <c r="WCF734" s="300"/>
      <c r="WCG734" s="300"/>
      <c r="WCH734" s="300"/>
      <c r="WCI734" s="300"/>
      <c r="WCJ734" s="300"/>
      <c r="WCK734" s="300"/>
      <c r="WCL734" s="300"/>
      <c r="WCM734" s="300"/>
      <c r="WCN734" s="300"/>
      <c r="WCO734" s="300"/>
      <c r="WCP734" s="300"/>
      <c r="WCQ734" s="300"/>
      <c r="WCR734" s="300"/>
      <c r="WCS734" s="300"/>
      <c r="WCT734" s="300"/>
      <c r="WCU734" s="300"/>
      <c r="WCV734" s="300"/>
      <c r="WCW734" s="300"/>
      <c r="WCX734" s="300"/>
      <c r="WCY734" s="300"/>
      <c r="WCZ734" s="300"/>
      <c r="WDA734" s="300"/>
      <c r="WDB734" s="300"/>
      <c r="WDC734" s="300"/>
      <c r="WDD734" s="300"/>
      <c r="WDE734" s="300"/>
      <c r="WDF734" s="300"/>
      <c r="WDG734" s="300"/>
      <c r="WDH734" s="300"/>
      <c r="WDI734" s="300"/>
      <c r="WDJ734" s="300"/>
      <c r="WDK734" s="300"/>
      <c r="WDL734" s="300"/>
      <c r="WDM734" s="300"/>
      <c r="WDN734" s="300"/>
      <c r="WDO734" s="300"/>
      <c r="WDP734" s="300"/>
      <c r="WDQ734" s="300"/>
      <c r="WDR734" s="300"/>
      <c r="WDS734" s="300"/>
      <c r="WDT734" s="300"/>
      <c r="WDU734" s="300"/>
      <c r="WDV734" s="300"/>
      <c r="WDW734" s="300"/>
      <c r="WDX734" s="300"/>
      <c r="WDY734" s="300"/>
      <c r="WDZ734" s="300"/>
      <c r="WEA734" s="300"/>
      <c r="WEB734" s="300"/>
      <c r="WEC734" s="300"/>
      <c r="WED734" s="300"/>
      <c r="WEE734" s="300"/>
      <c r="WEF734" s="300"/>
      <c r="WEG734" s="300"/>
      <c r="WEH734" s="300"/>
      <c r="WEI734" s="300"/>
      <c r="WEJ734" s="300"/>
      <c r="WEK734" s="300"/>
      <c r="WEL734" s="300"/>
      <c r="WEM734" s="300"/>
      <c r="WEN734" s="300"/>
      <c r="WEO734" s="300"/>
      <c r="WEP734" s="300"/>
      <c r="WEQ734" s="300"/>
      <c r="WER734" s="300"/>
      <c r="WES734" s="300"/>
      <c r="WET734" s="300"/>
      <c r="WEU734" s="300"/>
      <c r="WEV734" s="300"/>
      <c r="WEW734" s="300"/>
      <c r="WEX734" s="300"/>
      <c r="WEY734" s="300"/>
      <c r="WEZ734" s="300"/>
      <c r="WFA734" s="300"/>
      <c r="WFB734" s="300"/>
      <c r="WFC734" s="300"/>
      <c r="WFD734" s="300"/>
      <c r="WFE734" s="300"/>
      <c r="WFF734" s="300"/>
      <c r="WFG734" s="300"/>
      <c r="WFH734" s="300"/>
      <c r="WFI734" s="300"/>
      <c r="WFJ734" s="300"/>
      <c r="WFK734" s="300"/>
      <c r="WFL734" s="300"/>
      <c r="WFM734" s="300"/>
      <c r="WFN734" s="300"/>
      <c r="WFO734" s="300"/>
      <c r="WFP734" s="300"/>
      <c r="WFQ734" s="300"/>
      <c r="WFR734" s="300"/>
      <c r="WFS734" s="300"/>
      <c r="WFT734" s="300"/>
      <c r="WFU734" s="300"/>
      <c r="WFV734" s="300"/>
      <c r="WFW734" s="300"/>
      <c r="WFX734" s="300"/>
      <c r="WFY734" s="300"/>
      <c r="WFZ734" s="300"/>
      <c r="WGA734" s="300"/>
      <c r="WGB734" s="300"/>
      <c r="WGC734" s="300"/>
      <c r="WGD734" s="300"/>
      <c r="WGE734" s="300"/>
      <c r="WGF734" s="300"/>
      <c r="WGG734" s="300"/>
      <c r="WGH734" s="300"/>
      <c r="WGI734" s="300"/>
      <c r="WGJ734" s="300"/>
      <c r="WGK734" s="300"/>
      <c r="WGL734" s="300"/>
      <c r="WGM734" s="300"/>
      <c r="WGN734" s="300"/>
      <c r="WGO734" s="300"/>
      <c r="WGP734" s="300"/>
      <c r="WGQ734" s="300"/>
      <c r="WGR734" s="300"/>
      <c r="WGS734" s="300"/>
      <c r="WGT734" s="300"/>
      <c r="WGU734" s="300"/>
      <c r="WGV734" s="300"/>
      <c r="WGW734" s="300"/>
      <c r="WGX734" s="300"/>
      <c r="WGY734" s="300"/>
      <c r="WGZ734" s="300"/>
      <c r="WHA734" s="300"/>
      <c r="WHB734" s="300"/>
      <c r="WHC734" s="300"/>
      <c r="WHD734" s="300"/>
      <c r="WHE734" s="300"/>
      <c r="WHF734" s="300"/>
      <c r="WHG734" s="300"/>
      <c r="WHH734" s="300"/>
      <c r="WHI734" s="300"/>
      <c r="WHJ734" s="300"/>
      <c r="WHK734" s="300"/>
      <c r="WHL734" s="300"/>
      <c r="WHM734" s="300"/>
      <c r="WHN734" s="300"/>
      <c r="WHO734" s="300"/>
      <c r="WHP734" s="300"/>
      <c r="WHQ734" s="300"/>
      <c r="WHR734" s="300"/>
      <c r="WHS734" s="300"/>
      <c r="WHT734" s="300"/>
      <c r="WHU734" s="300"/>
      <c r="WHV734" s="300"/>
      <c r="WHW734" s="300"/>
      <c r="WHX734" s="300"/>
      <c r="WHY734" s="300"/>
      <c r="WHZ734" s="300"/>
      <c r="WIA734" s="300"/>
      <c r="WIB734" s="300"/>
      <c r="WIC734" s="300"/>
      <c r="WID734" s="300"/>
      <c r="WIE734" s="300"/>
      <c r="WIF734" s="300"/>
      <c r="WIG734" s="300"/>
      <c r="WIH734" s="300"/>
      <c r="WII734" s="300"/>
      <c r="WIJ734" s="300"/>
      <c r="WIK734" s="300"/>
      <c r="WIL734" s="300"/>
      <c r="WIM734" s="300"/>
      <c r="WIN734" s="300"/>
      <c r="WIO734" s="300"/>
      <c r="WIP734" s="300"/>
      <c r="WIQ734" s="300"/>
      <c r="WIR734" s="300"/>
      <c r="WIS734" s="300"/>
      <c r="WIT734" s="300"/>
      <c r="WIU734" s="300"/>
      <c r="WIV734" s="300"/>
      <c r="WIW734" s="300"/>
      <c r="WIX734" s="300"/>
      <c r="WIY734" s="300"/>
      <c r="WIZ734" s="300"/>
      <c r="WJA734" s="300"/>
      <c r="WJB734" s="300"/>
      <c r="WJC734" s="300"/>
      <c r="WJD734" s="300"/>
      <c r="WJE734" s="300"/>
      <c r="WJF734" s="300"/>
      <c r="WJG734" s="300"/>
      <c r="WJH734" s="300"/>
      <c r="WJI734" s="300"/>
      <c r="WJJ734" s="300"/>
      <c r="WJK734" s="300"/>
      <c r="WJL734" s="300"/>
      <c r="WJM734" s="300"/>
      <c r="WJN734" s="300"/>
      <c r="WJO734" s="300"/>
      <c r="WJP734" s="300"/>
      <c r="WJQ734" s="300"/>
      <c r="WJR734" s="300"/>
      <c r="WJS734" s="300"/>
      <c r="WJT734" s="300"/>
      <c r="WJU734" s="300"/>
      <c r="WJV734" s="300"/>
      <c r="WJW734" s="300"/>
      <c r="WJX734" s="300"/>
      <c r="WJY734" s="300"/>
      <c r="WJZ734" s="300"/>
      <c r="WKA734" s="300"/>
      <c r="WKB734" s="300"/>
      <c r="WKC734" s="300"/>
      <c r="WKD734" s="300"/>
      <c r="WKE734" s="300"/>
      <c r="WKF734" s="300"/>
      <c r="WKG734" s="300"/>
      <c r="WKH734" s="300"/>
      <c r="WKI734" s="300"/>
      <c r="WKJ734" s="300"/>
      <c r="WKK734" s="300"/>
      <c r="WKL734" s="300"/>
      <c r="WKM734" s="300"/>
      <c r="WKN734" s="300"/>
      <c r="WKO734" s="300"/>
      <c r="WKP734" s="300"/>
      <c r="WKQ734" s="300"/>
      <c r="WKR734" s="300"/>
      <c r="WKS734" s="300"/>
      <c r="WKT734" s="300"/>
      <c r="WKU734" s="300"/>
      <c r="WKV734" s="300"/>
      <c r="WKW734" s="300"/>
      <c r="WKX734" s="300"/>
      <c r="WKY734" s="300"/>
      <c r="WKZ734" s="300"/>
      <c r="WLA734" s="300"/>
      <c r="WLB734" s="300"/>
      <c r="WLC734" s="300"/>
      <c r="WLD734" s="300"/>
      <c r="WLE734" s="300"/>
      <c r="WLF734" s="300"/>
      <c r="WLG734" s="300"/>
      <c r="WLH734" s="300"/>
      <c r="WLI734" s="300"/>
      <c r="WLJ734" s="300"/>
      <c r="WLK734" s="300"/>
      <c r="WLL734" s="300"/>
      <c r="WLM734" s="300"/>
      <c r="WLN734" s="300"/>
      <c r="WLO734" s="300"/>
      <c r="WLP734" s="300"/>
      <c r="WLQ734" s="300"/>
      <c r="WLR734" s="300"/>
      <c r="WLS734" s="300"/>
      <c r="WLT734" s="300"/>
      <c r="WLU734" s="300"/>
      <c r="WLV734" s="300"/>
      <c r="WLW734" s="300"/>
      <c r="WLX734" s="300"/>
      <c r="WLY734" s="300"/>
      <c r="WLZ734" s="300"/>
      <c r="WMA734" s="300"/>
      <c r="WMB734" s="300"/>
      <c r="WMC734" s="300"/>
      <c r="WMD734" s="300"/>
      <c r="WME734" s="300"/>
      <c r="WMF734" s="300"/>
      <c r="WMG734" s="300"/>
      <c r="WMH734" s="300"/>
      <c r="WMI734" s="300"/>
      <c r="WMJ734" s="300"/>
      <c r="WMK734" s="300"/>
      <c r="WML734" s="300"/>
      <c r="WMM734" s="300"/>
      <c r="WMN734" s="300"/>
      <c r="WMO734" s="300"/>
      <c r="WMP734" s="300"/>
      <c r="WMQ734" s="300"/>
      <c r="WMR734" s="300"/>
      <c r="WMS734" s="300"/>
      <c r="WMT734" s="300"/>
      <c r="WMU734" s="300"/>
      <c r="WMV734" s="300"/>
      <c r="WMW734" s="300"/>
      <c r="WMX734" s="300"/>
      <c r="WMY734" s="300"/>
      <c r="WMZ734" s="300"/>
      <c r="WNA734" s="300"/>
      <c r="WNB734" s="300"/>
      <c r="WNC734" s="300"/>
      <c r="WND734" s="300"/>
      <c r="WNE734" s="300"/>
      <c r="WNF734" s="300"/>
      <c r="WNG734" s="300"/>
      <c r="WNH734" s="300"/>
      <c r="WNI734" s="300"/>
      <c r="WNJ734" s="300"/>
      <c r="WNK734" s="300"/>
      <c r="WNL734" s="300"/>
      <c r="WNM734" s="300"/>
      <c r="WNN734" s="300"/>
      <c r="WNO734" s="300"/>
      <c r="WNP734" s="300"/>
      <c r="WNQ734" s="300"/>
      <c r="WNR734" s="300"/>
      <c r="WNS734" s="300"/>
      <c r="WNT734" s="300"/>
      <c r="WNU734" s="300"/>
      <c r="WNV734" s="300"/>
      <c r="WNW734" s="300"/>
      <c r="WNX734" s="300"/>
      <c r="WNY734" s="300"/>
      <c r="WNZ734" s="300"/>
      <c r="WOA734" s="300"/>
      <c r="WOB734" s="300"/>
      <c r="WOC734" s="300"/>
      <c r="WOD734" s="300"/>
      <c r="WOE734" s="300"/>
      <c r="WOF734" s="300"/>
      <c r="WOG734" s="300"/>
      <c r="WOH734" s="300"/>
      <c r="WOI734" s="300"/>
      <c r="WOJ734" s="300"/>
      <c r="WOK734" s="300"/>
      <c r="WOL734" s="300"/>
      <c r="WOM734" s="300"/>
      <c r="WON734" s="300"/>
      <c r="WOO734" s="300"/>
      <c r="WOP734" s="300"/>
      <c r="WOQ734" s="300"/>
      <c r="WOR734" s="300"/>
      <c r="WOS734" s="300"/>
      <c r="WOT734" s="300"/>
      <c r="WOU734" s="300"/>
      <c r="WOV734" s="300"/>
      <c r="WOW734" s="300"/>
      <c r="WOX734" s="300"/>
      <c r="WOY734" s="300"/>
      <c r="WOZ734" s="300"/>
      <c r="WPA734" s="300"/>
      <c r="WPB734" s="300"/>
      <c r="WPC734" s="300"/>
      <c r="WPD734" s="300"/>
      <c r="WPE734" s="300"/>
      <c r="WPF734" s="300"/>
      <c r="WPG734" s="300"/>
      <c r="WPH734" s="300"/>
      <c r="WPI734" s="300"/>
      <c r="WPJ734" s="300"/>
      <c r="WPK734" s="300"/>
      <c r="WPL734" s="300"/>
      <c r="WPM734" s="300"/>
      <c r="WPN734" s="300"/>
      <c r="WPO734" s="300"/>
      <c r="WPP734" s="300"/>
      <c r="WPQ734" s="300"/>
      <c r="WPR734" s="300"/>
      <c r="WPS734" s="300"/>
      <c r="WPT734" s="300"/>
      <c r="WPU734" s="300"/>
      <c r="WPV734" s="300"/>
      <c r="WPW734" s="300"/>
      <c r="WPX734" s="300"/>
      <c r="WPY734" s="300"/>
      <c r="WPZ734" s="300"/>
      <c r="WQA734" s="300"/>
      <c r="WQB734" s="300"/>
      <c r="WQC734" s="300"/>
      <c r="WQD734" s="300"/>
      <c r="WQE734" s="300"/>
      <c r="WQF734" s="300"/>
      <c r="WQG734" s="300"/>
      <c r="WQH734" s="300"/>
      <c r="WQI734" s="300"/>
      <c r="WQJ734" s="300"/>
      <c r="WQK734" s="300"/>
      <c r="WQL734" s="300"/>
      <c r="WQM734" s="300"/>
      <c r="WQN734" s="300"/>
      <c r="WQO734" s="300"/>
      <c r="WQP734" s="300"/>
      <c r="WQQ734" s="300"/>
      <c r="WQR734" s="300"/>
      <c r="WQS734" s="300"/>
      <c r="WQT734" s="300"/>
      <c r="WQU734" s="300"/>
      <c r="WQV734" s="300"/>
      <c r="WQW734" s="300"/>
      <c r="WQX734" s="300"/>
      <c r="WQY734" s="300"/>
      <c r="WQZ734" s="300"/>
      <c r="WRA734" s="300"/>
      <c r="WRB734" s="300"/>
      <c r="WRC734" s="300"/>
      <c r="WRD734" s="300"/>
      <c r="WRE734" s="300"/>
      <c r="WRF734" s="300"/>
      <c r="WRG734" s="300"/>
      <c r="WRH734" s="300"/>
      <c r="WRI734" s="300"/>
      <c r="WRJ734" s="300"/>
      <c r="WRK734" s="300"/>
      <c r="WRL734" s="300"/>
      <c r="WRM734" s="300"/>
      <c r="WRN734" s="300"/>
      <c r="WRO734" s="300"/>
      <c r="WRP734" s="300"/>
      <c r="WRQ734" s="300"/>
      <c r="WRR734" s="300"/>
      <c r="WRS734" s="300"/>
      <c r="WRT734" s="300"/>
      <c r="WRU734" s="300"/>
      <c r="WRV734" s="300"/>
      <c r="WRW734" s="300"/>
      <c r="WRX734" s="300"/>
      <c r="WRY734" s="300"/>
      <c r="WRZ734" s="300"/>
      <c r="WSA734" s="300"/>
      <c r="WSB734" s="300"/>
      <c r="WSC734" s="300"/>
      <c r="WSD734" s="300"/>
      <c r="WSE734" s="300"/>
      <c r="WSF734" s="300"/>
      <c r="WSG734" s="300"/>
      <c r="WSH734" s="300"/>
      <c r="WSI734" s="300"/>
      <c r="WSJ734" s="300"/>
      <c r="WSK734" s="300"/>
      <c r="WSL734" s="300"/>
      <c r="WSM734" s="300"/>
      <c r="WSN734" s="300"/>
      <c r="WSO734" s="300"/>
      <c r="WSP734" s="300"/>
      <c r="WSQ734" s="300"/>
      <c r="WSR734" s="300"/>
      <c r="WSS734" s="300"/>
      <c r="WST734" s="300"/>
      <c r="WSU734" s="300"/>
      <c r="WSV734" s="300"/>
      <c r="WSW734" s="300"/>
      <c r="WSX734" s="300"/>
      <c r="WSY734" s="300"/>
      <c r="WSZ734" s="300"/>
      <c r="WTA734" s="300"/>
      <c r="WTB734" s="300"/>
      <c r="WTC734" s="300"/>
      <c r="WTD734" s="300"/>
      <c r="WTE734" s="300"/>
      <c r="WTF734" s="300"/>
      <c r="WTG734" s="300"/>
      <c r="WTH734" s="300"/>
      <c r="WTI734" s="300"/>
      <c r="WTJ734" s="300"/>
      <c r="WTK734" s="300"/>
      <c r="WTL734" s="300"/>
      <c r="WTM734" s="300"/>
      <c r="WTN734" s="300"/>
      <c r="WTO734" s="300"/>
      <c r="WTP734" s="300"/>
      <c r="WTQ734" s="300"/>
      <c r="WTR734" s="300"/>
      <c r="WTS734" s="300"/>
      <c r="WTT734" s="300"/>
      <c r="WTU734" s="300"/>
      <c r="WTV734" s="300"/>
      <c r="WTW734" s="300"/>
      <c r="WTX734" s="300"/>
      <c r="WTY734" s="300"/>
      <c r="WTZ734" s="300"/>
      <c r="WUA734" s="300"/>
      <c r="WUB734" s="300"/>
      <c r="WUC734" s="300"/>
      <c r="WUD734" s="300"/>
      <c r="WUE734" s="300"/>
      <c r="WUF734" s="300"/>
      <c r="WUG734" s="300"/>
      <c r="WUH734" s="300"/>
      <c r="WUI734" s="300"/>
      <c r="WUJ734" s="300"/>
      <c r="WUK734" s="300"/>
      <c r="WUL734" s="300"/>
      <c r="WUM734" s="300"/>
      <c r="WUN734" s="300"/>
      <c r="WUO734" s="300"/>
      <c r="WUP734" s="300"/>
      <c r="WUQ734" s="300"/>
      <c r="WUR734" s="300"/>
      <c r="WUS734" s="300"/>
      <c r="WUT734" s="300"/>
      <c r="WUU734" s="300"/>
      <c r="WUV734" s="300"/>
      <c r="WUW734" s="300"/>
      <c r="WUX734" s="300"/>
      <c r="WUY734" s="300"/>
      <c r="WUZ734" s="300"/>
      <c r="WVA734" s="300"/>
      <c r="WVB734" s="300"/>
      <c r="WVC734" s="300"/>
      <c r="WVD734" s="300"/>
      <c r="WVE734" s="300"/>
      <c r="WVF734" s="300"/>
      <c r="WVG734" s="300"/>
      <c r="WVH734" s="300"/>
      <c r="WVI734" s="300"/>
      <c r="WVJ734" s="300"/>
      <c r="WVK734" s="300"/>
      <c r="WVL734" s="300"/>
      <c r="WVM734" s="300"/>
      <c r="WVN734" s="300"/>
      <c r="WVO734" s="300"/>
      <c r="WVP734" s="300"/>
      <c r="WVQ734" s="300"/>
      <c r="WVR734" s="300"/>
      <c r="WVS734" s="300"/>
      <c r="WVT734" s="300"/>
      <c r="WVU734" s="300"/>
      <c r="WVV734" s="300"/>
      <c r="WVW734" s="300"/>
      <c r="WVX734" s="300"/>
      <c r="WVY734" s="300"/>
      <c r="WVZ734" s="300"/>
      <c r="WWA734" s="300"/>
      <c r="WWB734" s="300"/>
      <c r="WWC734" s="300"/>
      <c r="WWD734" s="300"/>
      <c r="WWE734" s="300"/>
      <c r="WWF734" s="300"/>
      <c r="WWG734" s="300"/>
      <c r="WWH734" s="300"/>
      <c r="WWI734" s="300"/>
      <c r="WWJ734" s="300"/>
      <c r="WWK734" s="300"/>
      <c r="WWL734" s="300"/>
      <c r="WWM734" s="300"/>
      <c r="WWN734" s="300"/>
      <c r="WWO734" s="300"/>
      <c r="WWP734" s="300"/>
      <c r="WWQ734" s="300"/>
      <c r="WWR734" s="300"/>
      <c r="WWS734" s="300"/>
      <c r="WWT734" s="300"/>
      <c r="WWU734" s="300"/>
      <c r="WWV734" s="300"/>
      <c r="WWW734" s="300"/>
      <c r="WWX734" s="300"/>
      <c r="WWY734" s="300"/>
      <c r="WWZ734" s="300"/>
      <c r="WXA734" s="300"/>
      <c r="WXB734" s="300"/>
      <c r="WXC734" s="300"/>
      <c r="WXD734" s="300"/>
      <c r="WXE734" s="300"/>
      <c r="WXF734" s="300"/>
      <c r="WXG734" s="300"/>
      <c r="WXH734" s="300"/>
      <c r="WXI734" s="300"/>
      <c r="WXJ734" s="300"/>
      <c r="WXK734" s="300"/>
      <c r="WXL734" s="300"/>
      <c r="WXM734" s="300"/>
      <c r="WXN734" s="300"/>
      <c r="WXO734" s="300"/>
      <c r="WXP734" s="300"/>
      <c r="WXQ734" s="300"/>
      <c r="WXR734" s="300"/>
      <c r="WXS734" s="300"/>
      <c r="WXT734" s="300"/>
      <c r="WXU734" s="300"/>
      <c r="WXV734" s="300"/>
      <c r="WXW734" s="300"/>
      <c r="WXX734" s="300"/>
      <c r="WXY734" s="300"/>
      <c r="WXZ734" s="300"/>
      <c r="WYA734" s="300"/>
      <c r="WYB734" s="300"/>
      <c r="WYC734" s="300"/>
      <c r="WYD734" s="300"/>
      <c r="WYE734" s="300"/>
      <c r="WYF734" s="300"/>
      <c r="WYG734" s="300"/>
      <c r="WYH734" s="300"/>
      <c r="WYI734" s="300"/>
      <c r="WYJ734" s="300"/>
      <c r="WYK734" s="300"/>
      <c r="WYL734" s="300"/>
      <c r="WYM734" s="300"/>
      <c r="WYN734" s="300"/>
      <c r="WYO734" s="300"/>
      <c r="WYP734" s="300"/>
      <c r="WYQ734" s="300"/>
      <c r="WYR734" s="300"/>
      <c r="WYS734" s="300"/>
      <c r="WYT734" s="300"/>
      <c r="WYU734" s="300"/>
      <c r="WYV734" s="300"/>
      <c r="WYW734" s="300"/>
      <c r="WYX734" s="300"/>
      <c r="WYY734" s="300"/>
      <c r="WYZ734" s="300"/>
      <c r="WZA734" s="300"/>
      <c r="WZB734" s="300"/>
      <c r="WZC734" s="300"/>
      <c r="WZD734" s="300"/>
      <c r="WZE734" s="300"/>
      <c r="WZF734" s="300"/>
      <c r="WZG734" s="300"/>
      <c r="WZH734" s="300"/>
      <c r="WZI734" s="300"/>
      <c r="WZJ734" s="300"/>
      <c r="WZK734" s="300"/>
      <c r="WZL734" s="300"/>
      <c r="WZM734" s="300"/>
      <c r="WZN734" s="300"/>
      <c r="WZO734" s="300"/>
      <c r="WZP734" s="300"/>
      <c r="WZQ734" s="300"/>
      <c r="WZR734" s="300"/>
      <c r="WZS734" s="300"/>
      <c r="WZT734" s="300"/>
      <c r="WZU734" s="300"/>
      <c r="WZV734" s="300"/>
      <c r="WZW734" s="300"/>
      <c r="WZX734" s="300"/>
      <c r="WZY734" s="300"/>
      <c r="WZZ734" s="300"/>
      <c r="XAA734" s="300"/>
      <c r="XAB734" s="300"/>
      <c r="XAC734" s="300"/>
      <c r="XAD734" s="300"/>
      <c r="XAE734" s="300"/>
      <c r="XAF734" s="300"/>
      <c r="XAG734" s="300"/>
      <c r="XAH734" s="300"/>
      <c r="XAI734" s="300"/>
      <c r="XAJ734" s="300"/>
      <c r="XAK734" s="300"/>
      <c r="XAL734" s="300"/>
      <c r="XAM734" s="300"/>
      <c r="XAN734" s="300"/>
      <c r="XAO734" s="300"/>
      <c r="XAP734" s="300"/>
      <c r="XAQ734" s="300"/>
      <c r="XAR734" s="300"/>
      <c r="XAS734" s="300"/>
      <c r="XAT734" s="300"/>
      <c r="XAU734" s="300"/>
      <c r="XAV734" s="300"/>
      <c r="XAW734" s="300"/>
      <c r="XAX734" s="300"/>
      <c r="XAY734" s="300"/>
      <c r="XAZ734" s="300"/>
      <c r="XBA734" s="300"/>
      <c r="XBB734" s="300"/>
      <c r="XBC734" s="300"/>
      <c r="XBD734" s="300"/>
      <c r="XBE734" s="300"/>
      <c r="XBF734" s="300"/>
      <c r="XBG734" s="300"/>
      <c r="XBH734" s="300"/>
      <c r="XBI734" s="300"/>
      <c r="XBJ734" s="300"/>
      <c r="XBK734" s="300"/>
      <c r="XBL734" s="300"/>
      <c r="XBM734" s="300"/>
      <c r="XBN734" s="300"/>
      <c r="XBO734" s="300"/>
      <c r="XBP734" s="300"/>
      <c r="XBQ734" s="300"/>
      <c r="XBR734" s="300"/>
      <c r="XBS734" s="300"/>
      <c r="XBT734" s="300"/>
      <c r="XBU734" s="300"/>
      <c r="XBV734" s="300"/>
      <c r="XBW734" s="300"/>
      <c r="XBX734" s="300"/>
      <c r="XBY734" s="300"/>
      <c r="XBZ734" s="300"/>
      <c r="XCA734" s="300"/>
      <c r="XCB734" s="300"/>
      <c r="XCC734" s="300"/>
      <c r="XCD734" s="300"/>
      <c r="XCE734" s="300"/>
      <c r="XCF734" s="300"/>
      <c r="XCG734" s="300"/>
      <c r="XCH734" s="300"/>
      <c r="XCI734" s="300"/>
      <c r="XCJ734" s="300"/>
      <c r="XCK734" s="300"/>
      <c r="XCL734" s="300"/>
      <c r="XCM734" s="300"/>
    </row>
    <row r="735" s="145" customFormat="1" ht="45" customHeight="1" spans="1:24">
      <c r="A735" s="206" t="s">
        <v>566</v>
      </c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</row>
    <row r="736" s="145" customFormat="1" ht="45" customHeight="1" spans="1:24">
      <c r="A736" s="206" t="s">
        <v>2238</v>
      </c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</row>
    <row r="737" s="145" customFormat="1" ht="45" customHeight="1" spans="1:24">
      <c r="A737" s="206" t="s">
        <v>2239</v>
      </c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</row>
    <row r="738" s="145" customFormat="1" ht="45" customHeight="1" spans="1:24">
      <c r="A738" s="206"/>
      <c r="B738" s="224" t="s">
        <v>2240</v>
      </c>
      <c r="C738" s="157" t="s">
        <v>35</v>
      </c>
      <c r="D738" s="19" t="s">
        <v>164</v>
      </c>
      <c r="E738" s="224" t="s">
        <v>2241</v>
      </c>
      <c r="F738" s="224" t="s">
        <v>160</v>
      </c>
      <c r="G738" s="224" t="s">
        <v>443</v>
      </c>
      <c r="H738" s="302" t="s">
        <v>2242</v>
      </c>
      <c r="I738" s="38" t="s">
        <v>2243</v>
      </c>
      <c r="J738" s="308">
        <v>30</v>
      </c>
      <c r="K738" s="308">
        <v>30</v>
      </c>
      <c r="L738" s="157" t="s">
        <v>42</v>
      </c>
      <c r="M738" s="157" t="s">
        <v>42</v>
      </c>
      <c r="N738" s="157" t="s">
        <v>42</v>
      </c>
      <c r="O738" s="157" t="s">
        <v>42</v>
      </c>
      <c r="P738" s="157" t="s">
        <v>42</v>
      </c>
      <c r="Q738" s="91" t="s">
        <v>2244</v>
      </c>
      <c r="R738" s="19" t="s">
        <v>284</v>
      </c>
      <c r="S738" s="157" t="s">
        <v>42</v>
      </c>
      <c r="T738" s="286" t="s">
        <v>2183</v>
      </c>
      <c r="U738" s="91" t="s">
        <v>2245</v>
      </c>
      <c r="V738" s="189">
        <v>1</v>
      </c>
      <c r="W738" s="286" t="s">
        <v>2183</v>
      </c>
      <c r="X738" s="157"/>
    </row>
    <row r="739" s="145" customFormat="1" ht="45" customHeight="1" spans="1:24">
      <c r="A739" s="206"/>
      <c r="B739" s="224" t="s">
        <v>2246</v>
      </c>
      <c r="C739" s="157" t="s">
        <v>35</v>
      </c>
      <c r="D739" s="19" t="s">
        <v>164</v>
      </c>
      <c r="E739" s="224" t="s">
        <v>2241</v>
      </c>
      <c r="F739" s="224" t="s">
        <v>160</v>
      </c>
      <c r="G739" s="224" t="s">
        <v>2247</v>
      </c>
      <c r="H739" s="302" t="s">
        <v>2248</v>
      </c>
      <c r="I739" s="38" t="s">
        <v>2243</v>
      </c>
      <c r="J739" s="308">
        <v>30</v>
      </c>
      <c r="K739" s="308">
        <v>30</v>
      </c>
      <c r="L739" s="157" t="s">
        <v>42</v>
      </c>
      <c r="M739" s="157" t="s">
        <v>42</v>
      </c>
      <c r="N739" s="157" t="s">
        <v>42</v>
      </c>
      <c r="O739" s="157" t="s">
        <v>42</v>
      </c>
      <c r="P739" s="157" t="s">
        <v>42</v>
      </c>
      <c r="Q739" s="91" t="s">
        <v>2249</v>
      </c>
      <c r="R739" s="19" t="s">
        <v>2250</v>
      </c>
      <c r="S739" s="157" t="s">
        <v>42</v>
      </c>
      <c r="T739" s="286" t="s">
        <v>2183</v>
      </c>
      <c r="U739" s="91" t="s">
        <v>2245</v>
      </c>
      <c r="V739" s="189">
        <v>1</v>
      </c>
      <c r="W739" s="286" t="s">
        <v>2183</v>
      </c>
      <c r="X739" s="157"/>
    </row>
    <row r="740" s="145" customFormat="1" ht="45" customHeight="1" spans="1:24">
      <c r="A740" s="206"/>
      <c r="B740" s="224" t="s">
        <v>2240</v>
      </c>
      <c r="C740" s="157" t="s">
        <v>35</v>
      </c>
      <c r="D740" s="19" t="s">
        <v>164</v>
      </c>
      <c r="E740" s="224" t="s">
        <v>2241</v>
      </c>
      <c r="F740" s="224" t="s">
        <v>160</v>
      </c>
      <c r="G740" s="224" t="s">
        <v>555</v>
      </c>
      <c r="H740" s="302" t="s">
        <v>2251</v>
      </c>
      <c r="I740" s="38" t="s">
        <v>2243</v>
      </c>
      <c r="J740" s="308">
        <v>30</v>
      </c>
      <c r="K740" s="308">
        <v>30</v>
      </c>
      <c r="L740" s="157" t="s">
        <v>42</v>
      </c>
      <c r="M740" s="157" t="s">
        <v>42</v>
      </c>
      <c r="N740" s="157" t="s">
        <v>42</v>
      </c>
      <c r="O740" s="157" t="s">
        <v>42</v>
      </c>
      <c r="P740" s="157" t="s">
        <v>42</v>
      </c>
      <c r="Q740" s="91" t="s">
        <v>2252</v>
      </c>
      <c r="R740" s="19" t="s">
        <v>284</v>
      </c>
      <c r="S740" s="157" t="s">
        <v>42</v>
      </c>
      <c r="T740" s="286" t="s">
        <v>2183</v>
      </c>
      <c r="U740" s="91" t="s">
        <v>2245</v>
      </c>
      <c r="V740" s="189">
        <v>1</v>
      </c>
      <c r="W740" s="286" t="s">
        <v>2183</v>
      </c>
      <c r="X740" s="157"/>
    </row>
    <row r="741" s="145" customFormat="1" ht="45" customHeight="1" spans="1:24">
      <c r="A741" s="206"/>
      <c r="B741" s="224" t="s">
        <v>2253</v>
      </c>
      <c r="C741" s="157" t="s">
        <v>35</v>
      </c>
      <c r="D741" s="19" t="s">
        <v>164</v>
      </c>
      <c r="E741" s="224" t="s">
        <v>2241</v>
      </c>
      <c r="F741" s="224" t="s">
        <v>160</v>
      </c>
      <c r="G741" s="224" t="s">
        <v>2254</v>
      </c>
      <c r="H741" s="302" t="s">
        <v>2255</v>
      </c>
      <c r="I741" s="38" t="s">
        <v>2243</v>
      </c>
      <c r="J741" s="308">
        <v>30</v>
      </c>
      <c r="K741" s="308">
        <v>30</v>
      </c>
      <c r="L741" s="157" t="s">
        <v>42</v>
      </c>
      <c r="M741" s="157" t="s">
        <v>42</v>
      </c>
      <c r="N741" s="157" t="s">
        <v>42</v>
      </c>
      <c r="O741" s="157" t="s">
        <v>42</v>
      </c>
      <c r="P741" s="157" t="s">
        <v>42</v>
      </c>
      <c r="Q741" s="91" t="s">
        <v>2256</v>
      </c>
      <c r="R741" s="19" t="s">
        <v>284</v>
      </c>
      <c r="S741" s="157" t="s">
        <v>42</v>
      </c>
      <c r="T741" s="286" t="s">
        <v>2183</v>
      </c>
      <c r="U741" s="91" t="s">
        <v>2245</v>
      </c>
      <c r="V741" s="189">
        <v>1</v>
      </c>
      <c r="W741" s="286" t="s">
        <v>2183</v>
      </c>
      <c r="X741" s="157"/>
    </row>
    <row r="742" s="145" customFormat="1" ht="45" customHeight="1" spans="1:24">
      <c r="A742" s="206"/>
      <c r="B742" s="91" t="s">
        <v>2257</v>
      </c>
      <c r="C742" s="157" t="s">
        <v>35</v>
      </c>
      <c r="D742" s="19" t="s">
        <v>164</v>
      </c>
      <c r="E742" s="224" t="s">
        <v>2258</v>
      </c>
      <c r="F742" s="157" t="s">
        <v>77</v>
      </c>
      <c r="G742" s="91" t="s">
        <v>1469</v>
      </c>
      <c r="H742" s="303" t="s">
        <v>2259</v>
      </c>
      <c r="I742" s="38" t="s">
        <v>2243</v>
      </c>
      <c r="J742" s="157">
        <v>30</v>
      </c>
      <c r="K742" s="157">
        <v>30</v>
      </c>
      <c r="L742" s="157" t="s">
        <v>42</v>
      </c>
      <c r="M742" s="157" t="s">
        <v>42</v>
      </c>
      <c r="N742" s="157" t="s">
        <v>42</v>
      </c>
      <c r="O742" s="157" t="s">
        <v>42</v>
      </c>
      <c r="P742" s="157" t="s">
        <v>42</v>
      </c>
      <c r="Q742" s="91" t="s">
        <v>2260</v>
      </c>
      <c r="R742" s="19" t="s">
        <v>284</v>
      </c>
      <c r="S742" s="157" t="s">
        <v>42</v>
      </c>
      <c r="T742" s="286" t="s">
        <v>2183</v>
      </c>
      <c r="U742" s="91" t="s">
        <v>2245</v>
      </c>
      <c r="V742" s="189">
        <v>1</v>
      </c>
      <c r="W742" s="286" t="s">
        <v>2183</v>
      </c>
      <c r="X742" s="157"/>
    </row>
    <row r="743" s="145" customFormat="1" ht="45" customHeight="1" spans="1:24">
      <c r="A743" s="206"/>
      <c r="B743" s="91" t="s">
        <v>2261</v>
      </c>
      <c r="C743" s="157" t="s">
        <v>35</v>
      </c>
      <c r="D743" s="19" t="s">
        <v>164</v>
      </c>
      <c r="E743" s="224" t="s">
        <v>2258</v>
      </c>
      <c r="F743" s="157" t="s">
        <v>77</v>
      </c>
      <c r="G743" s="91" t="s">
        <v>2262</v>
      </c>
      <c r="H743" s="303" t="s">
        <v>2263</v>
      </c>
      <c r="I743" s="38" t="s">
        <v>2243</v>
      </c>
      <c r="J743" s="157">
        <v>50.3</v>
      </c>
      <c r="K743" s="157">
        <v>50.3</v>
      </c>
      <c r="L743" s="157" t="s">
        <v>42</v>
      </c>
      <c r="M743" s="157" t="s">
        <v>42</v>
      </c>
      <c r="N743" s="157" t="s">
        <v>42</v>
      </c>
      <c r="O743" s="157" t="s">
        <v>42</v>
      </c>
      <c r="P743" s="157" t="s">
        <v>42</v>
      </c>
      <c r="Q743" s="91" t="s">
        <v>2264</v>
      </c>
      <c r="R743" s="19" t="s">
        <v>284</v>
      </c>
      <c r="S743" s="157" t="s">
        <v>42</v>
      </c>
      <c r="T743" s="286" t="s">
        <v>2183</v>
      </c>
      <c r="U743" s="91" t="s">
        <v>2245</v>
      </c>
      <c r="V743" s="189">
        <v>1</v>
      </c>
      <c r="W743" s="286" t="s">
        <v>2183</v>
      </c>
      <c r="X743" s="157"/>
    </row>
    <row r="744" s="145" customFormat="1" ht="45" customHeight="1" spans="1:24">
      <c r="A744" s="206"/>
      <c r="B744" s="91" t="s">
        <v>2265</v>
      </c>
      <c r="C744" s="157" t="s">
        <v>35</v>
      </c>
      <c r="D744" s="19" t="s">
        <v>164</v>
      </c>
      <c r="E744" s="224" t="s">
        <v>2258</v>
      </c>
      <c r="F744" s="157" t="s">
        <v>77</v>
      </c>
      <c r="G744" s="91" t="s">
        <v>2266</v>
      </c>
      <c r="H744" s="303" t="s">
        <v>2267</v>
      </c>
      <c r="I744" s="38" t="s">
        <v>2243</v>
      </c>
      <c r="J744" s="157">
        <v>79</v>
      </c>
      <c r="K744" s="157">
        <v>79</v>
      </c>
      <c r="L744" s="157" t="s">
        <v>42</v>
      </c>
      <c r="M744" s="157" t="s">
        <v>42</v>
      </c>
      <c r="N744" s="157" t="s">
        <v>42</v>
      </c>
      <c r="O744" s="157" t="s">
        <v>42</v>
      </c>
      <c r="P744" s="157" t="s">
        <v>42</v>
      </c>
      <c r="Q744" s="91" t="s">
        <v>2268</v>
      </c>
      <c r="R744" s="19" t="s">
        <v>284</v>
      </c>
      <c r="S744" s="157" t="s">
        <v>42</v>
      </c>
      <c r="T744" s="286" t="s">
        <v>2183</v>
      </c>
      <c r="U744" s="91" t="s">
        <v>2245</v>
      </c>
      <c r="V744" s="189">
        <v>1</v>
      </c>
      <c r="W744" s="286" t="s">
        <v>2183</v>
      </c>
      <c r="X744" s="157"/>
    </row>
    <row r="745" s="145" customFormat="1" ht="45" customHeight="1" spans="1:24">
      <c r="A745" s="206"/>
      <c r="B745" s="91" t="s">
        <v>2269</v>
      </c>
      <c r="C745" s="157" t="s">
        <v>35</v>
      </c>
      <c r="D745" s="19" t="s">
        <v>164</v>
      </c>
      <c r="E745" s="224" t="s">
        <v>2258</v>
      </c>
      <c r="F745" s="157" t="s">
        <v>77</v>
      </c>
      <c r="G745" s="91" t="s">
        <v>2270</v>
      </c>
      <c r="H745" s="303" t="s">
        <v>2271</v>
      </c>
      <c r="I745" s="38" t="s">
        <v>2243</v>
      </c>
      <c r="J745" s="157">
        <v>30</v>
      </c>
      <c r="K745" s="157">
        <v>30</v>
      </c>
      <c r="L745" s="157" t="s">
        <v>42</v>
      </c>
      <c r="M745" s="157" t="s">
        <v>42</v>
      </c>
      <c r="N745" s="157" t="s">
        <v>42</v>
      </c>
      <c r="O745" s="157" t="s">
        <v>42</v>
      </c>
      <c r="P745" s="157" t="s">
        <v>42</v>
      </c>
      <c r="Q745" s="91" t="s">
        <v>2272</v>
      </c>
      <c r="R745" s="19" t="s">
        <v>284</v>
      </c>
      <c r="S745" s="157" t="s">
        <v>42</v>
      </c>
      <c r="T745" s="286" t="s">
        <v>2183</v>
      </c>
      <c r="U745" s="91" t="s">
        <v>2245</v>
      </c>
      <c r="V745" s="189">
        <v>1</v>
      </c>
      <c r="W745" s="286" t="s">
        <v>2183</v>
      </c>
      <c r="X745" s="157"/>
    </row>
    <row r="746" s="145" customFormat="1" ht="45" customHeight="1" spans="1:24">
      <c r="A746" s="206"/>
      <c r="B746" s="91" t="s">
        <v>2257</v>
      </c>
      <c r="C746" s="157" t="s">
        <v>35</v>
      </c>
      <c r="D746" s="19" t="s">
        <v>164</v>
      </c>
      <c r="E746" s="224" t="s">
        <v>2258</v>
      </c>
      <c r="F746" s="157" t="s">
        <v>77</v>
      </c>
      <c r="G746" s="91" t="s">
        <v>322</v>
      </c>
      <c r="H746" s="303" t="s">
        <v>2273</v>
      </c>
      <c r="I746" s="38" t="s">
        <v>2243</v>
      </c>
      <c r="J746" s="157">
        <v>25</v>
      </c>
      <c r="K746" s="157">
        <v>25</v>
      </c>
      <c r="L746" s="157" t="s">
        <v>42</v>
      </c>
      <c r="M746" s="157" t="s">
        <v>42</v>
      </c>
      <c r="N746" s="157" t="s">
        <v>42</v>
      </c>
      <c r="O746" s="157" t="s">
        <v>42</v>
      </c>
      <c r="P746" s="157" t="s">
        <v>42</v>
      </c>
      <c r="Q746" s="91" t="s">
        <v>2274</v>
      </c>
      <c r="R746" s="19" t="s">
        <v>284</v>
      </c>
      <c r="S746" s="157" t="s">
        <v>42</v>
      </c>
      <c r="T746" s="286" t="s">
        <v>2183</v>
      </c>
      <c r="U746" s="91" t="s">
        <v>2245</v>
      </c>
      <c r="V746" s="189">
        <v>1</v>
      </c>
      <c r="W746" s="286" t="s">
        <v>2183</v>
      </c>
      <c r="X746" s="157"/>
    </row>
    <row r="747" s="145" customFormat="1" ht="45" customHeight="1" spans="1:24">
      <c r="A747" s="206"/>
      <c r="B747" s="224" t="s">
        <v>2275</v>
      </c>
      <c r="C747" s="157" t="s">
        <v>35</v>
      </c>
      <c r="D747" s="19" t="s">
        <v>164</v>
      </c>
      <c r="E747" s="224" t="s">
        <v>2276</v>
      </c>
      <c r="F747" s="224" t="s">
        <v>154</v>
      </c>
      <c r="G747" s="224" t="s">
        <v>338</v>
      </c>
      <c r="H747" s="302" t="s">
        <v>2277</v>
      </c>
      <c r="I747" s="38" t="s">
        <v>2243</v>
      </c>
      <c r="J747" s="308">
        <v>30</v>
      </c>
      <c r="K747" s="308">
        <v>30</v>
      </c>
      <c r="L747" s="157" t="s">
        <v>42</v>
      </c>
      <c r="M747" s="157" t="s">
        <v>42</v>
      </c>
      <c r="N747" s="157" t="s">
        <v>42</v>
      </c>
      <c r="O747" s="157" t="s">
        <v>42</v>
      </c>
      <c r="P747" s="157" t="s">
        <v>42</v>
      </c>
      <c r="Q747" s="91" t="s">
        <v>2278</v>
      </c>
      <c r="R747" s="19" t="s">
        <v>284</v>
      </c>
      <c r="S747" s="157" t="s">
        <v>42</v>
      </c>
      <c r="T747" s="286" t="s">
        <v>2183</v>
      </c>
      <c r="U747" s="91" t="s">
        <v>2245</v>
      </c>
      <c r="V747" s="189">
        <v>1</v>
      </c>
      <c r="W747" s="286" t="s">
        <v>2183</v>
      </c>
      <c r="X747" s="157"/>
    </row>
    <row r="748" s="145" customFormat="1" ht="45" customHeight="1" spans="1:24">
      <c r="A748" s="206"/>
      <c r="B748" s="224" t="s">
        <v>2279</v>
      </c>
      <c r="C748" s="157" t="s">
        <v>35</v>
      </c>
      <c r="D748" s="19" t="s">
        <v>164</v>
      </c>
      <c r="E748" s="224" t="s">
        <v>2276</v>
      </c>
      <c r="F748" s="224" t="s">
        <v>154</v>
      </c>
      <c r="G748" s="224" t="s">
        <v>2280</v>
      </c>
      <c r="H748" s="302" t="s">
        <v>2281</v>
      </c>
      <c r="I748" s="38" t="s">
        <v>2243</v>
      </c>
      <c r="J748" s="308">
        <v>92.925</v>
      </c>
      <c r="K748" s="308">
        <v>92.925</v>
      </c>
      <c r="L748" s="157" t="s">
        <v>42</v>
      </c>
      <c r="M748" s="157" t="s">
        <v>42</v>
      </c>
      <c r="N748" s="157" t="s">
        <v>42</v>
      </c>
      <c r="O748" s="157" t="s">
        <v>42</v>
      </c>
      <c r="P748" s="157" t="s">
        <v>42</v>
      </c>
      <c r="Q748" s="91" t="s">
        <v>2282</v>
      </c>
      <c r="R748" s="19" t="s">
        <v>284</v>
      </c>
      <c r="S748" s="157" t="s">
        <v>42</v>
      </c>
      <c r="T748" s="286" t="s">
        <v>2183</v>
      </c>
      <c r="U748" s="91" t="s">
        <v>2245</v>
      </c>
      <c r="V748" s="189">
        <v>1</v>
      </c>
      <c r="W748" s="286" t="s">
        <v>2183</v>
      </c>
      <c r="X748" s="157"/>
    </row>
    <row r="749" s="145" customFormat="1" ht="45" customHeight="1" spans="1:24">
      <c r="A749" s="206"/>
      <c r="B749" s="224" t="s">
        <v>2257</v>
      </c>
      <c r="C749" s="157" t="s">
        <v>35</v>
      </c>
      <c r="D749" s="19" t="s">
        <v>164</v>
      </c>
      <c r="E749" s="224" t="s">
        <v>2276</v>
      </c>
      <c r="F749" s="224" t="s">
        <v>154</v>
      </c>
      <c r="G749" s="224" t="s">
        <v>2283</v>
      </c>
      <c r="H749" s="302" t="s">
        <v>2284</v>
      </c>
      <c r="I749" s="38" t="s">
        <v>2243</v>
      </c>
      <c r="J749" s="308">
        <v>30</v>
      </c>
      <c r="K749" s="308">
        <v>30</v>
      </c>
      <c r="L749" s="157" t="s">
        <v>42</v>
      </c>
      <c r="M749" s="157" t="s">
        <v>42</v>
      </c>
      <c r="N749" s="157" t="s">
        <v>42</v>
      </c>
      <c r="O749" s="157" t="s">
        <v>42</v>
      </c>
      <c r="P749" s="157" t="s">
        <v>42</v>
      </c>
      <c r="Q749" s="91" t="s">
        <v>2278</v>
      </c>
      <c r="R749" s="19" t="s">
        <v>284</v>
      </c>
      <c r="S749" s="157" t="s">
        <v>42</v>
      </c>
      <c r="T749" s="286" t="s">
        <v>2183</v>
      </c>
      <c r="U749" s="91" t="s">
        <v>2245</v>
      </c>
      <c r="V749" s="189">
        <v>1</v>
      </c>
      <c r="W749" s="286" t="s">
        <v>2183</v>
      </c>
      <c r="X749" s="157"/>
    </row>
    <row r="750" s="145" customFormat="1" ht="45" customHeight="1" spans="1:24">
      <c r="A750" s="206"/>
      <c r="B750" s="224" t="s">
        <v>2257</v>
      </c>
      <c r="C750" s="157" t="s">
        <v>35</v>
      </c>
      <c r="D750" s="19" t="s">
        <v>164</v>
      </c>
      <c r="E750" s="224" t="s">
        <v>2276</v>
      </c>
      <c r="F750" s="224" t="s">
        <v>154</v>
      </c>
      <c r="G750" s="224" t="s">
        <v>2285</v>
      </c>
      <c r="H750" s="302" t="s">
        <v>2286</v>
      </c>
      <c r="I750" s="38" t="s">
        <v>2243</v>
      </c>
      <c r="J750" s="308">
        <v>30</v>
      </c>
      <c r="K750" s="308">
        <v>30</v>
      </c>
      <c r="L750" s="157" t="s">
        <v>42</v>
      </c>
      <c r="M750" s="157" t="s">
        <v>42</v>
      </c>
      <c r="N750" s="157" t="s">
        <v>42</v>
      </c>
      <c r="O750" s="157" t="s">
        <v>42</v>
      </c>
      <c r="P750" s="157" t="s">
        <v>42</v>
      </c>
      <c r="Q750" s="91" t="s">
        <v>2287</v>
      </c>
      <c r="R750" s="19" t="s">
        <v>284</v>
      </c>
      <c r="S750" s="157" t="s">
        <v>42</v>
      </c>
      <c r="T750" s="286" t="s">
        <v>2183</v>
      </c>
      <c r="U750" s="91" t="s">
        <v>2245</v>
      </c>
      <c r="V750" s="189">
        <v>1</v>
      </c>
      <c r="W750" s="286" t="s">
        <v>2183</v>
      </c>
      <c r="X750" s="157"/>
    </row>
    <row r="751" s="145" customFormat="1" ht="45" customHeight="1" spans="1:24">
      <c r="A751" s="206"/>
      <c r="B751" s="224" t="s">
        <v>2288</v>
      </c>
      <c r="C751" s="157" t="s">
        <v>35</v>
      </c>
      <c r="D751" s="19" t="s">
        <v>164</v>
      </c>
      <c r="E751" s="224" t="s">
        <v>2276</v>
      </c>
      <c r="F751" s="224" t="s">
        <v>154</v>
      </c>
      <c r="G751" s="224" t="s">
        <v>2204</v>
      </c>
      <c r="H751" s="302" t="s">
        <v>2289</v>
      </c>
      <c r="I751" s="38" t="s">
        <v>2243</v>
      </c>
      <c r="J751" s="308">
        <v>56</v>
      </c>
      <c r="K751" s="308">
        <v>56</v>
      </c>
      <c r="L751" s="157" t="s">
        <v>42</v>
      </c>
      <c r="M751" s="157" t="s">
        <v>42</v>
      </c>
      <c r="N751" s="157" t="s">
        <v>42</v>
      </c>
      <c r="O751" s="157" t="s">
        <v>42</v>
      </c>
      <c r="P751" s="157" t="s">
        <v>42</v>
      </c>
      <c r="Q751" s="91" t="s">
        <v>2290</v>
      </c>
      <c r="R751" s="19" t="s">
        <v>284</v>
      </c>
      <c r="S751" s="157" t="s">
        <v>42</v>
      </c>
      <c r="T751" s="286" t="s">
        <v>2183</v>
      </c>
      <c r="U751" s="91" t="s">
        <v>2245</v>
      </c>
      <c r="V751" s="189">
        <v>1</v>
      </c>
      <c r="W751" s="286" t="s">
        <v>2183</v>
      </c>
      <c r="X751" s="157"/>
    </row>
    <row r="752" s="145" customFormat="1" ht="45" customHeight="1" spans="1:24">
      <c r="A752" s="206"/>
      <c r="B752" s="224" t="s">
        <v>2288</v>
      </c>
      <c r="C752" s="157" t="s">
        <v>35</v>
      </c>
      <c r="D752" s="19" t="s">
        <v>164</v>
      </c>
      <c r="E752" s="224" t="s">
        <v>2276</v>
      </c>
      <c r="F752" s="224" t="s">
        <v>154</v>
      </c>
      <c r="G752" s="224" t="s">
        <v>333</v>
      </c>
      <c r="H752" s="302" t="s">
        <v>2291</v>
      </c>
      <c r="I752" s="38" t="s">
        <v>2243</v>
      </c>
      <c r="J752" s="308">
        <v>29.5</v>
      </c>
      <c r="K752" s="308">
        <v>29.5</v>
      </c>
      <c r="L752" s="157" t="s">
        <v>42</v>
      </c>
      <c r="M752" s="157" t="s">
        <v>42</v>
      </c>
      <c r="N752" s="157" t="s">
        <v>42</v>
      </c>
      <c r="O752" s="157" t="s">
        <v>42</v>
      </c>
      <c r="P752" s="157" t="s">
        <v>42</v>
      </c>
      <c r="Q752" s="91" t="s">
        <v>2292</v>
      </c>
      <c r="R752" s="19" t="s">
        <v>284</v>
      </c>
      <c r="S752" s="157" t="s">
        <v>42</v>
      </c>
      <c r="T752" s="286" t="s">
        <v>2183</v>
      </c>
      <c r="U752" s="91" t="s">
        <v>2245</v>
      </c>
      <c r="V752" s="189">
        <v>1</v>
      </c>
      <c r="W752" s="286" t="s">
        <v>2183</v>
      </c>
      <c r="X752" s="157"/>
    </row>
    <row r="753" s="145" customFormat="1" ht="45" customHeight="1" spans="1:24">
      <c r="A753" s="206"/>
      <c r="B753" s="224" t="s">
        <v>2257</v>
      </c>
      <c r="C753" s="157" t="s">
        <v>35</v>
      </c>
      <c r="D753" s="19" t="s">
        <v>164</v>
      </c>
      <c r="E753" s="224" t="s">
        <v>2276</v>
      </c>
      <c r="F753" s="224" t="s">
        <v>154</v>
      </c>
      <c r="G753" s="224" t="s">
        <v>2293</v>
      </c>
      <c r="H753" s="302" t="s">
        <v>2294</v>
      </c>
      <c r="I753" s="38" t="s">
        <v>2243</v>
      </c>
      <c r="J753" s="308">
        <v>30</v>
      </c>
      <c r="K753" s="308">
        <v>30</v>
      </c>
      <c r="L753" s="157" t="s">
        <v>42</v>
      </c>
      <c r="M753" s="157" t="s">
        <v>42</v>
      </c>
      <c r="N753" s="157" t="s">
        <v>42</v>
      </c>
      <c r="O753" s="157" t="s">
        <v>42</v>
      </c>
      <c r="P753" s="157" t="s">
        <v>42</v>
      </c>
      <c r="Q753" s="91" t="s">
        <v>2295</v>
      </c>
      <c r="R753" s="19" t="s">
        <v>284</v>
      </c>
      <c r="S753" s="157" t="s">
        <v>42</v>
      </c>
      <c r="T753" s="286" t="s">
        <v>2183</v>
      </c>
      <c r="U753" s="91" t="s">
        <v>2245</v>
      </c>
      <c r="V753" s="189">
        <v>1</v>
      </c>
      <c r="W753" s="286" t="s">
        <v>2183</v>
      </c>
      <c r="X753" s="157"/>
    </row>
    <row r="754" s="145" customFormat="1" ht="45" customHeight="1" spans="1:24">
      <c r="A754" s="206"/>
      <c r="B754" s="224" t="s">
        <v>2296</v>
      </c>
      <c r="C754" s="157" t="s">
        <v>35</v>
      </c>
      <c r="D754" s="19" t="s">
        <v>164</v>
      </c>
      <c r="E754" s="224" t="s">
        <v>2297</v>
      </c>
      <c r="F754" s="224" t="s">
        <v>166</v>
      </c>
      <c r="G754" s="224" t="s">
        <v>239</v>
      </c>
      <c r="H754" s="302" t="s">
        <v>2298</v>
      </c>
      <c r="I754" s="38" t="s">
        <v>2243</v>
      </c>
      <c r="J754" s="308">
        <v>126.4</v>
      </c>
      <c r="K754" s="308">
        <v>126.4</v>
      </c>
      <c r="L754" s="157" t="s">
        <v>42</v>
      </c>
      <c r="M754" s="157" t="s">
        <v>42</v>
      </c>
      <c r="N754" s="157" t="s">
        <v>42</v>
      </c>
      <c r="O754" s="157" t="s">
        <v>42</v>
      </c>
      <c r="P754" s="157" t="s">
        <v>42</v>
      </c>
      <c r="Q754" s="91" t="s">
        <v>2299</v>
      </c>
      <c r="R754" s="19" t="s">
        <v>284</v>
      </c>
      <c r="S754" s="157" t="s">
        <v>42</v>
      </c>
      <c r="T754" s="286" t="s">
        <v>2183</v>
      </c>
      <c r="U754" s="91" t="s">
        <v>2245</v>
      </c>
      <c r="V754" s="189">
        <v>1</v>
      </c>
      <c r="W754" s="286" t="s">
        <v>2183</v>
      </c>
      <c r="X754" s="157"/>
    </row>
    <row r="755" s="145" customFormat="1" ht="45" customHeight="1" spans="1:24">
      <c r="A755" s="206"/>
      <c r="B755" s="224" t="s">
        <v>2300</v>
      </c>
      <c r="C755" s="157" t="s">
        <v>35</v>
      </c>
      <c r="D755" s="19" t="s">
        <v>164</v>
      </c>
      <c r="E755" s="224" t="s">
        <v>2297</v>
      </c>
      <c r="F755" s="224" t="s">
        <v>166</v>
      </c>
      <c r="G755" s="224" t="s">
        <v>2301</v>
      </c>
      <c r="H755" s="302" t="s">
        <v>2302</v>
      </c>
      <c r="I755" s="38" t="s">
        <v>2243</v>
      </c>
      <c r="J755" s="308">
        <v>30</v>
      </c>
      <c r="K755" s="308">
        <v>30</v>
      </c>
      <c r="L755" s="157" t="s">
        <v>42</v>
      </c>
      <c r="M755" s="157" t="s">
        <v>42</v>
      </c>
      <c r="N755" s="157" t="s">
        <v>42</v>
      </c>
      <c r="O755" s="157" t="s">
        <v>42</v>
      </c>
      <c r="P755" s="157" t="s">
        <v>42</v>
      </c>
      <c r="Q755" s="91" t="s">
        <v>2295</v>
      </c>
      <c r="R755" s="19" t="s">
        <v>284</v>
      </c>
      <c r="S755" s="157" t="s">
        <v>42</v>
      </c>
      <c r="T755" s="286" t="s">
        <v>2183</v>
      </c>
      <c r="U755" s="91" t="s">
        <v>2245</v>
      </c>
      <c r="V755" s="189">
        <v>1</v>
      </c>
      <c r="W755" s="286" t="s">
        <v>2183</v>
      </c>
      <c r="X755" s="157"/>
    </row>
    <row r="756" s="145" customFormat="1" ht="45" customHeight="1" spans="1:24">
      <c r="A756" s="206"/>
      <c r="B756" s="224" t="s">
        <v>2303</v>
      </c>
      <c r="C756" s="157" t="s">
        <v>35</v>
      </c>
      <c r="D756" s="19" t="s">
        <v>164</v>
      </c>
      <c r="E756" s="224" t="s">
        <v>2297</v>
      </c>
      <c r="F756" s="224" t="s">
        <v>166</v>
      </c>
      <c r="G756" s="224" t="s">
        <v>2304</v>
      </c>
      <c r="H756" s="302" t="s">
        <v>2305</v>
      </c>
      <c r="I756" s="38" t="s">
        <v>2243</v>
      </c>
      <c r="J756" s="308">
        <v>49.796</v>
      </c>
      <c r="K756" s="308">
        <v>49.796</v>
      </c>
      <c r="L756" s="157" t="s">
        <v>42</v>
      </c>
      <c r="M756" s="157" t="s">
        <v>42</v>
      </c>
      <c r="N756" s="157" t="s">
        <v>42</v>
      </c>
      <c r="O756" s="157" t="s">
        <v>42</v>
      </c>
      <c r="P756" s="157" t="s">
        <v>42</v>
      </c>
      <c r="Q756" s="91" t="s">
        <v>2306</v>
      </c>
      <c r="R756" s="19" t="s">
        <v>284</v>
      </c>
      <c r="S756" s="157" t="s">
        <v>42</v>
      </c>
      <c r="T756" s="286" t="s">
        <v>2183</v>
      </c>
      <c r="U756" s="91" t="s">
        <v>2245</v>
      </c>
      <c r="V756" s="189">
        <v>1</v>
      </c>
      <c r="W756" s="286" t="s">
        <v>2183</v>
      </c>
      <c r="X756" s="157"/>
    </row>
    <row r="757" s="145" customFormat="1" ht="45" customHeight="1" spans="1:24">
      <c r="A757" s="206"/>
      <c r="B757" s="224" t="s">
        <v>2300</v>
      </c>
      <c r="C757" s="157" t="s">
        <v>35</v>
      </c>
      <c r="D757" s="19" t="s">
        <v>164</v>
      </c>
      <c r="E757" s="224" t="s">
        <v>2297</v>
      </c>
      <c r="F757" s="224" t="s">
        <v>166</v>
      </c>
      <c r="G757" s="224" t="s">
        <v>2307</v>
      </c>
      <c r="H757" s="304" t="s">
        <v>2308</v>
      </c>
      <c r="I757" s="38" t="s">
        <v>2243</v>
      </c>
      <c r="J757" s="308">
        <v>36.3</v>
      </c>
      <c r="K757" s="308">
        <v>36.3</v>
      </c>
      <c r="L757" s="157" t="s">
        <v>42</v>
      </c>
      <c r="M757" s="157" t="s">
        <v>42</v>
      </c>
      <c r="N757" s="157" t="s">
        <v>42</v>
      </c>
      <c r="O757" s="157" t="s">
        <v>42</v>
      </c>
      <c r="P757" s="157" t="s">
        <v>42</v>
      </c>
      <c r="Q757" s="91" t="s">
        <v>2309</v>
      </c>
      <c r="R757" s="19" t="s">
        <v>284</v>
      </c>
      <c r="S757" s="157" t="s">
        <v>42</v>
      </c>
      <c r="T757" s="286" t="s">
        <v>2183</v>
      </c>
      <c r="U757" s="91" t="s">
        <v>2245</v>
      </c>
      <c r="V757" s="189">
        <v>1</v>
      </c>
      <c r="W757" s="286" t="s">
        <v>2183</v>
      </c>
      <c r="X757" s="157"/>
    </row>
    <row r="758" s="145" customFormat="1" ht="45" customHeight="1" spans="1:24">
      <c r="A758" s="206"/>
      <c r="B758" s="224" t="s">
        <v>2310</v>
      </c>
      <c r="C758" s="157" t="s">
        <v>35</v>
      </c>
      <c r="D758" s="19" t="s">
        <v>164</v>
      </c>
      <c r="E758" s="224" t="s">
        <v>2297</v>
      </c>
      <c r="F758" s="224" t="s">
        <v>166</v>
      </c>
      <c r="G758" s="224" t="s">
        <v>222</v>
      </c>
      <c r="H758" s="302" t="s">
        <v>2311</v>
      </c>
      <c r="I758" s="38" t="s">
        <v>2243</v>
      </c>
      <c r="J758" s="308">
        <v>85.936</v>
      </c>
      <c r="K758" s="308">
        <v>85.936</v>
      </c>
      <c r="L758" s="157" t="s">
        <v>42</v>
      </c>
      <c r="M758" s="157" t="s">
        <v>42</v>
      </c>
      <c r="N758" s="157" t="s">
        <v>42</v>
      </c>
      <c r="O758" s="157" t="s">
        <v>42</v>
      </c>
      <c r="P758" s="157" t="s">
        <v>42</v>
      </c>
      <c r="Q758" s="91" t="s">
        <v>2312</v>
      </c>
      <c r="R758" s="19" t="s">
        <v>284</v>
      </c>
      <c r="S758" s="157" t="s">
        <v>42</v>
      </c>
      <c r="T758" s="286" t="s">
        <v>2183</v>
      </c>
      <c r="U758" s="91" t="s">
        <v>2245</v>
      </c>
      <c r="V758" s="189">
        <v>1</v>
      </c>
      <c r="W758" s="286" t="s">
        <v>2183</v>
      </c>
      <c r="X758" s="157"/>
    </row>
    <row r="759" s="145" customFormat="1" ht="45" customHeight="1" spans="1:24">
      <c r="A759" s="206"/>
      <c r="B759" s="224" t="s">
        <v>2313</v>
      </c>
      <c r="C759" s="157" t="s">
        <v>35</v>
      </c>
      <c r="D759" s="19" t="s">
        <v>164</v>
      </c>
      <c r="E759" s="224" t="s">
        <v>2297</v>
      </c>
      <c r="F759" s="224" t="s">
        <v>166</v>
      </c>
      <c r="G759" s="224" t="s">
        <v>236</v>
      </c>
      <c r="H759" s="304" t="s">
        <v>2314</v>
      </c>
      <c r="I759" s="38" t="s">
        <v>2243</v>
      </c>
      <c r="J759" s="308">
        <v>78.07</v>
      </c>
      <c r="K759" s="308">
        <v>78.07</v>
      </c>
      <c r="L759" s="157" t="s">
        <v>42</v>
      </c>
      <c r="M759" s="157" t="s">
        <v>42</v>
      </c>
      <c r="N759" s="157" t="s">
        <v>42</v>
      </c>
      <c r="O759" s="157" t="s">
        <v>42</v>
      </c>
      <c r="P759" s="157" t="s">
        <v>42</v>
      </c>
      <c r="Q759" s="91" t="s">
        <v>2315</v>
      </c>
      <c r="R759" s="19" t="s">
        <v>284</v>
      </c>
      <c r="S759" s="157" t="s">
        <v>42</v>
      </c>
      <c r="T759" s="286" t="s">
        <v>2183</v>
      </c>
      <c r="U759" s="91" t="s">
        <v>2245</v>
      </c>
      <c r="V759" s="189">
        <v>1</v>
      </c>
      <c r="W759" s="286" t="s">
        <v>2183</v>
      </c>
      <c r="X759" s="157"/>
    </row>
    <row r="760" s="145" customFormat="1" ht="45" customHeight="1" spans="1:24">
      <c r="A760" s="206"/>
      <c r="B760" s="224" t="s">
        <v>2178</v>
      </c>
      <c r="C760" s="157" t="s">
        <v>35</v>
      </c>
      <c r="D760" s="19" t="s">
        <v>164</v>
      </c>
      <c r="E760" s="224" t="s">
        <v>2316</v>
      </c>
      <c r="F760" s="224" t="s">
        <v>63</v>
      </c>
      <c r="G760" s="224" t="s">
        <v>2191</v>
      </c>
      <c r="H760" s="302" t="s">
        <v>2182</v>
      </c>
      <c r="I760" s="38" t="s">
        <v>2243</v>
      </c>
      <c r="J760" s="308">
        <v>30</v>
      </c>
      <c r="K760" s="308">
        <v>30</v>
      </c>
      <c r="L760" s="157" t="s">
        <v>42</v>
      </c>
      <c r="M760" s="157" t="s">
        <v>42</v>
      </c>
      <c r="N760" s="157" t="s">
        <v>42</v>
      </c>
      <c r="O760" s="157" t="s">
        <v>42</v>
      </c>
      <c r="P760" s="157" t="s">
        <v>42</v>
      </c>
      <c r="Q760" s="91" t="s">
        <v>2317</v>
      </c>
      <c r="R760" s="19" t="s">
        <v>284</v>
      </c>
      <c r="S760" s="157" t="s">
        <v>42</v>
      </c>
      <c r="T760" s="286" t="s">
        <v>2183</v>
      </c>
      <c r="U760" s="91" t="s">
        <v>2245</v>
      </c>
      <c r="V760" s="189">
        <v>1</v>
      </c>
      <c r="W760" s="286" t="s">
        <v>2183</v>
      </c>
      <c r="X760" s="157"/>
    </row>
    <row r="761" s="145" customFormat="1" ht="45" customHeight="1" spans="1:24">
      <c r="A761" s="206"/>
      <c r="B761" s="91" t="s">
        <v>2318</v>
      </c>
      <c r="C761" s="157" t="s">
        <v>35</v>
      </c>
      <c r="D761" s="19" t="s">
        <v>164</v>
      </c>
      <c r="E761" s="224" t="s">
        <v>2319</v>
      </c>
      <c r="F761" s="157" t="s">
        <v>118</v>
      </c>
      <c r="G761" s="91" t="s">
        <v>2320</v>
      </c>
      <c r="H761" s="305" t="s">
        <v>2321</v>
      </c>
      <c r="I761" s="38" t="s">
        <v>2243</v>
      </c>
      <c r="J761" s="157">
        <v>27</v>
      </c>
      <c r="K761" s="157">
        <v>27</v>
      </c>
      <c r="L761" s="157" t="s">
        <v>42</v>
      </c>
      <c r="M761" s="157" t="s">
        <v>42</v>
      </c>
      <c r="N761" s="157" t="s">
        <v>42</v>
      </c>
      <c r="O761" s="157" t="s">
        <v>42</v>
      </c>
      <c r="P761" s="157" t="s">
        <v>42</v>
      </c>
      <c r="Q761" s="91" t="s">
        <v>2322</v>
      </c>
      <c r="R761" s="19" t="s">
        <v>284</v>
      </c>
      <c r="S761" s="157" t="s">
        <v>42</v>
      </c>
      <c r="T761" s="286" t="s">
        <v>2183</v>
      </c>
      <c r="U761" s="91" t="s">
        <v>2245</v>
      </c>
      <c r="V761" s="189">
        <v>1</v>
      </c>
      <c r="W761" s="286" t="s">
        <v>2183</v>
      </c>
      <c r="X761" s="157"/>
    </row>
    <row r="762" s="145" customFormat="1" ht="45" customHeight="1" spans="1:24">
      <c r="A762" s="206"/>
      <c r="B762" s="91" t="s">
        <v>2323</v>
      </c>
      <c r="C762" s="157" t="s">
        <v>35</v>
      </c>
      <c r="D762" s="19" t="s">
        <v>164</v>
      </c>
      <c r="E762" s="224" t="s">
        <v>2319</v>
      </c>
      <c r="F762" s="157" t="s">
        <v>118</v>
      </c>
      <c r="G762" s="91" t="s">
        <v>275</v>
      </c>
      <c r="H762" s="303" t="s">
        <v>2324</v>
      </c>
      <c r="I762" s="38" t="s">
        <v>2243</v>
      </c>
      <c r="J762" s="157">
        <v>150</v>
      </c>
      <c r="K762" s="157">
        <v>150</v>
      </c>
      <c r="L762" s="157" t="s">
        <v>42</v>
      </c>
      <c r="M762" s="157" t="s">
        <v>42</v>
      </c>
      <c r="N762" s="157" t="s">
        <v>42</v>
      </c>
      <c r="O762" s="157" t="s">
        <v>42</v>
      </c>
      <c r="P762" s="157" t="s">
        <v>42</v>
      </c>
      <c r="Q762" s="91" t="s">
        <v>2325</v>
      </c>
      <c r="R762" s="19" t="s">
        <v>284</v>
      </c>
      <c r="S762" s="157" t="s">
        <v>42</v>
      </c>
      <c r="T762" s="286" t="s">
        <v>2183</v>
      </c>
      <c r="U762" s="91" t="s">
        <v>2245</v>
      </c>
      <c r="V762" s="189">
        <v>1</v>
      </c>
      <c r="W762" s="286" t="s">
        <v>2183</v>
      </c>
      <c r="X762" s="157"/>
    </row>
    <row r="763" s="145" customFormat="1" ht="45" customHeight="1" spans="1:24">
      <c r="A763" s="206"/>
      <c r="B763" s="91" t="s">
        <v>2326</v>
      </c>
      <c r="C763" s="157" t="s">
        <v>35</v>
      </c>
      <c r="D763" s="19" t="s">
        <v>164</v>
      </c>
      <c r="E763" s="224" t="s">
        <v>2319</v>
      </c>
      <c r="F763" s="157" t="s">
        <v>118</v>
      </c>
      <c r="G763" s="91" t="s">
        <v>589</v>
      </c>
      <c r="H763" s="303" t="s">
        <v>2327</v>
      </c>
      <c r="I763" s="38" t="s">
        <v>2243</v>
      </c>
      <c r="J763" s="157">
        <v>25</v>
      </c>
      <c r="K763" s="157">
        <v>25</v>
      </c>
      <c r="L763" s="157" t="s">
        <v>42</v>
      </c>
      <c r="M763" s="157" t="s">
        <v>42</v>
      </c>
      <c r="N763" s="157" t="s">
        <v>42</v>
      </c>
      <c r="O763" s="157" t="s">
        <v>42</v>
      </c>
      <c r="P763" s="157" t="s">
        <v>42</v>
      </c>
      <c r="Q763" s="91" t="s">
        <v>2328</v>
      </c>
      <c r="R763" s="19" t="s">
        <v>284</v>
      </c>
      <c r="S763" s="157" t="s">
        <v>42</v>
      </c>
      <c r="T763" s="286" t="s">
        <v>2183</v>
      </c>
      <c r="U763" s="91" t="s">
        <v>2245</v>
      </c>
      <c r="V763" s="189">
        <v>1</v>
      </c>
      <c r="W763" s="286" t="s">
        <v>2183</v>
      </c>
      <c r="X763" s="157"/>
    </row>
    <row r="764" s="145" customFormat="1" ht="45" customHeight="1" spans="1:24">
      <c r="A764" s="206"/>
      <c r="B764" s="91" t="s">
        <v>2326</v>
      </c>
      <c r="C764" s="157" t="s">
        <v>35</v>
      </c>
      <c r="D764" s="19" t="s">
        <v>164</v>
      </c>
      <c r="E764" s="224" t="s">
        <v>2319</v>
      </c>
      <c r="F764" s="157" t="s">
        <v>118</v>
      </c>
      <c r="G764" s="91" t="s">
        <v>1904</v>
      </c>
      <c r="H764" s="305" t="s">
        <v>2329</v>
      </c>
      <c r="I764" s="38" t="s">
        <v>2243</v>
      </c>
      <c r="J764" s="157">
        <v>27</v>
      </c>
      <c r="K764" s="157">
        <v>27</v>
      </c>
      <c r="L764" s="157" t="s">
        <v>42</v>
      </c>
      <c r="M764" s="157" t="s">
        <v>42</v>
      </c>
      <c r="N764" s="157" t="s">
        <v>42</v>
      </c>
      <c r="O764" s="157" t="s">
        <v>42</v>
      </c>
      <c r="P764" s="157" t="s">
        <v>42</v>
      </c>
      <c r="Q764" s="91" t="s">
        <v>2330</v>
      </c>
      <c r="R764" s="19" t="s">
        <v>284</v>
      </c>
      <c r="S764" s="157" t="s">
        <v>42</v>
      </c>
      <c r="T764" s="286" t="s">
        <v>2183</v>
      </c>
      <c r="U764" s="91" t="s">
        <v>2245</v>
      </c>
      <c r="V764" s="189">
        <v>1</v>
      </c>
      <c r="W764" s="286" t="s">
        <v>2183</v>
      </c>
      <c r="X764" s="157"/>
    </row>
    <row r="765" s="145" customFormat="1" ht="45" customHeight="1" spans="1:24">
      <c r="A765" s="206"/>
      <c r="B765" s="91" t="s">
        <v>2246</v>
      </c>
      <c r="C765" s="157" t="s">
        <v>35</v>
      </c>
      <c r="D765" s="19" t="s">
        <v>164</v>
      </c>
      <c r="E765" s="224" t="s">
        <v>2331</v>
      </c>
      <c r="F765" s="224" t="s">
        <v>83</v>
      </c>
      <c r="G765" s="91" t="s">
        <v>2332</v>
      </c>
      <c r="H765" s="303" t="s">
        <v>2333</v>
      </c>
      <c r="I765" s="38" t="s">
        <v>2243</v>
      </c>
      <c r="J765" s="157">
        <v>30</v>
      </c>
      <c r="K765" s="157">
        <v>30</v>
      </c>
      <c r="L765" s="157" t="s">
        <v>42</v>
      </c>
      <c r="M765" s="157" t="s">
        <v>42</v>
      </c>
      <c r="N765" s="157" t="s">
        <v>42</v>
      </c>
      <c r="O765" s="157" t="s">
        <v>42</v>
      </c>
      <c r="P765" s="157" t="s">
        <v>42</v>
      </c>
      <c r="Q765" s="91" t="s">
        <v>2334</v>
      </c>
      <c r="R765" s="19" t="s">
        <v>284</v>
      </c>
      <c r="S765" s="157" t="s">
        <v>42</v>
      </c>
      <c r="T765" s="286" t="s">
        <v>2183</v>
      </c>
      <c r="U765" s="91" t="s">
        <v>2245</v>
      </c>
      <c r="V765" s="189">
        <v>1</v>
      </c>
      <c r="W765" s="286" t="s">
        <v>2183</v>
      </c>
      <c r="X765" s="157"/>
    </row>
    <row r="766" s="145" customFormat="1" ht="45" customHeight="1" spans="1:24">
      <c r="A766" s="206"/>
      <c r="B766" s="224" t="s">
        <v>2246</v>
      </c>
      <c r="C766" s="157" t="s">
        <v>35</v>
      </c>
      <c r="D766" s="19" t="s">
        <v>164</v>
      </c>
      <c r="E766" s="224" t="s">
        <v>2331</v>
      </c>
      <c r="F766" s="224" t="s">
        <v>83</v>
      </c>
      <c r="G766" s="224" t="s">
        <v>2335</v>
      </c>
      <c r="H766" s="302" t="s">
        <v>2336</v>
      </c>
      <c r="I766" s="38" t="s">
        <v>2243</v>
      </c>
      <c r="J766" s="309">
        <v>30</v>
      </c>
      <c r="K766" s="309">
        <v>30</v>
      </c>
      <c r="L766" s="157" t="s">
        <v>42</v>
      </c>
      <c r="M766" s="157" t="s">
        <v>42</v>
      </c>
      <c r="N766" s="157" t="s">
        <v>42</v>
      </c>
      <c r="O766" s="157" t="s">
        <v>42</v>
      </c>
      <c r="P766" s="157" t="s">
        <v>42</v>
      </c>
      <c r="Q766" s="91" t="s">
        <v>2337</v>
      </c>
      <c r="R766" s="19" t="s">
        <v>284</v>
      </c>
      <c r="S766" s="157" t="s">
        <v>42</v>
      </c>
      <c r="T766" s="286" t="s">
        <v>2183</v>
      </c>
      <c r="U766" s="91" t="s">
        <v>2245</v>
      </c>
      <c r="V766" s="189">
        <v>1</v>
      </c>
      <c r="W766" s="286" t="s">
        <v>2183</v>
      </c>
      <c r="X766" s="157"/>
    </row>
    <row r="767" s="145" customFormat="1" ht="45" customHeight="1" spans="1:24">
      <c r="A767" s="206"/>
      <c r="B767" s="224" t="s">
        <v>2338</v>
      </c>
      <c r="C767" s="157" t="s">
        <v>35</v>
      </c>
      <c r="D767" s="19" t="s">
        <v>164</v>
      </c>
      <c r="E767" s="224" t="s">
        <v>2331</v>
      </c>
      <c r="F767" s="224" t="s">
        <v>83</v>
      </c>
      <c r="G767" s="224" t="s">
        <v>484</v>
      </c>
      <c r="H767" s="302" t="s">
        <v>2339</v>
      </c>
      <c r="I767" s="38" t="s">
        <v>2243</v>
      </c>
      <c r="J767" s="308">
        <v>125</v>
      </c>
      <c r="K767" s="308">
        <v>125</v>
      </c>
      <c r="L767" s="157" t="s">
        <v>42</v>
      </c>
      <c r="M767" s="157" t="s">
        <v>42</v>
      </c>
      <c r="N767" s="157" t="s">
        <v>42</v>
      </c>
      <c r="O767" s="157" t="s">
        <v>42</v>
      </c>
      <c r="P767" s="157" t="s">
        <v>42</v>
      </c>
      <c r="Q767" s="91" t="s">
        <v>2340</v>
      </c>
      <c r="R767" s="19" t="s">
        <v>284</v>
      </c>
      <c r="S767" s="157" t="s">
        <v>42</v>
      </c>
      <c r="T767" s="286" t="s">
        <v>2183</v>
      </c>
      <c r="U767" s="91" t="s">
        <v>2245</v>
      </c>
      <c r="V767" s="189">
        <v>1</v>
      </c>
      <c r="W767" s="286" t="s">
        <v>2183</v>
      </c>
      <c r="X767" s="157"/>
    </row>
    <row r="768" s="145" customFormat="1" ht="45" customHeight="1" spans="1:24">
      <c r="A768" s="206"/>
      <c r="B768" s="306" t="s">
        <v>2246</v>
      </c>
      <c r="C768" s="157" t="s">
        <v>35</v>
      </c>
      <c r="D768" s="19" t="s">
        <v>164</v>
      </c>
      <c r="E768" s="224" t="s">
        <v>2341</v>
      </c>
      <c r="F768" s="224" t="s">
        <v>111</v>
      </c>
      <c r="G768" s="224" t="s">
        <v>894</v>
      </c>
      <c r="H768" s="302" t="s">
        <v>2342</v>
      </c>
      <c r="I768" s="38" t="s">
        <v>2243</v>
      </c>
      <c r="J768" s="308">
        <v>45</v>
      </c>
      <c r="K768" s="308">
        <v>45</v>
      </c>
      <c r="L768" s="157" t="s">
        <v>42</v>
      </c>
      <c r="M768" s="157" t="s">
        <v>42</v>
      </c>
      <c r="N768" s="157" t="s">
        <v>42</v>
      </c>
      <c r="O768" s="157" t="s">
        <v>42</v>
      </c>
      <c r="P768" s="157" t="s">
        <v>42</v>
      </c>
      <c r="Q768" s="91" t="s">
        <v>2343</v>
      </c>
      <c r="R768" s="19" t="s">
        <v>284</v>
      </c>
      <c r="S768" s="157" t="s">
        <v>42</v>
      </c>
      <c r="T768" s="286" t="s">
        <v>2183</v>
      </c>
      <c r="U768" s="91" t="s">
        <v>2245</v>
      </c>
      <c r="V768" s="189">
        <v>1</v>
      </c>
      <c r="W768" s="286" t="s">
        <v>2183</v>
      </c>
      <c r="X768" s="157"/>
    </row>
    <row r="769" s="145" customFormat="1" ht="45" customHeight="1" spans="1:24">
      <c r="A769" s="206"/>
      <c r="B769" s="224" t="s">
        <v>2240</v>
      </c>
      <c r="C769" s="157" t="s">
        <v>35</v>
      </c>
      <c r="D769" s="19" t="s">
        <v>164</v>
      </c>
      <c r="E769" s="224" t="s">
        <v>2341</v>
      </c>
      <c r="F769" s="224" t="s">
        <v>111</v>
      </c>
      <c r="G769" s="224" t="s">
        <v>347</v>
      </c>
      <c r="H769" s="302" t="s">
        <v>2344</v>
      </c>
      <c r="I769" s="38" t="s">
        <v>2243</v>
      </c>
      <c r="J769" s="224">
        <v>25</v>
      </c>
      <c r="K769" s="224">
        <v>25</v>
      </c>
      <c r="L769" s="157" t="s">
        <v>42</v>
      </c>
      <c r="M769" s="157" t="s">
        <v>42</v>
      </c>
      <c r="N769" s="157" t="s">
        <v>42</v>
      </c>
      <c r="O769" s="157" t="s">
        <v>42</v>
      </c>
      <c r="P769" s="157" t="s">
        <v>42</v>
      </c>
      <c r="Q769" s="91" t="s">
        <v>2287</v>
      </c>
      <c r="R769" s="19" t="s">
        <v>284</v>
      </c>
      <c r="S769" s="157" t="s">
        <v>42</v>
      </c>
      <c r="T769" s="286" t="s">
        <v>2183</v>
      </c>
      <c r="U769" s="91" t="s">
        <v>2245</v>
      </c>
      <c r="V769" s="189">
        <v>1</v>
      </c>
      <c r="W769" s="286" t="s">
        <v>2183</v>
      </c>
      <c r="X769" s="157"/>
    </row>
    <row r="770" s="145" customFormat="1" ht="45" customHeight="1" spans="1:24">
      <c r="A770" s="206"/>
      <c r="B770" s="310" t="s">
        <v>2246</v>
      </c>
      <c r="C770" s="157" t="s">
        <v>35</v>
      </c>
      <c r="D770" s="19" t="s">
        <v>164</v>
      </c>
      <c r="E770" s="224" t="s">
        <v>2341</v>
      </c>
      <c r="F770" s="224" t="s">
        <v>111</v>
      </c>
      <c r="G770" s="311" t="s">
        <v>2199</v>
      </c>
      <c r="H770" s="312" t="s">
        <v>2345</v>
      </c>
      <c r="I770" s="38" t="s">
        <v>2243</v>
      </c>
      <c r="J770" s="308">
        <v>185</v>
      </c>
      <c r="K770" s="308">
        <v>185</v>
      </c>
      <c r="L770" s="157" t="s">
        <v>42</v>
      </c>
      <c r="M770" s="157" t="s">
        <v>42</v>
      </c>
      <c r="N770" s="157" t="s">
        <v>42</v>
      </c>
      <c r="O770" s="157" t="s">
        <v>42</v>
      </c>
      <c r="P770" s="157" t="s">
        <v>42</v>
      </c>
      <c r="Q770" s="91" t="s">
        <v>2346</v>
      </c>
      <c r="R770" s="19" t="s">
        <v>284</v>
      </c>
      <c r="S770" s="157" t="s">
        <v>42</v>
      </c>
      <c r="T770" s="286" t="s">
        <v>2183</v>
      </c>
      <c r="U770" s="91" t="s">
        <v>2245</v>
      </c>
      <c r="V770" s="189">
        <v>1</v>
      </c>
      <c r="W770" s="286" t="s">
        <v>2183</v>
      </c>
      <c r="X770" s="157"/>
    </row>
    <row r="771" s="145" customFormat="1" ht="45" customHeight="1" spans="1:24">
      <c r="A771" s="206"/>
      <c r="B771" s="224" t="s">
        <v>2246</v>
      </c>
      <c r="C771" s="157" t="s">
        <v>35</v>
      </c>
      <c r="D771" s="19" t="s">
        <v>164</v>
      </c>
      <c r="E771" s="224" t="s">
        <v>2341</v>
      </c>
      <c r="F771" s="224" t="s">
        <v>111</v>
      </c>
      <c r="G771" s="224" t="s">
        <v>891</v>
      </c>
      <c r="H771" s="302" t="s">
        <v>2347</v>
      </c>
      <c r="I771" s="38" t="s">
        <v>2243</v>
      </c>
      <c r="J771" s="308">
        <v>59</v>
      </c>
      <c r="K771" s="308">
        <v>59</v>
      </c>
      <c r="L771" s="157" t="s">
        <v>42</v>
      </c>
      <c r="M771" s="157" t="s">
        <v>42</v>
      </c>
      <c r="N771" s="157" t="s">
        <v>42</v>
      </c>
      <c r="O771" s="157" t="s">
        <v>42</v>
      </c>
      <c r="P771" s="157" t="s">
        <v>42</v>
      </c>
      <c r="Q771" s="91" t="s">
        <v>2348</v>
      </c>
      <c r="R771" s="19" t="s">
        <v>284</v>
      </c>
      <c r="S771" s="157" t="s">
        <v>42</v>
      </c>
      <c r="T771" s="286" t="s">
        <v>2183</v>
      </c>
      <c r="U771" s="91" t="s">
        <v>2245</v>
      </c>
      <c r="V771" s="189">
        <v>1</v>
      </c>
      <c r="W771" s="286" t="s">
        <v>2183</v>
      </c>
      <c r="X771" s="157"/>
    </row>
    <row r="772" s="145" customFormat="1" ht="45" customHeight="1" spans="1:24">
      <c r="A772" s="206"/>
      <c r="B772" s="19" t="s">
        <v>2349</v>
      </c>
      <c r="C772" s="157" t="s">
        <v>35</v>
      </c>
      <c r="D772" s="19" t="s">
        <v>164</v>
      </c>
      <c r="E772" s="224" t="s">
        <v>2350</v>
      </c>
      <c r="F772" s="157" t="s">
        <v>98</v>
      </c>
      <c r="G772" s="100" t="s">
        <v>1652</v>
      </c>
      <c r="H772" s="89" t="s">
        <v>2351</v>
      </c>
      <c r="I772" s="38" t="s">
        <v>2243</v>
      </c>
      <c r="J772" s="19">
        <v>60</v>
      </c>
      <c r="K772" s="19">
        <v>60</v>
      </c>
      <c r="L772" s="157" t="s">
        <v>42</v>
      </c>
      <c r="M772" s="157" t="s">
        <v>42</v>
      </c>
      <c r="N772" s="157" t="s">
        <v>42</v>
      </c>
      <c r="O772" s="157" t="s">
        <v>42</v>
      </c>
      <c r="P772" s="157" t="s">
        <v>42</v>
      </c>
      <c r="Q772" s="91" t="s">
        <v>2352</v>
      </c>
      <c r="R772" s="19" t="s">
        <v>284</v>
      </c>
      <c r="S772" s="157" t="s">
        <v>42</v>
      </c>
      <c r="T772" s="286" t="s">
        <v>2183</v>
      </c>
      <c r="U772" s="91" t="s">
        <v>2245</v>
      </c>
      <c r="V772" s="189">
        <v>1</v>
      </c>
      <c r="W772" s="286" t="s">
        <v>2183</v>
      </c>
      <c r="X772" s="157"/>
    </row>
    <row r="773" s="145" customFormat="1" ht="45" customHeight="1" spans="1:24">
      <c r="A773" s="206"/>
      <c r="B773" s="68" t="s">
        <v>2353</v>
      </c>
      <c r="C773" s="157" t="s">
        <v>35</v>
      </c>
      <c r="D773" s="19" t="s">
        <v>164</v>
      </c>
      <c r="E773" s="224" t="s">
        <v>2350</v>
      </c>
      <c r="F773" s="157" t="s">
        <v>98</v>
      </c>
      <c r="G773" s="100" t="s">
        <v>407</v>
      </c>
      <c r="H773" s="89" t="s">
        <v>2354</v>
      </c>
      <c r="I773" s="38" t="s">
        <v>2243</v>
      </c>
      <c r="J773" s="19">
        <v>105</v>
      </c>
      <c r="K773" s="19">
        <v>105</v>
      </c>
      <c r="L773" s="157" t="s">
        <v>42</v>
      </c>
      <c r="M773" s="157" t="s">
        <v>42</v>
      </c>
      <c r="N773" s="157" t="s">
        <v>42</v>
      </c>
      <c r="O773" s="157" t="s">
        <v>42</v>
      </c>
      <c r="P773" s="157" t="s">
        <v>42</v>
      </c>
      <c r="Q773" s="91" t="s">
        <v>2355</v>
      </c>
      <c r="R773" s="19" t="s">
        <v>284</v>
      </c>
      <c r="S773" s="157" t="s">
        <v>42</v>
      </c>
      <c r="T773" s="286" t="s">
        <v>2183</v>
      </c>
      <c r="U773" s="91" t="s">
        <v>2245</v>
      </c>
      <c r="V773" s="189">
        <v>1</v>
      </c>
      <c r="W773" s="286" t="s">
        <v>2183</v>
      </c>
      <c r="X773" s="157"/>
    </row>
    <row r="774" s="145" customFormat="1" ht="45" customHeight="1" spans="1:24">
      <c r="A774" s="206"/>
      <c r="B774" s="19" t="s">
        <v>2349</v>
      </c>
      <c r="C774" s="157" t="s">
        <v>35</v>
      </c>
      <c r="D774" s="19" t="s">
        <v>164</v>
      </c>
      <c r="E774" s="224" t="s">
        <v>2350</v>
      </c>
      <c r="F774" s="157" t="s">
        <v>98</v>
      </c>
      <c r="G774" s="100" t="s">
        <v>2356</v>
      </c>
      <c r="H774" s="89" t="s">
        <v>2357</v>
      </c>
      <c r="I774" s="38" t="s">
        <v>2243</v>
      </c>
      <c r="J774" s="19">
        <v>30</v>
      </c>
      <c r="K774" s="19">
        <v>30</v>
      </c>
      <c r="L774" s="157" t="s">
        <v>42</v>
      </c>
      <c r="M774" s="157" t="s">
        <v>42</v>
      </c>
      <c r="N774" s="157" t="s">
        <v>42</v>
      </c>
      <c r="O774" s="157" t="s">
        <v>42</v>
      </c>
      <c r="P774" s="157" t="s">
        <v>42</v>
      </c>
      <c r="Q774" s="91" t="s">
        <v>2358</v>
      </c>
      <c r="R774" s="19" t="s">
        <v>284</v>
      </c>
      <c r="S774" s="157" t="s">
        <v>42</v>
      </c>
      <c r="T774" s="286" t="s">
        <v>2183</v>
      </c>
      <c r="U774" s="91" t="s">
        <v>2245</v>
      </c>
      <c r="V774" s="189">
        <v>1</v>
      </c>
      <c r="W774" s="286" t="s">
        <v>2183</v>
      </c>
      <c r="X774" s="157"/>
    </row>
    <row r="775" s="145" customFormat="1" ht="45" customHeight="1" spans="1:24">
      <c r="A775" s="206"/>
      <c r="B775" s="19" t="s">
        <v>2359</v>
      </c>
      <c r="C775" s="157" t="s">
        <v>35</v>
      </c>
      <c r="D775" s="19" t="s">
        <v>164</v>
      </c>
      <c r="E775" s="224" t="s">
        <v>2350</v>
      </c>
      <c r="F775" s="157" t="s">
        <v>98</v>
      </c>
      <c r="G775" s="100" t="s">
        <v>1619</v>
      </c>
      <c r="H775" s="89" t="s">
        <v>2360</v>
      </c>
      <c r="I775" s="38" t="s">
        <v>2243</v>
      </c>
      <c r="J775" s="19">
        <v>80</v>
      </c>
      <c r="K775" s="19">
        <v>80</v>
      </c>
      <c r="L775" s="157" t="s">
        <v>42</v>
      </c>
      <c r="M775" s="157" t="s">
        <v>42</v>
      </c>
      <c r="N775" s="157" t="s">
        <v>42</v>
      </c>
      <c r="O775" s="157" t="s">
        <v>42</v>
      </c>
      <c r="P775" s="157" t="s">
        <v>42</v>
      </c>
      <c r="Q775" s="91" t="s">
        <v>2361</v>
      </c>
      <c r="R775" s="19" t="s">
        <v>284</v>
      </c>
      <c r="S775" s="157" t="s">
        <v>42</v>
      </c>
      <c r="T775" s="286" t="s">
        <v>2183</v>
      </c>
      <c r="U775" s="91" t="s">
        <v>2245</v>
      </c>
      <c r="V775" s="189">
        <v>1</v>
      </c>
      <c r="W775" s="286" t="s">
        <v>2183</v>
      </c>
      <c r="X775" s="157"/>
    </row>
    <row r="776" s="145" customFormat="1" ht="45" customHeight="1" spans="1:24">
      <c r="A776" s="206"/>
      <c r="B776" s="224" t="s">
        <v>2257</v>
      </c>
      <c r="C776" s="157" t="s">
        <v>35</v>
      </c>
      <c r="D776" s="19" t="s">
        <v>164</v>
      </c>
      <c r="E776" s="224" t="s">
        <v>2362</v>
      </c>
      <c r="F776" s="224" t="s">
        <v>141</v>
      </c>
      <c r="G776" s="224" t="s">
        <v>2363</v>
      </c>
      <c r="H776" s="304" t="s">
        <v>2364</v>
      </c>
      <c r="I776" s="38" t="s">
        <v>2243</v>
      </c>
      <c r="J776" s="308">
        <v>21</v>
      </c>
      <c r="K776" s="308">
        <v>21</v>
      </c>
      <c r="L776" s="157" t="s">
        <v>42</v>
      </c>
      <c r="M776" s="157" t="s">
        <v>42</v>
      </c>
      <c r="N776" s="157" t="s">
        <v>42</v>
      </c>
      <c r="O776" s="157" t="s">
        <v>42</v>
      </c>
      <c r="P776" s="157" t="s">
        <v>42</v>
      </c>
      <c r="Q776" s="91" t="s">
        <v>2365</v>
      </c>
      <c r="R776" s="19" t="s">
        <v>284</v>
      </c>
      <c r="S776" s="157" t="s">
        <v>42</v>
      </c>
      <c r="T776" s="286" t="s">
        <v>2183</v>
      </c>
      <c r="U776" s="91" t="s">
        <v>2245</v>
      </c>
      <c r="V776" s="189">
        <v>1</v>
      </c>
      <c r="W776" s="286" t="s">
        <v>2183</v>
      </c>
      <c r="X776" s="157"/>
    </row>
    <row r="777" s="145" customFormat="1" ht="45" customHeight="1" spans="1:24">
      <c r="A777" s="206"/>
      <c r="B777" s="224" t="s">
        <v>2349</v>
      </c>
      <c r="C777" s="157" t="s">
        <v>35</v>
      </c>
      <c r="D777" s="19" t="s">
        <v>164</v>
      </c>
      <c r="E777" s="224" t="s">
        <v>2362</v>
      </c>
      <c r="F777" s="224" t="s">
        <v>141</v>
      </c>
      <c r="G777" s="224" t="s">
        <v>261</v>
      </c>
      <c r="H777" s="302" t="s">
        <v>2366</v>
      </c>
      <c r="I777" s="38" t="s">
        <v>2243</v>
      </c>
      <c r="J777" s="157">
        <v>30</v>
      </c>
      <c r="K777" s="157">
        <v>30</v>
      </c>
      <c r="L777" s="157" t="s">
        <v>42</v>
      </c>
      <c r="M777" s="157" t="s">
        <v>42</v>
      </c>
      <c r="N777" s="157" t="s">
        <v>42</v>
      </c>
      <c r="O777" s="157" t="s">
        <v>42</v>
      </c>
      <c r="P777" s="157" t="s">
        <v>42</v>
      </c>
      <c r="Q777" s="91" t="s">
        <v>2367</v>
      </c>
      <c r="R777" s="19" t="s">
        <v>284</v>
      </c>
      <c r="S777" s="157" t="s">
        <v>42</v>
      </c>
      <c r="T777" s="286" t="s">
        <v>2183</v>
      </c>
      <c r="U777" s="91" t="s">
        <v>2245</v>
      </c>
      <c r="V777" s="189">
        <v>1</v>
      </c>
      <c r="W777" s="286" t="s">
        <v>2183</v>
      </c>
      <c r="X777" s="157"/>
    </row>
    <row r="778" s="145" customFormat="1" ht="45" customHeight="1" spans="1:24">
      <c r="A778" s="206"/>
      <c r="B778" s="224" t="s">
        <v>2288</v>
      </c>
      <c r="C778" s="157" t="s">
        <v>35</v>
      </c>
      <c r="D778" s="19" t="s">
        <v>164</v>
      </c>
      <c r="E778" s="224" t="s">
        <v>2362</v>
      </c>
      <c r="F778" s="224" t="s">
        <v>141</v>
      </c>
      <c r="G778" s="224" t="s">
        <v>254</v>
      </c>
      <c r="H778" s="304" t="s">
        <v>2368</v>
      </c>
      <c r="I778" s="38" t="s">
        <v>2243</v>
      </c>
      <c r="J778" s="157">
        <v>129.08</v>
      </c>
      <c r="K778" s="157">
        <v>129.08</v>
      </c>
      <c r="L778" s="157" t="s">
        <v>42</v>
      </c>
      <c r="M778" s="157" t="s">
        <v>42</v>
      </c>
      <c r="N778" s="157" t="s">
        <v>42</v>
      </c>
      <c r="O778" s="157" t="s">
        <v>42</v>
      </c>
      <c r="P778" s="157" t="s">
        <v>42</v>
      </c>
      <c r="Q778" s="91" t="s">
        <v>2369</v>
      </c>
      <c r="R778" s="19" t="s">
        <v>284</v>
      </c>
      <c r="S778" s="157" t="s">
        <v>42</v>
      </c>
      <c r="T778" s="286" t="s">
        <v>2183</v>
      </c>
      <c r="U778" s="91" t="s">
        <v>2245</v>
      </c>
      <c r="V778" s="189">
        <v>1</v>
      </c>
      <c r="W778" s="286" t="s">
        <v>2183</v>
      </c>
      <c r="X778" s="157"/>
    </row>
    <row r="779" s="145" customFormat="1" ht="45" customHeight="1" spans="1:24">
      <c r="A779" s="206"/>
      <c r="B779" s="91" t="s">
        <v>2370</v>
      </c>
      <c r="C779" s="157" t="s">
        <v>35</v>
      </c>
      <c r="D779" s="19" t="s">
        <v>164</v>
      </c>
      <c r="E779" s="224" t="s">
        <v>2371</v>
      </c>
      <c r="F779" s="91" t="s">
        <v>90</v>
      </c>
      <c r="G779" s="91" t="s">
        <v>2372</v>
      </c>
      <c r="H779" s="303" t="s">
        <v>2373</v>
      </c>
      <c r="I779" s="38" t="s">
        <v>2243</v>
      </c>
      <c r="J779" s="157">
        <v>30</v>
      </c>
      <c r="K779" s="157">
        <v>30</v>
      </c>
      <c r="L779" s="157" t="s">
        <v>42</v>
      </c>
      <c r="M779" s="157" t="s">
        <v>42</v>
      </c>
      <c r="N779" s="157" t="s">
        <v>42</v>
      </c>
      <c r="O779" s="157" t="s">
        <v>42</v>
      </c>
      <c r="P779" s="157" t="s">
        <v>42</v>
      </c>
      <c r="Q779" s="91" t="s">
        <v>2374</v>
      </c>
      <c r="R779" s="19" t="s">
        <v>284</v>
      </c>
      <c r="S779" s="157" t="s">
        <v>42</v>
      </c>
      <c r="T779" s="286" t="s">
        <v>2183</v>
      </c>
      <c r="U779" s="91" t="s">
        <v>2245</v>
      </c>
      <c r="V779" s="189">
        <v>1</v>
      </c>
      <c r="W779" s="286" t="s">
        <v>2183</v>
      </c>
      <c r="X779" s="157"/>
    </row>
    <row r="780" s="145" customFormat="1" ht="45" customHeight="1" spans="1:24">
      <c r="A780" s="206"/>
      <c r="B780" s="91" t="s">
        <v>2375</v>
      </c>
      <c r="C780" s="157" t="s">
        <v>35</v>
      </c>
      <c r="D780" s="19" t="s">
        <v>164</v>
      </c>
      <c r="E780" s="224" t="s">
        <v>2371</v>
      </c>
      <c r="F780" s="91" t="s">
        <v>90</v>
      </c>
      <c r="G780" s="91" t="s">
        <v>563</v>
      </c>
      <c r="H780" s="305" t="s">
        <v>2376</v>
      </c>
      <c r="I780" s="38" t="s">
        <v>2243</v>
      </c>
      <c r="J780" s="157">
        <v>30</v>
      </c>
      <c r="K780" s="157">
        <v>30</v>
      </c>
      <c r="L780" s="157" t="s">
        <v>42</v>
      </c>
      <c r="M780" s="157" t="s">
        <v>42</v>
      </c>
      <c r="N780" s="157" t="s">
        <v>42</v>
      </c>
      <c r="O780" s="157" t="s">
        <v>42</v>
      </c>
      <c r="P780" s="157" t="s">
        <v>42</v>
      </c>
      <c r="Q780" s="91" t="s">
        <v>2295</v>
      </c>
      <c r="R780" s="19" t="s">
        <v>284</v>
      </c>
      <c r="S780" s="157" t="s">
        <v>42</v>
      </c>
      <c r="T780" s="286" t="s">
        <v>2183</v>
      </c>
      <c r="U780" s="91" t="s">
        <v>2245</v>
      </c>
      <c r="V780" s="189">
        <v>1</v>
      </c>
      <c r="W780" s="286" t="s">
        <v>2183</v>
      </c>
      <c r="X780" s="157"/>
    </row>
    <row r="781" s="145" customFormat="1" ht="45" customHeight="1" spans="1:24">
      <c r="A781" s="206"/>
      <c r="B781" s="91" t="s">
        <v>2377</v>
      </c>
      <c r="C781" s="157" t="s">
        <v>35</v>
      </c>
      <c r="D781" s="19" t="s">
        <v>164</v>
      </c>
      <c r="E781" s="224" t="s">
        <v>2371</v>
      </c>
      <c r="F781" s="91" t="s">
        <v>90</v>
      </c>
      <c r="G781" s="91" t="s">
        <v>2378</v>
      </c>
      <c r="H781" s="303" t="s">
        <v>2379</v>
      </c>
      <c r="I781" s="38" t="s">
        <v>2243</v>
      </c>
      <c r="J781" s="157">
        <v>30</v>
      </c>
      <c r="K781" s="157">
        <v>30</v>
      </c>
      <c r="L781" s="157" t="s">
        <v>42</v>
      </c>
      <c r="M781" s="157" t="s">
        <v>42</v>
      </c>
      <c r="N781" s="157" t="s">
        <v>42</v>
      </c>
      <c r="O781" s="157" t="s">
        <v>42</v>
      </c>
      <c r="P781" s="157" t="s">
        <v>42</v>
      </c>
      <c r="Q781" s="91" t="s">
        <v>2358</v>
      </c>
      <c r="R781" s="19" t="s">
        <v>284</v>
      </c>
      <c r="S781" s="157" t="s">
        <v>42</v>
      </c>
      <c r="T781" s="286" t="s">
        <v>2183</v>
      </c>
      <c r="U781" s="91" t="s">
        <v>2245</v>
      </c>
      <c r="V781" s="189">
        <v>1</v>
      </c>
      <c r="W781" s="286" t="s">
        <v>2183</v>
      </c>
      <c r="X781" s="157"/>
    </row>
    <row r="782" s="145" customFormat="1" ht="45" customHeight="1" spans="1:24">
      <c r="A782" s="206"/>
      <c r="B782" s="108" t="s">
        <v>2240</v>
      </c>
      <c r="C782" s="157" t="s">
        <v>35</v>
      </c>
      <c r="D782" s="19" t="s">
        <v>164</v>
      </c>
      <c r="E782" s="224" t="s">
        <v>2380</v>
      </c>
      <c r="F782" s="107" t="s">
        <v>55</v>
      </c>
      <c r="G782" s="108" t="s">
        <v>190</v>
      </c>
      <c r="H782" s="313" t="s">
        <v>2381</v>
      </c>
      <c r="I782" s="38" t="s">
        <v>2243</v>
      </c>
      <c r="J782" s="107">
        <v>30</v>
      </c>
      <c r="K782" s="107">
        <v>30</v>
      </c>
      <c r="L782" s="157" t="s">
        <v>42</v>
      </c>
      <c r="M782" s="157" t="s">
        <v>42</v>
      </c>
      <c r="N782" s="157" t="s">
        <v>42</v>
      </c>
      <c r="O782" s="157" t="s">
        <v>42</v>
      </c>
      <c r="P782" s="157" t="s">
        <v>42</v>
      </c>
      <c r="Q782" s="91" t="s">
        <v>2295</v>
      </c>
      <c r="R782" s="19" t="s">
        <v>284</v>
      </c>
      <c r="S782" s="157" t="s">
        <v>42</v>
      </c>
      <c r="T782" s="286" t="s">
        <v>2183</v>
      </c>
      <c r="U782" s="91" t="s">
        <v>2245</v>
      </c>
      <c r="V782" s="189">
        <v>1</v>
      </c>
      <c r="W782" s="286" t="s">
        <v>2183</v>
      </c>
      <c r="X782" s="157"/>
    </row>
    <row r="783" s="145" customFormat="1" ht="45" customHeight="1" spans="1:24">
      <c r="A783" s="206"/>
      <c r="B783" s="108" t="s">
        <v>2240</v>
      </c>
      <c r="C783" s="157" t="s">
        <v>35</v>
      </c>
      <c r="D783" s="19" t="s">
        <v>164</v>
      </c>
      <c r="E783" s="224" t="s">
        <v>2380</v>
      </c>
      <c r="F783" s="107" t="s">
        <v>55</v>
      </c>
      <c r="G783" s="108" t="s">
        <v>1863</v>
      </c>
      <c r="H783" s="314" t="s">
        <v>2382</v>
      </c>
      <c r="I783" s="38" t="s">
        <v>2243</v>
      </c>
      <c r="J783" s="107">
        <v>30</v>
      </c>
      <c r="K783" s="107">
        <v>30</v>
      </c>
      <c r="L783" s="157" t="s">
        <v>42</v>
      </c>
      <c r="M783" s="157" t="s">
        <v>42</v>
      </c>
      <c r="N783" s="157" t="s">
        <v>42</v>
      </c>
      <c r="O783" s="157" t="s">
        <v>42</v>
      </c>
      <c r="P783" s="157" t="s">
        <v>42</v>
      </c>
      <c r="Q783" s="91" t="s">
        <v>2383</v>
      </c>
      <c r="R783" s="19" t="s">
        <v>284</v>
      </c>
      <c r="S783" s="157" t="s">
        <v>42</v>
      </c>
      <c r="T783" s="286" t="s">
        <v>2183</v>
      </c>
      <c r="U783" s="91" t="s">
        <v>2245</v>
      </c>
      <c r="V783" s="189">
        <v>1</v>
      </c>
      <c r="W783" s="286" t="s">
        <v>2183</v>
      </c>
      <c r="X783" s="157"/>
    </row>
    <row r="784" s="145" customFormat="1" ht="45" customHeight="1" spans="1:24">
      <c r="A784" s="206"/>
      <c r="B784" s="108" t="s">
        <v>2240</v>
      </c>
      <c r="C784" s="157" t="s">
        <v>35</v>
      </c>
      <c r="D784" s="19" t="s">
        <v>164</v>
      </c>
      <c r="E784" s="224" t="s">
        <v>2380</v>
      </c>
      <c r="F784" s="107" t="s">
        <v>55</v>
      </c>
      <c r="G784" s="108" t="s">
        <v>1853</v>
      </c>
      <c r="H784" s="313" t="s">
        <v>2384</v>
      </c>
      <c r="I784" s="38" t="s">
        <v>2243</v>
      </c>
      <c r="J784" s="107">
        <v>20</v>
      </c>
      <c r="K784" s="107">
        <v>20</v>
      </c>
      <c r="L784" s="157" t="s">
        <v>42</v>
      </c>
      <c r="M784" s="157" t="s">
        <v>42</v>
      </c>
      <c r="N784" s="157" t="s">
        <v>42</v>
      </c>
      <c r="O784" s="157" t="s">
        <v>42</v>
      </c>
      <c r="P784" s="157" t="s">
        <v>42</v>
      </c>
      <c r="Q784" s="91" t="s">
        <v>2385</v>
      </c>
      <c r="R784" s="19" t="s">
        <v>284</v>
      </c>
      <c r="S784" s="157" t="s">
        <v>42</v>
      </c>
      <c r="T784" s="286" t="s">
        <v>2183</v>
      </c>
      <c r="U784" s="91" t="s">
        <v>2245</v>
      </c>
      <c r="V784" s="189">
        <v>1</v>
      </c>
      <c r="W784" s="286" t="s">
        <v>2183</v>
      </c>
      <c r="X784" s="157"/>
    </row>
    <row r="785" s="145" customFormat="1" ht="45" customHeight="1" spans="1:24">
      <c r="A785" s="206"/>
      <c r="B785" s="224" t="s">
        <v>2386</v>
      </c>
      <c r="C785" s="157" t="s">
        <v>35</v>
      </c>
      <c r="D785" s="19" t="s">
        <v>164</v>
      </c>
      <c r="E785" s="224" t="s">
        <v>2380</v>
      </c>
      <c r="F785" s="107" t="s">
        <v>55</v>
      </c>
      <c r="G785" s="224" t="s">
        <v>1867</v>
      </c>
      <c r="H785" s="302" t="s">
        <v>2387</v>
      </c>
      <c r="I785" s="38" t="s">
        <v>2243</v>
      </c>
      <c r="J785" s="224">
        <v>130</v>
      </c>
      <c r="K785" s="224">
        <v>130</v>
      </c>
      <c r="L785" s="157" t="s">
        <v>42</v>
      </c>
      <c r="M785" s="157" t="s">
        <v>42</v>
      </c>
      <c r="N785" s="157" t="s">
        <v>42</v>
      </c>
      <c r="O785" s="157" t="s">
        <v>42</v>
      </c>
      <c r="P785" s="157" t="s">
        <v>42</v>
      </c>
      <c r="Q785" s="91" t="s">
        <v>2388</v>
      </c>
      <c r="R785" s="19" t="s">
        <v>284</v>
      </c>
      <c r="S785" s="157" t="s">
        <v>42</v>
      </c>
      <c r="T785" s="286" t="s">
        <v>2183</v>
      </c>
      <c r="U785" s="91" t="s">
        <v>2245</v>
      </c>
      <c r="V785" s="189">
        <v>1</v>
      </c>
      <c r="W785" s="286" t="s">
        <v>2183</v>
      </c>
      <c r="X785" s="157"/>
    </row>
    <row r="786" s="145" customFormat="1" ht="45" customHeight="1" spans="1:24">
      <c r="A786" s="206"/>
      <c r="B786" s="19" t="s">
        <v>2389</v>
      </c>
      <c r="C786" s="157" t="s">
        <v>35</v>
      </c>
      <c r="D786" s="19" t="s">
        <v>164</v>
      </c>
      <c r="E786" s="224" t="s">
        <v>2390</v>
      </c>
      <c r="F786" s="100" t="s">
        <v>135</v>
      </c>
      <c r="G786" s="19" t="s">
        <v>503</v>
      </c>
      <c r="H786" s="89" t="s">
        <v>2391</v>
      </c>
      <c r="I786" s="38" t="s">
        <v>2243</v>
      </c>
      <c r="J786" s="100">
        <v>45</v>
      </c>
      <c r="K786" s="100">
        <v>45</v>
      </c>
      <c r="L786" s="157" t="s">
        <v>42</v>
      </c>
      <c r="M786" s="157" t="s">
        <v>42</v>
      </c>
      <c r="N786" s="157" t="s">
        <v>42</v>
      </c>
      <c r="O786" s="157" t="s">
        <v>42</v>
      </c>
      <c r="P786" s="157" t="s">
        <v>42</v>
      </c>
      <c r="Q786" s="91" t="s">
        <v>2392</v>
      </c>
      <c r="R786" s="19" t="s">
        <v>284</v>
      </c>
      <c r="S786" s="157" t="s">
        <v>42</v>
      </c>
      <c r="T786" s="286" t="s">
        <v>2183</v>
      </c>
      <c r="U786" s="91" t="s">
        <v>2245</v>
      </c>
      <c r="V786" s="189">
        <v>1</v>
      </c>
      <c r="W786" s="286" t="s">
        <v>2183</v>
      </c>
      <c r="X786" s="157"/>
    </row>
    <row r="787" s="145" customFormat="1" ht="45" customHeight="1" spans="1:24">
      <c r="A787" s="206"/>
      <c r="B787" s="19" t="s">
        <v>2300</v>
      </c>
      <c r="C787" s="157" t="s">
        <v>35</v>
      </c>
      <c r="D787" s="19" t="s">
        <v>164</v>
      </c>
      <c r="E787" s="224" t="s">
        <v>2390</v>
      </c>
      <c r="F787" s="100" t="s">
        <v>135</v>
      </c>
      <c r="G787" s="19" t="s">
        <v>2393</v>
      </c>
      <c r="H787" s="80" t="s">
        <v>2394</v>
      </c>
      <c r="I787" s="38" t="s">
        <v>2243</v>
      </c>
      <c r="J787" s="100">
        <v>30</v>
      </c>
      <c r="K787" s="100">
        <v>30</v>
      </c>
      <c r="L787" s="157" t="s">
        <v>42</v>
      </c>
      <c r="M787" s="157" t="s">
        <v>42</v>
      </c>
      <c r="N787" s="157" t="s">
        <v>42</v>
      </c>
      <c r="O787" s="157" t="s">
        <v>42</v>
      </c>
      <c r="P787" s="157" t="s">
        <v>42</v>
      </c>
      <c r="Q787" s="91" t="s">
        <v>2395</v>
      </c>
      <c r="R787" s="19" t="s">
        <v>284</v>
      </c>
      <c r="S787" s="157" t="s">
        <v>42</v>
      </c>
      <c r="T787" s="286" t="s">
        <v>2183</v>
      </c>
      <c r="U787" s="91" t="s">
        <v>2245</v>
      </c>
      <c r="V787" s="189">
        <v>1</v>
      </c>
      <c r="W787" s="286" t="s">
        <v>2183</v>
      </c>
      <c r="X787" s="157"/>
    </row>
    <row r="788" s="145" customFormat="1" ht="45" customHeight="1" spans="1:24">
      <c r="A788" s="206"/>
      <c r="B788" s="19" t="s">
        <v>2300</v>
      </c>
      <c r="C788" s="157" t="s">
        <v>35</v>
      </c>
      <c r="D788" s="19" t="s">
        <v>164</v>
      </c>
      <c r="E788" s="224" t="s">
        <v>2390</v>
      </c>
      <c r="F788" s="100" t="s">
        <v>135</v>
      </c>
      <c r="G788" s="19" t="s">
        <v>733</v>
      </c>
      <c r="H788" s="80" t="s">
        <v>2396</v>
      </c>
      <c r="I788" s="38" t="s">
        <v>2243</v>
      </c>
      <c r="J788" s="100">
        <v>39.3</v>
      </c>
      <c r="K788" s="100">
        <v>39.3</v>
      </c>
      <c r="L788" s="157" t="s">
        <v>42</v>
      </c>
      <c r="M788" s="157" t="s">
        <v>42</v>
      </c>
      <c r="N788" s="157" t="s">
        <v>42</v>
      </c>
      <c r="O788" s="157" t="s">
        <v>42</v>
      </c>
      <c r="P788" s="157" t="s">
        <v>42</v>
      </c>
      <c r="Q788" s="91" t="s">
        <v>2397</v>
      </c>
      <c r="R788" s="19" t="s">
        <v>284</v>
      </c>
      <c r="S788" s="157" t="s">
        <v>42</v>
      </c>
      <c r="T788" s="286" t="s">
        <v>2183</v>
      </c>
      <c r="U788" s="91" t="s">
        <v>2245</v>
      </c>
      <c r="V788" s="189">
        <v>1</v>
      </c>
      <c r="W788" s="286" t="s">
        <v>2183</v>
      </c>
      <c r="X788" s="157"/>
    </row>
    <row r="789" s="145" customFormat="1" ht="45" customHeight="1" spans="1:24">
      <c r="A789" s="206"/>
      <c r="B789" s="19" t="s">
        <v>2300</v>
      </c>
      <c r="C789" s="157" t="s">
        <v>35</v>
      </c>
      <c r="D789" s="19" t="s">
        <v>164</v>
      </c>
      <c r="E789" s="224" t="s">
        <v>2390</v>
      </c>
      <c r="F789" s="100" t="s">
        <v>135</v>
      </c>
      <c r="G789" s="19" t="s">
        <v>512</v>
      </c>
      <c r="H789" s="80" t="s">
        <v>2398</v>
      </c>
      <c r="I789" s="38" t="s">
        <v>2243</v>
      </c>
      <c r="J789" s="100">
        <v>29.75</v>
      </c>
      <c r="K789" s="100">
        <v>29.75</v>
      </c>
      <c r="L789" s="157" t="s">
        <v>42</v>
      </c>
      <c r="M789" s="157" t="s">
        <v>42</v>
      </c>
      <c r="N789" s="157" t="s">
        <v>42</v>
      </c>
      <c r="O789" s="157" t="s">
        <v>42</v>
      </c>
      <c r="P789" s="157" t="s">
        <v>42</v>
      </c>
      <c r="Q789" s="91" t="s">
        <v>2399</v>
      </c>
      <c r="R789" s="19" t="s">
        <v>284</v>
      </c>
      <c r="S789" s="157" t="s">
        <v>42</v>
      </c>
      <c r="T789" s="286" t="s">
        <v>2183</v>
      </c>
      <c r="U789" s="91" t="s">
        <v>2245</v>
      </c>
      <c r="V789" s="189">
        <v>1</v>
      </c>
      <c r="W789" s="286" t="s">
        <v>2183</v>
      </c>
      <c r="X789" s="157"/>
    </row>
    <row r="790" s="145" customFormat="1" ht="45" customHeight="1" spans="1:24">
      <c r="A790" s="206"/>
      <c r="B790" s="19" t="s">
        <v>2400</v>
      </c>
      <c r="C790" s="157" t="s">
        <v>35</v>
      </c>
      <c r="D790" s="19" t="s">
        <v>164</v>
      </c>
      <c r="E790" s="224" t="s">
        <v>2390</v>
      </c>
      <c r="F790" s="100" t="s">
        <v>135</v>
      </c>
      <c r="G790" s="19" t="s">
        <v>705</v>
      </c>
      <c r="H790" s="89" t="s">
        <v>2401</v>
      </c>
      <c r="I790" s="38" t="s">
        <v>2243</v>
      </c>
      <c r="J790" s="100">
        <v>30</v>
      </c>
      <c r="K790" s="100">
        <v>30</v>
      </c>
      <c r="L790" s="157" t="s">
        <v>42</v>
      </c>
      <c r="M790" s="157" t="s">
        <v>42</v>
      </c>
      <c r="N790" s="157" t="s">
        <v>42</v>
      </c>
      <c r="O790" s="157" t="s">
        <v>42</v>
      </c>
      <c r="P790" s="157" t="s">
        <v>42</v>
      </c>
      <c r="Q790" s="91" t="s">
        <v>2402</v>
      </c>
      <c r="R790" s="19" t="s">
        <v>284</v>
      </c>
      <c r="S790" s="157" t="s">
        <v>42</v>
      </c>
      <c r="T790" s="286" t="s">
        <v>2183</v>
      </c>
      <c r="U790" s="91" t="s">
        <v>2245</v>
      </c>
      <c r="V790" s="189">
        <v>1</v>
      </c>
      <c r="W790" s="286" t="s">
        <v>2183</v>
      </c>
      <c r="X790" s="157"/>
    </row>
    <row r="791" s="145" customFormat="1" ht="45" customHeight="1" spans="1:24">
      <c r="A791" s="206"/>
      <c r="B791" s="19" t="s">
        <v>2300</v>
      </c>
      <c r="C791" s="157" t="s">
        <v>35</v>
      </c>
      <c r="D791" s="19" t="s">
        <v>164</v>
      </c>
      <c r="E791" s="224" t="s">
        <v>2390</v>
      </c>
      <c r="F791" s="100" t="s">
        <v>135</v>
      </c>
      <c r="G791" s="91" t="s">
        <v>781</v>
      </c>
      <c r="H791" s="89" t="s">
        <v>2403</v>
      </c>
      <c r="I791" s="38" t="s">
        <v>2243</v>
      </c>
      <c r="J791" s="100">
        <v>11.2</v>
      </c>
      <c r="K791" s="100">
        <v>11.2</v>
      </c>
      <c r="L791" s="157" t="s">
        <v>42</v>
      </c>
      <c r="M791" s="157" t="s">
        <v>42</v>
      </c>
      <c r="N791" s="157" t="s">
        <v>42</v>
      </c>
      <c r="O791" s="157" t="s">
        <v>42</v>
      </c>
      <c r="P791" s="157" t="s">
        <v>42</v>
      </c>
      <c r="Q791" s="91" t="s">
        <v>2278</v>
      </c>
      <c r="R791" s="19" t="s">
        <v>284</v>
      </c>
      <c r="S791" s="157" t="s">
        <v>42</v>
      </c>
      <c r="T791" s="286" t="s">
        <v>2183</v>
      </c>
      <c r="U791" s="91" t="s">
        <v>2245</v>
      </c>
      <c r="V791" s="189">
        <v>1</v>
      </c>
      <c r="W791" s="286" t="s">
        <v>2183</v>
      </c>
      <c r="X791" s="157"/>
    </row>
    <row r="792" s="145" customFormat="1" ht="45" customHeight="1" spans="1:24">
      <c r="A792" s="206"/>
      <c r="B792" s="19" t="s">
        <v>2404</v>
      </c>
      <c r="C792" s="157" t="s">
        <v>35</v>
      </c>
      <c r="D792" s="19" t="s">
        <v>164</v>
      </c>
      <c r="E792" s="224" t="s">
        <v>2405</v>
      </c>
      <c r="F792" s="19" t="s">
        <v>130</v>
      </c>
      <c r="G792" s="19" t="s">
        <v>2406</v>
      </c>
      <c r="H792" s="89" t="s">
        <v>2407</v>
      </c>
      <c r="I792" s="38" t="s">
        <v>2243</v>
      </c>
      <c r="J792" s="19">
        <v>24</v>
      </c>
      <c r="K792" s="19">
        <v>24</v>
      </c>
      <c r="L792" s="157" t="s">
        <v>42</v>
      </c>
      <c r="M792" s="157" t="s">
        <v>42</v>
      </c>
      <c r="N792" s="157" t="s">
        <v>42</v>
      </c>
      <c r="O792" s="157" t="s">
        <v>42</v>
      </c>
      <c r="P792" s="157" t="s">
        <v>42</v>
      </c>
      <c r="Q792" s="91" t="s">
        <v>2408</v>
      </c>
      <c r="R792" s="19" t="s">
        <v>284</v>
      </c>
      <c r="S792" s="157" t="s">
        <v>42</v>
      </c>
      <c r="T792" s="286" t="s">
        <v>2183</v>
      </c>
      <c r="U792" s="91" t="s">
        <v>2245</v>
      </c>
      <c r="V792" s="189">
        <v>1</v>
      </c>
      <c r="W792" s="286" t="s">
        <v>2183</v>
      </c>
      <c r="X792" s="157"/>
    </row>
    <row r="793" s="145" customFormat="1" ht="45" customHeight="1" spans="1:24">
      <c r="A793" s="206"/>
      <c r="B793" s="19" t="s">
        <v>2409</v>
      </c>
      <c r="C793" s="157" t="s">
        <v>35</v>
      </c>
      <c r="D793" s="19" t="s">
        <v>164</v>
      </c>
      <c r="E793" s="224" t="s">
        <v>2405</v>
      </c>
      <c r="F793" s="19" t="s">
        <v>130</v>
      </c>
      <c r="G793" s="19" t="s">
        <v>1945</v>
      </c>
      <c r="H793" s="89" t="s">
        <v>2410</v>
      </c>
      <c r="I793" s="38" t="s">
        <v>2243</v>
      </c>
      <c r="J793" s="19">
        <v>128.66</v>
      </c>
      <c r="K793" s="19">
        <v>128.66</v>
      </c>
      <c r="L793" s="157" t="s">
        <v>42</v>
      </c>
      <c r="M793" s="157" t="s">
        <v>42</v>
      </c>
      <c r="N793" s="157" t="s">
        <v>42</v>
      </c>
      <c r="O793" s="157" t="s">
        <v>42</v>
      </c>
      <c r="P793" s="157" t="s">
        <v>42</v>
      </c>
      <c r="Q793" s="91" t="s">
        <v>2411</v>
      </c>
      <c r="R793" s="19" t="s">
        <v>284</v>
      </c>
      <c r="S793" s="157" t="s">
        <v>42</v>
      </c>
      <c r="T793" s="286" t="s">
        <v>2183</v>
      </c>
      <c r="U793" s="91" t="s">
        <v>2245</v>
      </c>
      <c r="V793" s="189">
        <v>1</v>
      </c>
      <c r="W793" s="286" t="s">
        <v>2183</v>
      </c>
      <c r="X793" s="157"/>
    </row>
    <row r="794" s="145" customFormat="1" ht="45" customHeight="1" spans="1:24">
      <c r="A794" s="206"/>
      <c r="B794" s="19" t="s">
        <v>2240</v>
      </c>
      <c r="C794" s="157" t="s">
        <v>35</v>
      </c>
      <c r="D794" s="19" t="s">
        <v>164</v>
      </c>
      <c r="E794" s="224" t="s">
        <v>2405</v>
      </c>
      <c r="F794" s="19" t="s">
        <v>130</v>
      </c>
      <c r="G794" s="19" t="s">
        <v>2412</v>
      </c>
      <c r="H794" s="89" t="s">
        <v>2413</v>
      </c>
      <c r="I794" s="38" t="s">
        <v>2243</v>
      </c>
      <c r="J794" s="19">
        <v>30</v>
      </c>
      <c r="K794" s="19">
        <v>30</v>
      </c>
      <c r="L794" s="157" t="s">
        <v>42</v>
      </c>
      <c r="M794" s="157" t="s">
        <v>42</v>
      </c>
      <c r="N794" s="157" t="s">
        <v>42</v>
      </c>
      <c r="O794" s="157" t="s">
        <v>42</v>
      </c>
      <c r="P794" s="157" t="s">
        <v>42</v>
      </c>
      <c r="Q794" s="91" t="s">
        <v>2244</v>
      </c>
      <c r="R794" s="19" t="s">
        <v>284</v>
      </c>
      <c r="S794" s="157" t="s">
        <v>42</v>
      </c>
      <c r="T794" s="286" t="s">
        <v>2183</v>
      </c>
      <c r="U794" s="91" t="s">
        <v>2245</v>
      </c>
      <c r="V794" s="189">
        <v>1</v>
      </c>
      <c r="W794" s="286" t="s">
        <v>2183</v>
      </c>
      <c r="X794" s="157"/>
    </row>
    <row r="795" s="145" customFormat="1" ht="45" customHeight="1" spans="1:24">
      <c r="A795" s="206"/>
      <c r="B795" s="19" t="s">
        <v>2240</v>
      </c>
      <c r="C795" s="157" t="s">
        <v>35</v>
      </c>
      <c r="D795" s="19" t="s">
        <v>164</v>
      </c>
      <c r="E795" s="224" t="s">
        <v>2405</v>
      </c>
      <c r="F795" s="19" t="s">
        <v>130</v>
      </c>
      <c r="G795" s="19" t="s">
        <v>2414</v>
      </c>
      <c r="H795" s="80" t="s">
        <v>2415</v>
      </c>
      <c r="I795" s="38" t="s">
        <v>2243</v>
      </c>
      <c r="J795" s="19">
        <v>33.391</v>
      </c>
      <c r="K795" s="19">
        <v>33.391</v>
      </c>
      <c r="L795" s="157" t="s">
        <v>42</v>
      </c>
      <c r="M795" s="157" t="s">
        <v>42</v>
      </c>
      <c r="N795" s="157" t="s">
        <v>42</v>
      </c>
      <c r="O795" s="157" t="s">
        <v>42</v>
      </c>
      <c r="P795" s="157" t="s">
        <v>42</v>
      </c>
      <c r="Q795" s="91" t="s">
        <v>2416</v>
      </c>
      <c r="R795" s="19" t="s">
        <v>284</v>
      </c>
      <c r="S795" s="157" t="s">
        <v>42</v>
      </c>
      <c r="T795" s="286" t="s">
        <v>2183</v>
      </c>
      <c r="U795" s="91" t="s">
        <v>2245</v>
      </c>
      <c r="V795" s="189">
        <v>1</v>
      </c>
      <c r="W795" s="286" t="s">
        <v>2183</v>
      </c>
      <c r="X795" s="157"/>
    </row>
    <row r="796" s="145" customFormat="1" ht="45" customHeight="1" spans="1:24">
      <c r="A796" s="206"/>
      <c r="B796" s="19" t="s">
        <v>2240</v>
      </c>
      <c r="C796" s="157" t="s">
        <v>35</v>
      </c>
      <c r="D796" s="19" t="s">
        <v>164</v>
      </c>
      <c r="E796" s="224" t="s">
        <v>2405</v>
      </c>
      <c r="F796" s="19" t="s">
        <v>130</v>
      </c>
      <c r="G796" s="19" t="s">
        <v>2417</v>
      </c>
      <c r="H796" s="89" t="s">
        <v>2418</v>
      </c>
      <c r="I796" s="38" t="s">
        <v>2243</v>
      </c>
      <c r="J796" s="19">
        <v>21</v>
      </c>
      <c r="K796" s="19">
        <v>21</v>
      </c>
      <c r="L796" s="157" t="s">
        <v>42</v>
      </c>
      <c r="M796" s="157" t="s">
        <v>42</v>
      </c>
      <c r="N796" s="157" t="s">
        <v>42</v>
      </c>
      <c r="O796" s="157" t="s">
        <v>42</v>
      </c>
      <c r="P796" s="157" t="s">
        <v>42</v>
      </c>
      <c r="Q796" s="91" t="s">
        <v>2278</v>
      </c>
      <c r="R796" s="19" t="s">
        <v>284</v>
      </c>
      <c r="S796" s="157" t="s">
        <v>42</v>
      </c>
      <c r="T796" s="286" t="s">
        <v>2183</v>
      </c>
      <c r="U796" s="91" t="s">
        <v>2245</v>
      </c>
      <c r="V796" s="189">
        <v>1</v>
      </c>
      <c r="W796" s="286" t="s">
        <v>2183</v>
      </c>
      <c r="X796" s="157"/>
    </row>
    <row r="797" s="145" customFormat="1" ht="45" customHeight="1" spans="1:24">
      <c r="A797" s="206"/>
      <c r="B797" s="224" t="s">
        <v>2419</v>
      </c>
      <c r="C797" s="157" t="s">
        <v>35</v>
      </c>
      <c r="D797" s="19" t="s">
        <v>164</v>
      </c>
      <c r="E797" s="224" t="s">
        <v>2420</v>
      </c>
      <c r="F797" s="224" t="s">
        <v>68</v>
      </c>
      <c r="G797" s="224" t="s">
        <v>1586</v>
      </c>
      <c r="H797" s="302" t="s">
        <v>2421</v>
      </c>
      <c r="I797" s="38" t="s">
        <v>2243</v>
      </c>
      <c r="J797" s="308">
        <v>30</v>
      </c>
      <c r="K797" s="308">
        <v>30</v>
      </c>
      <c r="L797" s="157" t="s">
        <v>42</v>
      </c>
      <c r="M797" s="157" t="s">
        <v>42</v>
      </c>
      <c r="N797" s="157" t="s">
        <v>42</v>
      </c>
      <c r="O797" s="157" t="s">
        <v>42</v>
      </c>
      <c r="P797" s="157" t="s">
        <v>42</v>
      </c>
      <c r="Q797" s="91" t="s">
        <v>2422</v>
      </c>
      <c r="R797" s="19" t="s">
        <v>284</v>
      </c>
      <c r="S797" s="157" t="s">
        <v>42</v>
      </c>
      <c r="T797" s="286" t="s">
        <v>2183</v>
      </c>
      <c r="U797" s="91" t="s">
        <v>2245</v>
      </c>
      <c r="V797" s="189">
        <v>1</v>
      </c>
      <c r="W797" s="286" t="s">
        <v>2183</v>
      </c>
      <c r="X797" s="157"/>
    </row>
    <row r="798" s="145" customFormat="1" ht="45" customHeight="1" spans="1:24">
      <c r="A798" s="206"/>
      <c r="B798" s="19" t="s">
        <v>2404</v>
      </c>
      <c r="C798" s="157" t="s">
        <v>35</v>
      </c>
      <c r="D798" s="19" t="s">
        <v>164</v>
      </c>
      <c r="E798" s="224" t="s">
        <v>2420</v>
      </c>
      <c r="F798" s="224" t="s">
        <v>68</v>
      </c>
      <c r="G798" s="224" t="s">
        <v>1562</v>
      </c>
      <c r="H798" s="304" t="s">
        <v>2423</v>
      </c>
      <c r="I798" s="38" t="s">
        <v>2243</v>
      </c>
      <c r="J798" s="308">
        <v>30</v>
      </c>
      <c r="K798" s="308">
        <v>30</v>
      </c>
      <c r="L798" s="157" t="s">
        <v>42</v>
      </c>
      <c r="M798" s="157" t="s">
        <v>42</v>
      </c>
      <c r="N798" s="157" t="s">
        <v>42</v>
      </c>
      <c r="O798" s="157" t="s">
        <v>42</v>
      </c>
      <c r="P798" s="157" t="s">
        <v>42</v>
      </c>
      <c r="Q798" s="91" t="s">
        <v>2424</v>
      </c>
      <c r="R798" s="19" t="s">
        <v>284</v>
      </c>
      <c r="S798" s="157" t="s">
        <v>42</v>
      </c>
      <c r="T798" s="286" t="s">
        <v>2183</v>
      </c>
      <c r="U798" s="91" t="s">
        <v>2245</v>
      </c>
      <c r="V798" s="189">
        <v>1</v>
      </c>
      <c r="W798" s="286" t="s">
        <v>2183</v>
      </c>
      <c r="X798" s="157"/>
    </row>
    <row r="799" s="145" customFormat="1" ht="45" customHeight="1" spans="1:24">
      <c r="A799" s="206"/>
      <c r="B799" s="224" t="s">
        <v>2349</v>
      </c>
      <c r="C799" s="157" t="s">
        <v>35</v>
      </c>
      <c r="D799" s="19" t="s">
        <v>164</v>
      </c>
      <c r="E799" s="224" t="s">
        <v>2420</v>
      </c>
      <c r="F799" s="224" t="s">
        <v>68</v>
      </c>
      <c r="G799" s="224" t="s">
        <v>1592</v>
      </c>
      <c r="H799" s="304" t="s">
        <v>2425</v>
      </c>
      <c r="I799" s="38" t="s">
        <v>2243</v>
      </c>
      <c r="J799" s="308">
        <v>30</v>
      </c>
      <c r="K799" s="308">
        <v>30</v>
      </c>
      <c r="L799" s="157" t="s">
        <v>42</v>
      </c>
      <c r="M799" s="157" t="s">
        <v>42</v>
      </c>
      <c r="N799" s="157" t="s">
        <v>42</v>
      </c>
      <c r="O799" s="157" t="s">
        <v>42</v>
      </c>
      <c r="P799" s="157" t="s">
        <v>42</v>
      </c>
      <c r="Q799" s="91" t="s">
        <v>2426</v>
      </c>
      <c r="R799" s="19" t="s">
        <v>284</v>
      </c>
      <c r="S799" s="157" t="s">
        <v>42</v>
      </c>
      <c r="T799" s="286" t="s">
        <v>2183</v>
      </c>
      <c r="U799" s="91" t="s">
        <v>2245</v>
      </c>
      <c r="V799" s="189">
        <v>1</v>
      </c>
      <c r="W799" s="286" t="s">
        <v>2183</v>
      </c>
      <c r="X799" s="157"/>
    </row>
    <row r="800" s="145" customFormat="1" ht="45" customHeight="1" spans="1:24">
      <c r="A800" s="206"/>
      <c r="B800" s="19" t="s">
        <v>2404</v>
      </c>
      <c r="C800" s="157" t="s">
        <v>35</v>
      </c>
      <c r="D800" s="19" t="s">
        <v>164</v>
      </c>
      <c r="E800" s="224" t="s">
        <v>2420</v>
      </c>
      <c r="F800" s="224" t="s">
        <v>68</v>
      </c>
      <c r="G800" s="224" t="s">
        <v>1602</v>
      </c>
      <c r="H800" s="302" t="s">
        <v>2427</v>
      </c>
      <c r="I800" s="38" t="s">
        <v>2243</v>
      </c>
      <c r="J800" s="308">
        <v>30</v>
      </c>
      <c r="K800" s="308">
        <v>30</v>
      </c>
      <c r="L800" s="157" t="s">
        <v>42</v>
      </c>
      <c r="M800" s="157" t="s">
        <v>42</v>
      </c>
      <c r="N800" s="157" t="s">
        <v>42</v>
      </c>
      <c r="O800" s="157" t="s">
        <v>42</v>
      </c>
      <c r="P800" s="157" t="s">
        <v>42</v>
      </c>
      <c r="Q800" s="91" t="s">
        <v>2428</v>
      </c>
      <c r="R800" s="19" t="s">
        <v>284</v>
      </c>
      <c r="S800" s="157" t="s">
        <v>42</v>
      </c>
      <c r="T800" s="286" t="s">
        <v>2183</v>
      </c>
      <c r="U800" s="91" t="s">
        <v>2245</v>
      </c>
      <c r="V800" s="189">
        <v>1</v>
      </c>
      <c r="W800" s="286" t="s">
        <v>2183</v>
      </c>
      <c r="X800" s="157"/>
    </row>
    <row r="801" s="145" customFormat="1" ht="45" customHeight="1" spans="1:24">
      <c r="A801" s="206"/>
      <c r="B801" s="224" t="s">
        <v>2404</v>
      </c>
      <c r="C801" s="157" t="s">
        <v>35</v>
      </c>
      <c r="D801" s="19" t="s">
        <v>164</v>
      </c>
      <c r="E801" s="224" t="s">
        <v>2420</v>
      </c>
      <c r="F801" s="224" t="s">
        <v>68</v>
      </c>
      <c r="G801" s="224" t="s">
        <v>551</v>
      </c>
      <c r="H801" s="304" t="s">
        <v>2429</v>
      </c>
      <c r="I801" s="38" t="s">
        <v>2243</v>
      </c>
      <c r="J801" s="308">
        <v>30</v>
      </c>
      <c r="K801" s="308">
        <v>30</v>
      </c>
      <c r="L801" s="157" t="s">
        <v>42</v>
      </c>
      <c r="M801" s="157" t="s">
        <v>42</v>
      </c>
      <c r="N801" s="157" t="s">
        <v>42</v>
      </c>
      <c r="O801" s="157" t="s">
        <v>42</v>
      </c>
      <c r="P801" s="157" t="s">
        <v>42</v>
      </c>
      <c r="Q801" s="91" t="s">
        <v>2430</v>
      </c>
      <c r="R801" s="19" t="s">
        <v>284</v>
      </c>
      <c r="S801" s="157" t="s">
        <v>42</v>
      </c>
      <c r="T801" s="286" t="s">
        <v>2183</v>
      </c>
      <c r="U801" s="91" t="s">
        <v>2245</v>
      </c>
      <c r="V801" s="189">
        <v>1</v>
      </c>
      <c r="W801" s="286" t="s">
        <v>2183</v>
      </c>
      <c r="X801" s="157"/>
    </row>
    <row r="802" s="145" customFormat="1" ht="45" customHeight="1" spans="1:24">
      <c r="A802" s="206"/>
      <c r="B802" s="224" t="s">
        <v>2404</v>
      </c>
      <c r="C802" s="157" t="s">
        <v>35</v>
      </c>
      <c r="D802" s="19" t="s">
        <v>164</v>
      </c>
      <c r="E802" s="224" t="s">
        <v>2431</v>
      </c>
      <c r="F802" s="91" t="s">
        <v>105</v>
      </c>
      <c r="G802" s="91" t="s">
        <v>286</v>
      </c>
      <c r="H802" s="304" t="s">
        <v>2432</v>
      </c>
      <c r="I802" s="38" t="s">
        <v>2243</v>
      </c>
      <c r="J802" s="92">
        <v>30</v>
      </c>
      <c r="K802" s="92">
        <v>30</v>
      </c>
      <c r="L802" s="157" t="s">
        <v>42</v>
      </c>
      <c r="M802" s="157" t="s">
        <v>42</v>
      </c>
      <c r="N802" s="157" t="s">
        <v>42</v>
      </c>
      <c r="O802" s="157" t="s">
        <v>42</v>
      </c>
      <c r="P802" s="157" t="s">
        <v>42</v>
      </c>
      <c r="Q802" s="91" t="s">
        <v>2433</v>
      </c>
      <c r="R802" s="19" t="s">
        <v>284</v>
      </c>
      <c r="S802" s="157" t="s">
        <v>42</v>
      </c>
      <c r="T802" s="286" t="s">
        <v>2183</v>
      </c>
      <c r="U802" s="91" t="s">
        <v>2245</v>
      </c>
      <c r="V802" s="189">
        <v>1</v>
      </c>
      <c r="W802" s="286" t="s">
        <v>2183</v>
      </c>
      <c r="X802" s="157"/>
    </row>
    <row r="803" s="145" customFormat="1" ht="45" customHeight="1" spans="1:24">
      <c r="A803" s="206"/>
      <c r="B803" s="92" t="s">
        <v>2253</v>
      </c>
      <c r="C803" s="157" t="s">
        <v>35</v>
      </c>
      <c r="D803" s="19" t="s">
        <v>164</v>
      </c>
      <c r="E803" s="224" t="s">
        <v>2431</v>
      </c>
      <c r="F803" s="91" t="s">
        <v>105</v>
      </c>
      <c r="G803" s="91" t="s">
        <v>525</v>
      </c>
      <c r="H803" s="304" t="s">
        <v>2434</v>
      </c>
      <c r="I803" s="38" t="s">
        <v>2243</v>
      </c>
      <c r="J803" s="95">
        <v>30</v>
      </c>
      <c r="K803" s="95">
        <v>30</v>
      </c>
      <c r="L803" s="157" t="s">
        <v>42</v>
      </c>
      <c r="M803" s="157" t="s">
        <v>42</v>
      </c>
      <c r="N803" s="157" t="s">
        <v>42</v>
      </c>
      <c r="O803" s="157" t="s">
        <v>42</v>
      </c>
      <c r="P803" s="157" t="s">
        <v>42</v>
      </c>
      <c r="Q803" s="91" t="s">
        <v>2435</v>
      </c>
      <c r="R803" s="19" t="s">
        <v>284</v>
      </c>
      <c r="S803" s="157" t="s">
        <v>42</v>
      </c>
      <c r="T803" s="286" t="s">
        <v>2183</v>
      </c>
      <c r="U803" s="91" t="s">
        <v>2245</v>
      </c>
      <c r="V803" s="189">
        <v>1</v>
      </c>
      <c r="W803" s="286" t="s">
        <v>2183</v>
      </c>
      <c r="X803" s="157"/>
    </row>
    <row r="804" s="145" customFormat="1" ht="45" customHeight="1" spans="1:24">
      <c r="A804" s="206"/>
      <c r="B804" s="92" t="s">
        <v>2436</v>
      </c>
      <c r="C804" s="157" t="s">
        <v>35</v>
      </c>
      <c r="D804" s="19" t="s">
        <v>164</v>
      </c>
      <c r="E804" s="224" t="s">
        <v>2431</v>
      </c>
      <c r="F804" s="91" t="s">
        <v>105</v>
      </c>
      <c r="G804" s="91" t="s">
        <v>290</v>
      </c>
      <c r="H804" s="304" t="s">
        <v>2437</v>
      </c>
      <c r="I804" s="38" t="s">
        <v>2243</v>
      </c>
      <c r="J804" s="95">
        <v>30</v>
      </c>
      <c r="K804" s="95">
        <v>30</v>
      </c>
      <c r="L804" s="157" t="s">
        <v>42</v>
      </c>
      <c r="M804" s="157" t="s">
        <v>42</v>
      </c>
      <c r="N804" s="157" t="s">
        <v>42</v>
      </c>
      <c r="O804" s="157" t="s">
        <v>42</v>
      </c>
      <c r="P804" s="157" t="s">
        <v>42</v>
      </c>
      <c r="Q804" s="91" t="s">
        <v>2435</v>
      </c>
      <c r="R804" s="19" t="s">
        <v>284</v>
      </c>
      <c r="S804" s="157" t="s">
        <v>42</v>
      </c>
      <c r="T804" s="286" t="s">
        <v>2183</v>
      </c>
      <c r="U804" s="91" t="s">
        <v>2245</v>
      </c>
      <c r="V804" s="189">
        <v>1</v>
      </c>
      <c r="W804" s="286" t="s">
        <v>2183</v>
      </c>
      <c r="X804" s="157"/>
    </row>
    <row r="805" s="145" customFormat="1" ht="45" customHeight="1" spans="1:24">
      <c r="A805" s="206"/>
      <c r="B805" s="92" t="s">
        <v>2438</v>
      </c>
      <c r="C805" s="157" t="s">
        <v>35</v>
      </c>
      <c r="D805" s="19" t="s">
        <v>164</v>
      </c>
      <c r="E805" s="224" t="s">
        <v>2431</v>
      </c>
      <c r="F805" s="91" t="s">
        <v>105</v>
      </c>
      <c r="G805" s="91" t="s">
        <v>279</v>
      </c>
      <c r="H805" s="304" t="s">
        <v>2439</v>
      </c>
      <c r="I805" s="38" t="s">
        <v>2243</v>
      </c>
      <c r="J805" s="95">
        <v>65</v>
      </c>
      <c r="K805" s="95">
        <v>65</v>
      </c>
      <c r="L805" s="157" t="s">
        <v>42</v>
      </c>
      <c r="M805" s="157" t="s">
        <v>42</v>
      </c>
      <c r="N805" s="157" t="s">
        <v>42</v>
      </c>
      <c r="O805" s="157" t="s">
        <v>42</v>
      </c>
      <c r="P805" s="157" t="s">
        <v>42</v>
      </c>
      <c r="Q805" s="91" t="s">
        <v>2440</v>
      </c>
      <c r="R805" s="19" t="s">
        <v>284</v>
      </c>
      <c r="S805" s="157" t="s">
        <v>42</v>
      </c>
      <c r="T805" s="286" t="s">
        <v>2183</v>
      </c>
      <c r="U805" s="91" t="s">
        <v>2245</v>
      </c>
      <c r="V805" s="189">
        <v>1</v>
      </c>
      <c r="W805" s="286" t="s">
        <v>2183</v>
      </c>
      <c r="X805" s="157"/>
    </row>
    <row r="806" s="145" customFormat="1" ht="45" customHeight="1" spans="1:24">
      <c r="A806" s="206"/>
      <c r="B806" s="286" t="s">
        <v>2441</v>
      </c>
      <c r="C806" s="157" t="s">
        <v>35</v>
      </c>
      <c r="D806" s="19" t="s">
        <v>164</v>
      </c>
      <c r="E806" s="224" t="s">
        <v>2442</v>
      </c>
      <c r="F806" s="19" t="s">
        <v>38</v>
      </c>
      <c r="G806" s="19" t="s">
        <v>488</v>
      </c>
      <c r="H806" s="304" t="s">
        <v>2443</v>
      </c>
      <c r="I806" s="38" t="s">
        <v>2243</v>
      </c>
      <c r="J806" s="316">
        <v>30</v>
      </c>
      <c r="K806" s="316">
        <v>30</v>
      </c>
      <c r="L806" s="157" t="s">
        <v>42</v>
      </c>
      <c r="M806" s="157" t="s">
        <v>42</v>
      </c>
      <c r="N806" s="157" t="s">
        <v>42</v>
      </c>
      <c r="O806" s="157" t="s">
        <v>42</v>
      </c>
      <c r="P806" s="157" t="s">
        <v>42</v>
      </c>
      <c r="Q806" s="91" t="s">
        <v>2444</v>
      </c>
      <c r="R806" s="19" t="s">
        <v>284</v>
      </c>
      <c r="S806" s="157" t="s">
        <v>42</v>
      </c>
      <c r="T806" s="286" t="s">
        <v>2183</v>
      </c>
      <c r="U806" s="91" t="s">
        <v>2245</v>
      </c>
      <c r="V806" s="189">
        <v>1</v>
      </c>
      <c r="W806" s="286" t="s">
        <v>2183</v>
      </c>
      <c r="X806" s="157"/>
    </row>
    <row r="807" s="145" customFormat="1" ht="45" customHeight="1" spans="1:24">
      <c r="A807" s="206"/>
      <c r="B807" s="19" t="s">
        <v>2257</v>
      </c>
      <c r="C807" s="157" t="s">
        <v>35</v>
      </c>
      <c r="D807" s="19" t="s">
        <v>164</v>
      </c>
      <c r="E807" s="224" t="s">
        <v>2442</v>
      </c>
      <c r="F807" s="19" t="s">
        <v>38</v>
      </c>
      <c r="G807" s="19" t="s">
        <v>2445</v>
      </c>
      <c r="H807" s="304" t="s">
        <v>2446</v>
      </c>
      <c r="I807" s="38" t="s">
        <v>2243</v>
      </c>
      <c r="J807" s="19">
        <v>55</v>
      </c>
      <c r="K807" s="19">
        <v>55</v>
      </c>
      <c r="L807" s="157" t="s">
        <v>42</v>
      </c>
      <c r="M807" s="157" t="s">
        <v>42</v>
      </c>
      <c r="N807" s="157" t="s">
        <v>42</v>
      </c>
      <c r="O807" s="157" t="s">
        <v>42</v>
      </c>
      <c r="P807" s="157" t="s">
        <v>42</v>
      </c>
      <c r="Q807" s="91" t="s">
        <v>2447</v>
      </c>
      <c r="R807" s="19" t="s">
        <v>284</v>
      </c>
      <c r="S807" s="157" t="s">
        <v>42</v>
      </c>
      <c r="T807" s="286" t="s">
        <v>2183</v>
      </c>
      <c r="U807" s="91" t="s">
        <v>2245</v>
      </c>
      <c r="V807" s="189">
        <v>1</v>
      </c>
      <c r="W807" s="286" t="s">
        <v>2183</v>
      </c>
      <c r="X807" s="157"/>
    </row>
    <row r="808" s="145" customFormat="1" ht="45" customHeight="1" spans="1:24">
      <c r="A808" s="206"/>
      <c r="B808" s="19" t="s">
        <v>2257</v>
      </c>
      <c r="C808" s="157" t="s">
        <v>35</v>
      </c>
      <c r="D808" s="19" t="s">
        <v>164</v>
      </c>
      <c r="E808" s="224" t="s">
        <v>2442</v>
      </c>
      <c r="F808" s="19" t="s">
        <v>38</v>
      </c>
      <c r="G808" s="19" t="s">
        <v>373</v>
      </c>
      <c r="H808" s="304" t="s">
        <v>2448</v>
      </c>
      <c r="I808" s="38" t="s">
        <v>2243</v>
      </c>
      <c r="J808" s="19">
        <v>35</v>
      </c>
      <c r="K808" s="19">
        <v>35</v>
      </c>
      <c r="L808" s="157" t="s">
        <v>42</v>
      </c>
      <c r="M808" s="157" t="s">
        <v>42</v>
      </c>
      <c r="N808" s="157" t="s">
        <v>42</v>
      </c>
      <c r="O808" s="157" t="s">
        <v>42</v>
      </c>
      <c r="P808" s="157" t="s">
        <v>42</v>
      </c>
      <c r="Q808" s="91" t="s">
        <v>2449</v>
      </c>
      <c r="R808" s="19" t="s">
        <v>284</v>
      </c>
      <c r="S808" s="157" t="s">
        <v>42</v>
      </c>
      <c r="T808" s="286" t="s">
        <v>2183</v>
      </c>
      <c r="U808" s="91" t="s">
        <v>2245</v>
      </c>
      <c r="V808" s="189">
        <v>1</v>
      </c>
      <c r="W808" s="286" t="s">
        <v>2183</v>
      </c>
      <c r="X808" s="157"/>
    </row>
    <row r="809" s="145" customFormat="1" ht="45" customHeight="1" spans="1:24">
      <c r="A809" s="206"/>
      <c r="B809" s="224" t="s">
        <v>2240</v>
      </c>
      <c r="C809" s="157" t="s">
        <v>35</v>
      </c>
      <c r="D809" s="19" t="s">
        <v>164</v>
      </c>
      <c r="E809" s="224" t="s">
        <v>2450</v>
      </c>
      <c r="F809" s="224" t="s">
        <v>146</v>
      </c>
      <c r="G809" s="224" t="s">
        <v>558</v>
      </c>
      <c r="H809" s="304" t="s">
        <v>2451</v>
      </c>
      <c r="I809" s="38" t="s">
        <v>2243</v>
      </c>
      <c r="J809" s="157">
        <v>30</v>
      </c>
      <c r="K809" s="157">
        <v>30</v>
      </c>
      <c r="L809" s="157" t="s">
        <v>42</v>
      </c>
      <c r="M809" s="157" t="s">
        <v>42</v>
      </c>
      <c r="N809" s="157" t="s">
        <v>42</v>
      </c>
      <c r="O809" s="157" t="s">
        <v>42</v>
      </c>
      <c r="P809" s="157" t="s">
        <v>42</v>
      </c>
      <c r="Q809" s="91" t="s">
        <v>2452</v>
      </c>
      <c r="R809" s="19" t="s">
        <v>284</v>
      </c>
      <c r="S809" s="157" t="s">
        <v>42</v>
      </c>
      <c r="T809" s="286" t="s">
        <v>2183</v>
      </c>
      <c r="U809" s="91" t="s">
        <v>2245</v>
      </c>
      <c r="V809" s="189">
        <v>1</v>
      </c>
      <c r="W809" s="286" t="s">
        <v>2183</v>
      </c>
      <c r="X809" s="157"/>
    </row>
    <row r="810" s="145" customFormat="1" ht="45" customHeight="1" spans="1:24">
      <c r="A810" s="206"/>
      <c r="B810" s="224" t="s">
        <v>2240</v>
      </c>
      <c r="C810" s="157" t="s">
        <v>35</v>
      </c>
      <c r="D810" s="19" t="s">
        <v>164</v>
      </c>
      <c r="E810" s="224" t="s">
        <v>2450</v>
      </c>
      <c r="F810" s="224" t="s">
        <v>146</v>
      </c>
      <c r="G810" s="224" t="s">
        <v>239</v>
      </c>
      <c r="H810" s="304" t="s">
        <v>2453</v>
      </c>
      <c r="I810" s="38" t="s">
        <v>2243</v>
      </c>
      <c r="J810" s="157">
        <v>30</v>
      </c>
      <c r="K810" s="157">
        <v>30</v>
      </c>
      <c r="L810" s="157" t="s">
        <v>42</v>
      </c>
      <c r="M810" s="157" t="s">
        <v>42</v>
      </c>
      <c r="N810" s="157" t="s">
        <v>42</v>
      </c>
      <c r="O810" s="157" t="s">
        <v>42</v>
      </c>
      <c r="P810" s="157" t="s">
        <v>42</v>
      </c>
      <c r="Q810" s="91" t="s">
        <v>2454</v>
      </c>
      <c r="R810" s="19" t="s">
        <v>284</v>
      </c>
      <c r="S810" s="157" t="s">
        <v>42</v>
      </c>
      <c r="T810" s="286" t="s">
        <v>2183</v>
      </c>
      <c r="U810" s="91" t="s">
        <v>2245</v>
      </c>
      <c r="V810" s="189">
        <v>1</v>
      </c>
      <c r="W810" s="286" t="s">
        <v>2183</v>
      </c>
      <c r="X810" s="157"/>
    </row>
    <row r="811" s="145" customFormat="1" ht="45" customHeight="1" spans="1:24">
      <c r="A811" s="206"/>
      <c r="B811" s="224" t="s">
        <v>2240</v>
      </c>
      <c r="C811" s="157" t="s">
        <v>35</v>
      </c>
      <c r="D811" s="19" t="s">
        <v>164</v>
      </c>
      <c r="E811" s="224" t="s">
        <v>2450</v>
      </c>
      <c r="F811" s="224" t="s">
        <v>146</v>
      </c>
      <c r="G811" s="224" t="s">
        <v>460</v>
      </c>
      <c r="H811" s="302" t="s">
        <v>2455</v>
      </c>
      <c r="I811" s="38" t="s">
        <v>2243</v>
      </c>
      <c r="J811" s="157">
        <v>30</v>
      </c>
      <c r="K811" s="157">
        <v>30</v>
      </c>
      <c r="L811" s="157" t="s">
        <v>42</v>
      </c>
      <c r="M811" s="157" t="s">
        <v>42</v>
      </c>
      <c r="N811" s="157" t="s">
        <v>42</v>
      </c>
      <c r="O811" s="157" t="s">
        <v>42</v>
      </c>
      <c r="P811" s="157" t="s">
        <v>42</v>
      </c>
      <c r="Q811" s="91" t="s">
        <v>2456</v>
      </c>
      <c r="R811" s="19" t="s">
        <v>284</v>
      </c>
      <c r="S811" s="157" t="s">
        <v>42</v>
      </c>
      <c r="T811" s="286" t="s">
        <v>2183</v>
      </c>
      <c r="U811" s="91" t="s">
        <v>2245</v>
      </c>
      <c r="V811" s="189">
        <v>1</v>
      </c>
      <c r="W811" s="286" t="s">
        <v>2183</v>
      </c>
      <c r="X811" s="157"/>
    </row>
    <row r="812" s="145" customFormat="1" ht="45" customHeight="1" spans="1:24">
      <c r="A812" s="206"/>
      <c r="B812" s="224" t="s">
        <v>2240</v>
      </c>
      <c r="C812" s="157" t="s">
        <v>35</v>
      </c>
      <c r="D812" s="19" t="s">
        <v>164</v>
      </c>
      <c r="E812" s="224" t="s">
        <v>2450</v>
      </c>
      <c r="F812" s="224" t="s">
        <v>146</v>
      </c>
      <c r="G812" s="224" t="s">
        <v>2457</v>
      </c>
      <c r="H812" s="302" t="s">
        <v>2458</v>
      </c>
      <c r="I812" s="38" t="s">
        <v>2243</v>
      </c>
      <c r="J812" s="157">
        <v>30</v>
      </c>
      <c r="K812" s="157">
        <v>30</v>
      </c>
      <c r="L812" s="157" t="s">
        <v>42</v>
      </c>
      <c r="M812" s="157" t="s">
        <v>42</v>
      </c>
      <c r="N812" s="157" t="s">
        <v>42</v>
      </c>
      <c r="O812" s="157" t="s">
        <v>42</v>
      </c>
      <c r="P812" s="157" t="s">
        <v>42</v>
      </c>
      <c r="Q812" s="91" t="s">
        <v>2459</v>
      </c>
      <c r="R812" s="19" t="s">
        <v>284</v>
      </c>
      <c r="S812" s="157" t="s">
        <v>42</v>
      </c>
      <c r="T812" s="286" t="s">
        <v>2183</v>
      </c>
      <c r="U812" s="91" t="s">
        <v>2245</v>
      </c>
      <c r="V812" s="189">
        <v>1</v>
      </c>
      <c r="W812" s="286" t="s">
        <v>2183</v>
      </c>
      <c r="X812" s="157"/>
    </row>
    <row r="813" s="145" customFormat="1" ht="45" customHeight="1" spans="1:24">
      <c r="A813" s="206"/>
      <c r="B813" s="224" t="s">
        <v>2246</v>
      </c>
      <c r="C813" s="157" t="s">
        <v>35</v>
      </c>
      <c r="D813" s="19" t="s">
        <v>164</v>
      </c>
      <c r="E813" s="224" t="s">
        <v>2460</v>
      </c>
      <c r="F813" s="157" t="s">
        <v>50</v>
      </c>
      <c r="G813" s="91" t="s">
        <v>1973</v>
      </c>
      <c r="H813" s="303" t="s">
        <v>2461</v>
      </c>
      <c r="I813" s="38" t="s">
        <v>2243</v>
      </c>
      <c r="J813" s="157">
        <v>52.15</v>
      </c>
      <c r="K813" s="157">
        <v>52.15</v>
      </c>
      <c r="L813" s="157" t="s">
        <v>42</v>
      </c>
      <c r="M813" s="157" t="s">
        <v>42</v>
      </c>
      <c r="N813" s="157" t="s">
        <v>42</v>
      </c>
      <c r="O813" s="157" t="s">
        <v>42</v>
      </c>
      <c r="P813" s="157" t="s">
        <v>42</v>
      </c>
      <c r="Q813" s="91" t="s">
        <v>2462</v>
      </c>
      <c r="R813" s="19" t="s">
        <v>284</v>
      </c>
      <c r="S813" s="157" t="s">
        <v>42</v>
      </c>
      <c r="T813" s="286" t="s">
        <v>2183</v>
      </c>
      <c r="U813" s="91" t="s">
        <v>2245</v>
      </c>
      <c r="V813" s="189">
        <v>1</v>
      </c>
      <c r="W813" s="286" t="s">
        <v>2183</v>
      </c>
      <c r="X813" s="157"/>
    </row>
    <row r="814" s="145" customFormat="1" ht="45" customHeight="1" spans="1:24">
      <c r="A814" s="206"/>
      <c r="B814" s="224" t="s">
        <v>2353</v>
      </c>
      <c r="C814" s="157" t="s">
        <v>35</v>
      </c>
      <c r="D814" s="19" t="s">
        <v>164</v>
      </c>
      <c r="E814" s="224" t="s">
        <v>2460</v>
      </c>
      <c r="F814" s="157" t="s">
        <v>50</v>
      </c>
      <c r="G814" s="91" t="s">
        <v>1961</v>
      </c>
      <c r="H814" s="303" t="s">
        <v>2463</v>
      </c>
      <c r="I814" s="38" t="s">
        <v>2243</v>
      </c>
      <c r="J814" s="157">
        <v>157.2</v>
      </c>
      <c r="K814" s="157">
        <v>157.2</v>
      </c>
      <c r="L814" s="157" t="s">
        <v>42</v>
      </c>
      <c r="M814" s="157" t="s">
        <v>42</v>
      </c>
      <c r="N814" s="157" t="s">
        <v>42</v>
      </c>
      <c r="O814" s="157" t="s">
        <v>42</v>
      </c>
      <c r="P814" s="157" t="s">
        <v>42</v>
      </c>
      <c r="Q814" s="91" t="s">
        <v>2464</v>
      </c>
      <c r="R814" s="19" t="s">
        <v>284</v>
      </c>
      <c r="S814" s="157" t="s">
        <v>42</v>
      </c>
      <c r="T814" s="286" t="s">
        <v>2183</v>
      </c>
      <c r="U814" s="91" t="s">
        <v>2245</v>
      </c>
      <c r="V814" s="189">
        <v>1</v>
      </c>
      <c r="W814" s="286" t="s">
        <v>2183</v>
      </c>
      <c r="X814" s="157"/>
    </row>
    <row r="815" s="145" customFormat="1" ht="45" customHeight="1" spans="1:24">
      <c r="A815" s="206"/>
      <c r="B815" s="224" t="s">
        <v>2288</v>
      </c>
      <c r="C815" s="157" t="s">
        <v>35</v>
      </c>
      <c r="D815" s="19" t="s">
        <v>164</v>
      </c>
      <c r="E815" s="224" t="s">
        <v>2460</v>
      </c>
      <c r="F815" s="157" t="s">
        <v>50</v>
      </c>
      <c r="G815" s="91" t="s">
        <v>545</v>
      </c>
      <c r="H815" s="303" t="s">
        <v>2465</v>
      </c>
      <c r="I815" s="38" t="s">
        <v>2243</v>
      </c>
      <c r="J815" s="157">
        <v>95</v>
      </c>
      <c r="K815" s="157">
        <v>95</v>
      </c>
      <c r="L815" s="157" t="s">
        <v>42</v>
      </c>
      <c r="M815" s="157" t="s">
        <v>42</v>
      </c>
      <c r="N815" s="157" t="s">
        <v>42</v>
      </c>
      <c r="O815" s="157" t="s">
        <v>42</v>
      </c>
      <c r="P815" s="157" t="s">
        <v>42</v>
      </c>
      <c r="Q815" s="91" t="s">
        <v>2466</v>
      </c>
      <c r="R815" s="19" t="s">
        <v>284</v>
      </c>
      <c r="S815" s="157" t="s">
        <v>42</v>
      </c>
      <c r="T815" s="286" t="s">
        <v>2183</v>
      </c>
      <c r="U815" s="91" t="s">
        <v>2245</v>
      </c>
      <c r="V815" s="189">
        <v>1</v>
      </c>
      <c r="W815" s="286" t="s">
        <v>2183</v>
      </c>
      <c r="X815" s="157"/>
    </row>
    <row r="816" s="145" customFormat="1" ht="45" customHeight="1" spans="1:24">
      <c r="A816" s="206"/>
      <c r="B816" s="91" t="s">
        <v>2240</v>
      </c>
      <c r="C816" s="157" t="s">
        <v>35</v>
      </c>
      <c r="D816" s="19" t="s">
        <v>164</v>
      </c>
      <c r="E816" s="224" t="s">
        <v>2460</v>
      </c>
      <c r="F816" s="157" t="s">
        <v>50</v>
      </c>
      <c r="G816" s="91" t="s">
        <v>2195</v>
      </c>
      <c r="H816" s="303" t="s">
        <v>2467</v>
      </c>
      <c r="I816" s="38" t="s">
        <v>2243</v>
      </c>
      <c r="J816" s="157">
        <v>29.8</v>
      </c>
      <c r="K816" s="157">
        <v>29.8</v>
      </c>
      <c r="L816" s="157" t="s">
        <v>42</v>
      </c>
      <c r="M816" s="157" t="s">
        <v>42</v>
      </c>
      <c r="N816" s="157" t="s">
        <v>42</v>
      </c>
      <c r="O816" s="157" t="s">
        <v>42</v>
      </c>
      <c r="P816" s="157" t="s">
        <v>42</v>
      </c>
      <c r="Q816" s="91" t="s">
        <v>2454</v>
      </c>
      <c r="R816" s="19" t="s">
        <v>284</v>
      </c>
      <c r="S816" s="157" t="s">
        <v>42</v>
      </c>
      <c r="T816" s="286" t="s">
        <v>2183</v>
      </c>
      <c r="U816" s="91" t="s">
        <v>2245</v>
      </c>
      <c r="V816" s="189">
        <v>1</v>
      </c>
      <c r="W816" s="286" t="s">
        <v>2183</v>
      </c>
      <c r="X816" s="157"/>
    </row>
    <row r="817" s="145" customFormat="1" ht="45" customHeight="1" spans="1:24">
      <c r="A817" s="206"/>
      <c r="B817" s="91" t="s">
        <v>2257</v>
      </c>
      <c r="C817" s="157" t="s">
        <v>35</v>
      </c>
      <c r="D817" s="19" t="s">
        <v>164</v>
      </c>
      <c r="E817" s="224" t="s">
        <v>2468</v>
      </c>
      <c r="F817" s="157" t="s">
        <v>125</v>
      </c>
      <c r="G817" s="91" t="s">
        <v>2469</v>
      </c>
      <c r="H817" s="303" t="s">
        <v>2470</v>
      </c>
      <c r="I817" s="38" t="s">
        <v>2243</v>
      </c>
      <c r="J817" s="157">
        <v>19</v>
      </c>
      <c r="K817" s="157">
        <v>19</v>
      </c>
      <c r="L817" s="157" t="s">
        <v>42</v>
      </c>
      <c r="M817" s="157" t="s">
        <v>42</v>
      </c>
      <c r="N817" s="157" t="s">
        <v>42</v>
      </c>
      <c r="O817" s="157" t="s">
        <v>42</v>
      </c>
      <c r="P817" s="157" t="s">
        <v>42</v>
      </c>
      <c r="Q817" s="91" t="s">
        <v>2471</v>
      </c>
      <c r="R817" s="19" t="s">
        <v>284</v>
      </c>
      <c r="S817" s="157" t="s">
        <v>42</v>
      </c>
      <c r="T817" s="286" t="s">
        <v>2183</v>
      </c>
      <c r="U817" s="91" t="s">
        <v>2245</v>
      </c>
      <c r="V817" s="189">
        <v>1</v>
      </c>
      <c r="W817" s="286" t="s">
        <v>2183</v>
      </c>
      <c r="X817" s="157"/>
    </row>
    <row r="818" s="145" customFormat="1" ht="45" customHeight="1" spans="1:24">
      <c r="A818" s="206"/>
      <c r="B818" s="91" t="s">
        <v>2257</v>
      </c>
      <c r="C818" s="157" t="s">
        <v>35</v>
      </c>
      <c r="D818" s="19" t="s">
        <v>164</v>
      </c>
      <c r="E818" s="224" t="s">
        <v>2468</v>
      </c>
      <c r="F818" s="157" t="s">
        <v>125</v>
      </c>
      <c r="G818" s="91" t="s">
        <v>1284</v>
      </c>
      <c r="H818" s="303" t="s">
        <v>2472</v>
      </c>
      <c r="I818" s="38" t="s">
        <v>2243</v>
      </c>
      <c r="J818" s="157">
        <v>13.61</v>
      </c>
      <c r="K818" s="157">
        <v>13.61</v>
      </c>
      <c r="L818" s="157" t="s">
        <v>42</v>
      </c>
      <c r="M818" s="157" t="s">
        <v>42</v>
      </c>
      <c r="N818" s="157" t="s">
        <v>42</v>
      </c>
      <c r="O818" s="157" t="s">
        <v>42</v>
      </c>
      <c r="P818" s="157" t="s">
        <v>42</v>
      </c>
      <c r="Q818" s="91" t="s">
        <v>2473</v>
      </c>
      <c r="R818" s="19" t="s">
        <v>284</v>
      </c>
      <c r="S818" s="157" t="s">
        <v>42</v>
      </c>
      <c r="T818" s="286" t="s">
        <v>2183</v>
      </c>
      <c r="U818" s="91" t="s">
        <v>2245</v>
      </c>
      <c r="V818" s="189">
        <v>1</v>
      </c>
      <c r="W818" s="286" t="s">
        <v>2183</v>
      </c>
      <c r="X818" s="157"/>
    </row>
    <row r="819" s="145" customFormat="1" ht="45" customHeight="1" spans="1:24">
      <c r="A819" s="206"/>
      <c r="B819" s="91" t="s">
        <v>2257</v>
      </c>
      <c r="C819" s="157" t="s">
        <v>35</v>
      </c>
      <c r="D819" s="19" t="s">
        <v>164</v>
      </c>
      <c r="E819" s="224" t="s">
        <v>2468</v>
      </c>
      <c r="F819" s="157" t="s">
        <v>125</v>
      </c>
      <c r="G819" s="19" t="s">
        <v>2474</v>
      </c>
      <c r="H819" s="303" t="s">
        <v>2475</v>
      </c>
      <c r="I819" s="38" t="s">
        <v>2243</v>
      </c>
      <c r="J819" s="157">
        <v>22.44</v>
      </c>
      <c r="K819" s="157">
        <v>22.44</v>
      </c>
      <c r="L819" s="157" t="s">
        <v>42</v>
      </c>
      <c r="M819" s="157" t="s">
        <v>42</v>
      </c>
      <c r="N819" s="157" t="s">
        <v>42</v>
      </c>
      <c r="O819" s="157" t="s">
        <v>42</v>
      </c>
      <c r="P819" s="157" t="s">
        <v>42</v>
      </c>
      <c r="Q819" s="91" t="s">
        <v>2476</v>
      </c>
      <c r="R819" s="19" t="s">
        <v>284</v>
      </c>
      <c r="S819" s="157" t="s">
        <v>42</v>
      </c>
      <c r="T819" s="286" t="s">
        <v>2183</v>
      </c>
      <c r="U819" s="91" t="s">
        <v>2245</v>
      </c>
      <c r="V819" s="189">
        <v>1</v>
      </c>
      <c r="W819" s="286" t="s">
        <v>2183</v>
      </c>
      <c r="X819" s="157"/>
    </row>
    <row r="820" s="145" customFormat="1" ht="45" customHeight="1" spans="1:24">
      <c r="A820" s="206"/>
      <c r="B820" s="91" t="s">
        <v>2257</v>
      </c>
      <c r="C820" s="157" t="s">
        <v>35</v>
      </c>
      <c r="D820" s="19" t="s">
        <v>164</v>
      </c>
      <c r="E820" s="224" t="s">
        <v>2468</v>
      </c>
      <c r="F820" s="157" t="s">
        <v>125</v>
      </c>
      <c r="G820" s="19" t="s">
        <v>2477</v>
      </c>
      <c r="H820" s="303" t="s">
        <v>2478</v>
      </c>
      <c r="I820" s="38" t="s">
        <v>2243</v>
      </c>
      <c r="J820" s="157">
        <v>29.283</v>
      </c>
      <c r="K820" s="157">
        <v>29.283</v>
      </c>
      <c r="L820" s="157" t="s">
        <v>42</v>
      </c>
      <c r="M820" s="157" t="s">
        <v>42</v>
      </c>
      <c r="N820" s="157" t="s">
        <v>42</v>
      </c>
      <c r="O820" s="157" t="s">
        <v>42</v>
      </c>
      <c r="P820" s="157" t="s">
        <v>42</v>
      </c>
      <c r="Q820" s="91" t="s">
        <v>2479</v>
      </c>
      <c r="R820" s="19" t="s">
        <v>284</v>
      </c>
      <c r="S820" s="157" t="s">
        <v>42</v>
      </c>
      <c r="T820" s="286" t="s">
        <v>2183</v>
      </c>
      <c r="U820" s="91" t="s">
        <v>2245</v>
      </c>
      <c r="V820" s="189">
        <v>1</v>
      </c>
      <c r="W820" s="286" t="s">
        <v>2183</v>
      </c>
      <c r="X820" s="157"/>
    </row>
    <row r="821" s="145" customFormat="1" ht="45" customHeight="1" spans="1:24">
      <c r="A821" s="206"/>
      <c r="B821" s="91" t="s">
        <v>2480</v>
      </c>
      <c r="C821" s="157" t="s">
        <v>35</v>
      </c>
      <c r="D821" s="19" t="s">
        <v>164</v>
      </c>
      <c r="E821" s="224" t="s">
        <v>2468</v>
      </c>
      <c r="F821" s="157" t="s">
        <v>125</v>
      </c>
      <c r="G821" s="19" t="s">
        <v>2481</v>
      </c>
      <c r="H821" s="303" t="s">
        <v>2482</v>
      </c>
      <c r="I821" s="38" t="s">
        <v>2243</v>
      </c>
      <c r="J821" s="157">
        <v>36.45</v>
      </c>
      <c r="K821" s="157">
        <v>36.45</v>
      </c>
      <c r="L821" s="157" t="s">
        <v>42</v>
      </c>
      <c r="M821" s="157" t="s">
        <v>42</v>
      </c>
      <c r="N821" s="157" t="s">
        <v>42</v>
      </c>
      <c r="O821" s="157" t="s">
        <v>42</v>
      </c>
      <c r="P821" s="157" t="s">
        <v>42</v>
      </c>
      <c r="Q821" s="91" t="s">
        <v>2483</v>
      </c>
      <c r="R821" s="19" t="s">
        <v>284</v>
      </c>
      <c r="S821" s="157" t="s">
        <v>42</v>
      </c>
      <c r="T821" s="286" t="s">
        <v>2183</v>
      </c>
      <c r="U821" s="91" t="s">
        <v>2245</v>
      </c>
      <c r="V821" s="189">
        <v>1</v>
      </c>
      <c r="W821" s="286" t="s">
        <v>2183</v>
      </c>
      <c r="X821" s="157"/>
    </row>
    <row r="822" s="145" customFormat="1" ht="45" customHeight="1" spans="1:24">
      <c r="A822" s="206"/>
      <c r="B822" s="315" t="s">
        <v>2484</v>
      </c>
      <c r="C822" s="157" t="s">
        <v>35</v>
      </c>
      <c r="D822" s="19" t="s">
        <v>164</v>
      </c>
      <c r="E822" s="96" t="s">
        <v>2485</v>
      </c>
      <c r="F822" s="157" t="s">
        <v>98</v>
      </c>
      <c r="G822" s="157" t="s">
        <v>2486</v>
      </c>
      <c r="H822" s="91" t="s">
        <v>2487</v>
      </c>
      <c r="I822" s="157" t="s">
        <v>2488</v>
      </c>
      <c r="J822" s="157">
        <v>12.66</v>
      </c>
      <c r="K822" s="157">
        <v>12.66</v>
      </c>
      <c r="L822" s="157" t="s">
        <v>42</v>
      </c>
      <c r="M822" s="157" t="s">
        <v>42</v>
      </c>
      <c r="N822" s="157" t="s">
        <v>42</v>
      </c>
      <c r="O822" s="157" t="s">
        <v>42</v>
      </c>
      <c r="P822" s="157" t="s">
        <v>42</v>
      </c>
      <c r="Q822" s="157" t="s">
        <v>42</v>
      </c>
      <c r="R822" s="157" t="s">
        <v>42</v>
      </c>
      <c r="S822" s="157" t="s">
        <v>42</v>
      </c>
      <c r="T822" s="91" t="s">
        <v>2489</v>
      </c>
      <c r="U822" s="91" t="s">
        <v>2490</v>
      </c>
      <c r="V822" s="91" t="s">
        <v>2491</v>
      </c>
      <c r="W822" s="28" t="s">
        <v>2492</v>
      </c>
      <c r="X822" s="157"/>
    </row>
    <row r="823" s="145" customFormat="1" ht="45" customHeight="1" spans="1:24">
      <c r="A823" s="206"/>
      <c r="B823" s="315" t="s">
        <v>2493</v>
      </c>
      <c r="C823" s="157" t="s">
        <v>35</v>
      </c>
      <c r="D823" s="19" t="s">
        <v>164</v>
      </c>
      <c r="E823" s="96" t="s">
        <v>2485</v>
      </c>
      <c r="F823" s="157" t="s">
        <v>68</v>
      </c>
      <c r="G823" s="157" t="s">
        <v>2494</v>
      </c>
      <c r="H823" s="91" t="s">
        <v>2487</v>
      </c>
      <c r="I823" s="157" t="s">
        <v>2488</v>
      </c>
      <c r="J823" s="157">
        <v>12.66</v>
      </c>
      <c r="K823" s="157">
        <v>12.66</v>
      </c>
      <c r="L823" s="157" t="s">
        <v>42</v>
      </c>
      <c r="M823" s="157" t="s">
        <v>42</v>
      </c>
      <c r="N823" s="157" t="s">
        <v>42</v>
      </c>
      <c r="O823" s="157" t="s">
        <v>42</v>
      </c>
      <c r="P823" s="157" t="s">
        <v>42</v>
      </c>
      <c r="Q823" s="157" t="s">
        <v>42</v>
      </c>
      <c r="R823" s="157" t="s">
        <v>42</v>
      </c>
      <c r="S823" s="157" t="s">
        <v>42</v>
      </c>
      <c r="T823" s="91" t="s">
        <v>2489</v>
      </c>
      <c r="U823" s="91" t="s">
        <v>2490</v>
      </c>
      <c r="V823" s="91" t="s">
        <v>2491</v>
      </c>
      <c r="W823" s="28" t="s">
        <v>2492</v>
      </c>
      <c r="X823" s="157"/>
    </row>
    <row r="824" s="145" customFormat="1" ht="45" customHeight="1" spans="1:24">
      <c r="A824" s="206"/>
      <c r="B824" s="315" t="s">
        <v>2495</v>
      </c>
      <c r="C824" s="157" t="s">
        <v>35</v>
      </c>
      <c r="D824" s="19" t="s">
        <v>164</v>
      </c>
      <c r="E824" s="96" t="s">
        <v>2485</v>
      </c>
      <c r="F824" s="157" t="s">
        <v>50</v>
      </c>
      <c r="G824" s="157" t="s">
        <v>2496</v>
      </c>
      <c r="H824" s="91" t="s">
        <v>2487</v>
      </c>
      <c r="I824" s="157" t="s">
        <v>2488</v>
      </c>
      <c r="J824" s="157">
        <v>12.66</v>
      </c>
      <c r="K824" s="157">
        <v>12.66</v>
      </c>
      <c r="L824" s="157" t="s">
        <v>42</v>
      </c>
      <c r="M824" s="157" t="s">
        <v>42</v>
      </c>
      <c r="N824" s="157" t="s">
        <v>42</v>
      </c>
      <c r="O824" s="157" t="s">
        <v>42</v>
      </c>
      <c r="P824" s="157" t="s">
        <v>42</v>
      </c>
      <c r="Q824" s="157" t="s">
        <v>42</v>
      </c>
      <c r="R824" s="157" t="s">
        <v>42</v>
      </c>
      <c r="S824" s="157" t="s">
        <v>42</v>
      </c>
      <c r="T824" s="91" t="s">
        <v>2489</v>
      </c>
      <c r="U824" s="91" t="s">
        <v>2490</v>
      </c>
      <c r="V824" s="91" t="s">
        <v>2491</v>
      </c>
      <c r="W824" s="28" t="s">
        <v>2492</v>
      </c>
      <c r="X824" s="157"/>
    </row>
    <row r="825" s="145" customFormat="1" ht="45" customHeight="1" spans="1:24">
      <c r="A825" s="206"/>
      <c r="B825" s="315" t="s">
        <v>2497</v>
      </c>
      <c r="C825" s="157" t="s">
        <v>35</v>
      </c>
      <c r="D825" s="19" t="s">
        <v>164</v>
      </c>
      <c r="E825" s="96" t="s">
        <v>2485</v>
      </c>
      <c r="F825" s="157" t="s">
        <v>77</v>
      </c>
      <c r="G825" s="157" t="s">
        <v>2498</v>
      </c>
      <c r="H825" s="91" t="s">
        <v>2487</v>
      </c>
      <c r="I825" s="157" t="s">
        <v>2488</v>
      </c>
      <c r="J825" s="157">
        <v>12.66</v>
      </c>
      <c r="K825" s="157">
        <v>12.66</v>
      </c>
      <c r="L825" s="157" t="s">
        <v>42</v>
      </c>
      <c r="M825" s="157" t="s">
        <v>42</v>
      </c>
      <c r="N825" s="157" t="s">
        <v>42</v>
      </c>
      <c r="O825" s="157" t="s">
        <v>42</v>
      </c>
      <c r="P825" s="157" t="s">
        <v>42</v>
      </c>
      <c r="Q825" s="157" t="s">
        <v>42</v>
      </c>
      <c r="R825" s="157" t="s">
        <v>42</v>
      </c>
      <c r="S825" s="157" t="s">
        <v>42</v>
      </c>
      <c r="T825" s="91" t="s">
        <v>2489</v>
      </c>
      <c r="U825" s="91" t="s">
        <v>2490</v>
      </c>
      <c r="V825" s="91" t="s">
        <v>2491</v>
      </c>
      <c r="W825" s="28" t="s">
        <v>2492</v>
      </c>
      <c r="X825" s="157"/>
    </row>
    <row r="826" s="145" customFormat="1" ht="45" customHeight="1" spans="1:24">
      <c r="A826" s="206"/>
      <c r="B826" s="315" t="s">
        <v>2499</v>
      </c>
      <c r="C826" s="157" t="s">
        <v>35</v>
      </c>
      <c r="D826" s="19" t="s">
        <v>164</v>
      </c>
      <c r="E826" s="96" t="s">
        <v>2485</v>
      </c>
      <c r="F826" s="157" t="s">
        <v>130</v>
      </c>
      <c r="G826" s="157" t="s">
        <v>2500</v>
      </c>
      <c r="H826" s="91" t="s">
        <v>2487</v>
      </c>
      <c r="I826" s="157" t="s">
        <v>2488</v>
      </c>
      <c r="J826" s="157">
        <v>12.66</v>
      </c>
      <c r="K826" s="157">
        <v>12.66</v>
      </c>
      <c r="L826" s="157" t="s">
        <v>42</v>
      </c>
      <c r="M826" s="157" t="s">
        <v>42</v>
      </c>
      <c r="N826" s="157" t="s">
        <v>42</v>
      </c>
      <c r="O826" s="157" t="s">
        <v>42</v>
      </c>
      <c r="P826" s="157" t="s">
        <v>42</v>
      </c>
      <c r="Q826" s="157" t="s">
        <v>42</v>
      </c>
      <c r="R826" s="157" t="s">
        <v>42</v>
      </c>
      <c r="S826" s="157" t="s">
        <v>42</v>
      </c>
      <c r="T826" s="91" t="s">
        <v>2489</v>
      </c>
      <c r="U826" s="91" t="s">
        <v>2490</v>
      </c>
      <c r="V826" s="91" t="s">
        <v>2491</v>
      </c>
      <c r="W826" s="28" t="s">
        <v>2492</v>
      </c>
      <c r="X826" s="157"/>
    </row>
    <row r="827" s="145" customFormat="1" ht="45" customHeight="1" spans="1:24">
      <c r="A827" s="206"/>
      <c r="B827" s="315" t="s">
        <v>2501</v>
      </c>
      <c r="C827" s="157" t="s">
        <v>35</v>
      </c>
      <c r="D827" s="19" t="s">
        <v>164</v>
      </c>
      <c r="E827" s="96" t="s">
        <v>2485</v>
      </c>
      <c r="F827" s="157" t="s">
        <v>83</v>
      </c>
      <c r="G827" s="157" t="s">
        <v>2502</v>
      </c>
      <c r="H827" s="91" t="s">
        <v>2487</v>
      </c>
      <c r="I827" s="157" t="s">
        <v>2488</v>
      </c>
      <c r="J827" s="157">
        <v>12.66</v>
      </c>
      <c r="K827" s="157">
        <v>12.66</v>
      </c>
      <c r="L827" s="157" t="s">
        <v>42</v>
      </c>
      <c r="M827" s="157" t="s">
        <v>42</v>
      </c>
      <c r="N827" s="157" t="s">
        <v>42</v>
      </c>
      <c r="O827" s="157" t="s">
        <v>42</v>
      </c>
      <c r="P827" s="157" t="s">
        <v>42</v>
      </c>
      <c r="Q827" s="157" t="s">
        <v>42</v>
      </c>
      <c r="R827" s="157" t="s">
        <v>42</v>
      </c>
      <c r="S827" s="157" t="s">
        <v>42</v>
      </c>
      <c r="T827" s="91" t="s">
        <v>2489</v>
      </c>
      <c r="U827" s="91" t="s">
        <v>2490</v>
      </c>
      <c r="V827" s="91" t="s">
        <v>2491</v>
      </c>
      <c r="W827" s="28" t="s">
        <v>2492</v>
      </c>
      <c r="X827" s="157"/>
    </row>
    <row r="828" s="145" customFormat="1" ht="45" customHeight="1" spans="1:24">
      <c r="A828" s="206"/>
      <c r="B828" s="315" t="s">
        <v>2503</v>
      </c>
      <c r="C828" s="157" t="s">
        <v>35</v>
      </c>
      <c r="D828" s="19" t="s">
        <v>164</v>
      </c>
      <c r="E828" s="96" t="s">
        <v>2485</v>
      </c>
      <c r="F828" s="157" t="s">
        <v>83</v>
      </c>
      <c r="G828" s="157" t="s">
        <v>2504</v>
      </c>
      <c r="H828" s="91" t="s">
        <v>2487</v>
      </c>
      <c r="I828" s="157" t="s">
        <v>2488</v>
      </c>
      <c r="J828" s="157">
        <v>12.66</v>
      </c>
      <c r="K828" s="157">
        <v>12.66</v>
      </c>
      <c r="L828" s="157" t="s">
        <v>42</v>
      </c>
      <c r="M828" s="157" t="s">
        <v>42</v>
      </c>
      <c r="N828" s="157" t="s">
        <v>42</v>
      </c>
      <c r="O828" s="157" t="s">
        <v>42</v>
      </c>
      <c r="P828" s="157" t="s">
        <v>42</v>
      </c>
      <c r="Q828" s="157" t="s">
        <v>42</v>
      </c>
      <c r="R828" s="157" t="s">
        <v>42</v>
      </c>
      <c r="S828" s="157" t="s">
        <v>42</v>
      </c>
      <c r="T828" s="91" t="s">
        <v>2489</v>
      </c>
      <c r="U828" s="91" t="s">
        <v>2490</v>
      </c>
      <c r="V828" s="91" t="s">
        <v>2491</v>
      </c>
      <c r="W828" s="28" t="s">
        <v>2492</v>
      </c>
      <c r="X828" s="157"/>
    </row>
    <row r="829" s="145" customFormat="1" ht="45" customHeight="1" spans="1:24">
      <c r="A829" s="206"/>
      <c r="B829" s="315" t="s">
        <v>2505</v>
      </c>
      <c r="C829" s="157" t="s">
        <v>35</v>
      </c>
      <c r="D829" s="19" t="s">
        <v>164</v>
      </c>
      <c r="E829" s="96" t="s">
        <v>2485</v>
      </c>
      <c r="F829" s="157" t="s">
        <v>146</v>
      </c>
      <c r="G829" s="157" t="s">
        <v>2506</v>
      </c>
      <c r="H829" s="91" t="s">
        <v>2487</v>
      </c>
      <c r="I829" s="157" t="s">
        <v>2488</v>
      </c>
      <c r="J829" s="157">
        <v>12.66</v>
      </c>
      <c r="K829" s="157">
        <v>12.66</v>
      </c>
      <c r="L829" s="157" t="s">
        <v>42</v>
      </c>
      <c r="M829" s="157" t="s">
        <v>42</v>
      </c>
      <c r="N829" s="157" t="s">
        <v>42</v>
      </c>
      <c r="O829" s="157" t="s">
        <v>42</v>
      </c>
      <c r="P829" s="157" t="s">
        <v>42</v>
      </c>
      <c r="Q829" s="157" t="s">
        <v>42</v>
      </c>
      <c r="R829" s="157" t="s">
        <v>42</v>
      </c>
      <c r="S829" s="157" t="s">
        <v>42</v>
      </c>
      <c r="T829" s="91" t="s">
        <v>2489</v>
      </c>
      <c r="U829" s="91" t="s">
        <v>2490</v>
      </c>
      <c r="V829" s="91" t="s">
        <v>2491</v>
      </c>
      <c r="W829" s="28" t="s">
        <v>2492</v>
      </c>
      <c r="X829" s="157"/>
    </row>
    <row r="830" s="145" customFormat="1" ht="45" customHeight="1" spans="1:24">
      <c r="A830" s="206"/>
      <c r="B830" s="315" t="s">
        <v>2507</v>
      </c>
      <c r="C830" s="157" t="s">
        <v>35</v>
      </c>
      <c r="D830" s="19" t="s">
        <v>164</v>
      </c>
      <c r="E830" s="96" t="s">
        <v>2485</v>
      </c>
      <c r="F830" s="157" t="s">
        <v>166</v>
      </c>
      <c r="G830" s="157" t="s">
        <v>2508</v>
      </c>
      <c r="H830" s="91" t="s">
        <v>2487</v>
      </c>
      <c r="I830" s="157" t="s">
        <v>2488</v>
      </c>
      <c r="J830" s="157">
        <v>12.66</v>
      </c>
      <c r="K830" s="157">
        <v>12.66</v>
      </c>
      <c r="L830" s="157" t="s">
        <v>42</v>
      </c>
      <c r="M830" s="157" t="s">
        <v>42</v>
      </c>
      <c r="N830" s="157" t="s">
        <v>42</v>
      </c>
      <c r="O830" s="157" t="s">
        <v>42</v>
      </c>
      <c r="P830" s="157" t="s">
        <v>42</v>
      </c>
      <c r="Q830" s="157" t="s">
        <v>42</v>
      </c>
      <c r="R830" s="157" t="s">
        <v>42</v>
      </c>
      <c r="S830" s="157" t="s">
        <v>42</v>
      </c>
      <c r="T830" s="91" t="s">
        <v>2489</v>
      </c>
      <c r="U830" s="91" t="s">
        <v>2490</v>
      </c>
      <c r="V830" s="91" t="s">
        <v>2491</v>
      </c>
      <c r="W830" s="28" t="s">
        <v>2492</v>
      </c>
      <c r="X830" s="157"/>
    </row>
    <row r="831" s="145" customFormat="1" ht="45" customHeight="1" spans="1:24">
      <c r="A831" s="206"/>
      <c r="B831" s="315" t="s">
        <v>2509</v>
      </c>
      <c r="C831" s="157" t="s">
        <v>35</v>
      </c>
      <c r="D831" s="19" t="s">
        <v>164</v>
      </c>
      <c r="E831" s="96" t="s">
        <v>2485</v>
      </c>
      <c r="F831" s="157" t="s">
        <v>154</v>
      </c>
      <c r="G831" s="157" t="s">
        <v>2510</v>
      </c>
      <c r="H831" s="91" t="s">
        <v>2487</v>
      </c>
      <c r="I831" s="157" t="s">
        <v>2488</v>
      </c>
      <c r="J831" s="157">
        <v>12.66</v>
      </c>
      <c r="K831" s="157">
        <v>12.66</v>
      </c>
      <c r="L831" s="157" t="s">
        <v>42</v>
      </c>
      <c r="M831" s="157" t="s">
        <v>42</v>
      </c>
      <c r="N831" s="157" t="s">
        <v>42</v>
      </c>
      <c r="O831" s="157" t="s">
        <v>42</v>
      </c>
      <c r="P831" s="157" t="s">
        <v>42</v>
      </c>
      <c r="Q831" s="157" t="s">
        <v>42</v>
      </c>
      <c r="R831" s="157" t="s">
        <v>42</v>
      </c>
      <c r="S831" s="157" t="s">
        <v>42</v>
      </c>
      <c r="T831" s="91" t="s">
        <v>2489</v>
      </c>
      <c r="U831" s="91" t="s">
        <v>2490</v>
      </c>
      <c r="V831" s="91" t="s">
        <v>2491</v>
      </c>
      <c r="W831" s="28" t="s">
        <v>2492</v>
      </c>
      <c r="X831" s="157"/>
    </row>
    <row r="832" s="145" customFormat="1" ht="45" customHeight="1" spans="1:24">
      <c r="A832" s="206"/>
      <c r="B832" s="315" t="s">
        <v>2511</v>
      </c>
      <c r="C832" s="157" t="s">
        <v>35</v>
      </c>
      <c r="D832" s="19" t="s">
        <v>164</v>
      </c>
      <c r="E832" s="96" t="s">
        <v>2485</v>
      </c>
      <c r="F832" s="157" t="s">
        <v>166</v>
      </c>
      <c r="G832" s="157" t="s">
        <v>2512</v>
      </c>
      <c r="H832" s="91" t="s">
        <v>2487</v>
      </c>
      <c r="I832" s="157" t="s">
        <v>2488</v>
      </c>
      <c r="J832" s="157">
        <v>12.66</v>
      </c>
      <c r="K832" s="157">
        <v>12.66</v>
      </c>
      <c r="L832" s="157" t="s">
        <v>42</v>
      </c>
      <c r="M832" s="157" t="s">
        <v>42</v>
      </c>
      <c r="N832" s="157" t="s">
        <v>42</v>
      </c>
      <c r="O832" s="157" t="s">
        <v>42</v>
      </c>
      <c r="P832" s="157" t="s">
        <v>42</v>
      </c>
      <c r="Q832" s="157" t="s">
        <v>42</v>
      </c>
      <c r="R832" s="157" t="s">
        <v>42</v>
      </c>
      <c r="S832" s="157" t="s">
        <v>42</v>
      </c>
      <c r="T832" s="91" t="s">
        <v>2489</v>
      </c>
      <c r="U832" s="91" t="s">
        <v>2490</v>
      </c>
      <c r="V832" s="91" t="s">
        <v>2491</v>
      </c>
      <c r="W832" s="28" t="s">
        <v>2492</v>
      </c>
      <c r="X832" s="157"/>
    </row>
    <row r="833" s="145" customFormat="1" ht="45" customHeight="1" spans="1:24">
      <c r="A833" s="206"/>
      <c r="B833" s="315" t="s">
        <v>2513</v>
      </c>
      <c r="C833" s="157" t="s">
        <v>35</v>
      </c>
      <c r="D833" s="19" t="s">
        <v>164</v>
      </c>
      <c r="E833" s="96" t="s">
        <v>2485</v>
      </c>
      <c r="F833" s="157" t="s">
        <v>135</v>
      </c>
      <c r="G833" s="157" t="s">
        <v>2514</v>
      </c>
      <c r="H833" s="91" t="s">
        <v>2487</v>
      </c>
      <c r="I833" s="157" t="s">
        <v>2488</v>
      </c>
      <c r="J833" s="157">
        <v>12.66</v>
      </c>
      <c r="K833" s="157">
        <v>12.66</v>
      </c>
      <c r="L833" s="157" t="s">
        <v>42</v>
      </c>
      <c r="M833" s="157" t="s">
        <v>42</v>
      </c>
      <c r="N833" s="157" t="s">
        <v>42</v>
      </c>
      <c r="O833" s="157" t="s">
        <v>42</v>
      </c>
      <c r="P833" s="157" t="s">
        <v>42</v>
      </c>
      <c r="Q833" s="157" t="s">
        <v>42</v>
      </c>
      <c r="R833" s="157" t="s">
        <v>42</v>
      </c>
      <c r="S833" s="157" t="s">
        <v>42</v>
      </c>
      <c r="T833" s="91" t="s">
        <v>2489</v>
      </c>
      <c r="U833" s="91" t="s">
        <v>2490</v>
      </c>
      <c r="V833" s="91" t="s">
        <v>2491</v>
      </c>
      <c r="W833" s="28" t="s">
        <v>2492</v>
      </c>
      <c r="X833" s="157"/>
    </row>
    <row r="834" s="145" customFormat="1" ht="45" customHeight="1" spans="1:24">
      <c r="A834" s="206"/>
      <c r="B834" s="315" t="s">
        <v>2515</v>
      </c>
      <c r="C834" s="157" t="s">
        <v>35</v>
      </c>
      <c r="D834" s="19" t="s">
        <v>164</v>
      </c>
      <c r="E834" s="96" t="s">
        <v>2485</v>
      </c>
      <c r="F834" s="157" t="s">
        <v>2516</v>
      </c>
      <c r="G834" s="157" t="s">
        <v>2517</v>
      </c>
      <c r="H834" s="91" t="s">
        <v>2487</v>
      </c>
      <c r="I834" s="157" t="s">
        <v>2488</v>
      </c>
      <c r="J834" s="157">
        <v>12.66</v>
      </c>
      <c r="K834" s="157">
        <v>12.66</v>
      </c>
      <c r="L834" s="157" t="s">
        <v>42</v>
      </c>
      <c r="M834" s="157" t="s">
        <v>42</v>
      </c>
      <c r="N834" s="157" t="s">
        <v>42</v>
      </c>
      <c r="O834" s="157" t="s">
        <v>42</v>
      </c>
      <c r="P834" s="157" t="s">
        <v>42</v>
      </c>
      <c r="Q834" s="157" t="s">
        <v>42</v>
      </c>
      <c r="R834" s="157" t="s">
        <v>42</v>
      </c>
      <c r="S834" s="157" t="s">
        <v>42</v>
      </c>
      <c r="T834" s="91" t="s">
        <v>2489</v>
      </c>
      <c r="U834" s="91" t="s">
        <v>2490</v>
      </c>
      <c r="V834" s="91" t="s">
        <v>2491</v>
      </c>
      <c r="W834" s="28" t="s">
        <v>2492</v>
      </c>
      <c r="X834" s="157"/>
    </row>
    <row r="835" s="145" customFormat="1" ht="45" customHeight="1" spans="1:24">
      <c r="A835" s="206"/>
      <c r="B835" s="315" t="s">
        <v>2518</v>
      </c>
      <c r="C835" s="157" t="s">
        <v>35</v>
      </c>
      <c r="D835" s="19" t="s">
        <v>164</v>
      </c>
      <c r="E835" s="96" t="s">
        <v>2485</v>
      </c>
      <c r="F835" s="157" t="s">
        <v>125</v>
      </c>
      <c r="G835" s="157" t="s">
        <v>2519</v>
      </c>
      <c r="H835" s="91" t="s">
        <v>2487</v>
      </c>
      <c r="I835" s="157" t="s">
        <v>2488</v>
      </c>
      <c r="J835" s="157">
        <v>12.66</v>
      </c>
      <c r="K835" s="157">
        <v>12.66</v>
      </c>
      <c r="L835" s="157" t="s">
        <v>42</v>
      </c>
      <c r="M835" s="157" t="s">
        <v>42</v>
      </c>
      <c r="N835" s="157" t="s">
        <v>42</v>
      </c>
      <c r="O835" s="157" t="s">
        <v>42</v>
      </c>
      <c r="P835" s="157" t="s">
        <v>42</v>
      </c>
      <c r="Q835" s="157" t="s">
        <v>42</v>
      </c>
      <c r="R835" s="157" t="s">
        <v>42</v>
      </c>
      <c r="S835" s="157" t="s">
        <v>42</v>
      </c>
      <c r="T835" s="91" t="s">
        <v>2489</v>
      </c>
      <c r="U835" s="91" t="s">
        <v>2490</v>
      </c>
      <c r="V835" s="91" t="s">
        <v>2491</v>
      </c>
      <c r="W835" s="28" t="s">
        <v>2492</v>
      </c>
      <c r="X835" s="157"/>
    </row>
    <row r="836" s="145" customFormat="1" ht="45" customHeight="1" spans="1:24">
      <c r="A836" s="206"/>
      <c r="B836" s="315" t="s">
        <v>2520</v>
      </c>
      <c r="C836" s="157" t="s">
        <v>35</v>
      </c>
      <c r="D836" s="19" t="s">
        <v>164</v>
      </c>
      <c r="E836" s="96" t="s">
        <v>2485</v>
      </c>
      <c r="F836" s="157" t="s">
        <v>166</v>
      </c>
      <c r="G836" s="157" t="s">
        <v>2521</v>
      </c>
      <c r="H836" s="91" t="s">
        <v>2487</v>
      </c>
      <c r="I836" s="157" t="s">
        <v>2488</v>
      </c>
      <c r="J836" s="157">
        <v>12.66</v>
      </c>
      <c r="K836" s="157">
        <v>12.66</v>
      </c>
      <c r="L836" s="157" t="s">
        <v>42</v>
      </c>
      <c r="M836" s="157" t="s">
        <v>42</v>
      </c>
      <c r="N836" s="157" t="s">
        <v>42</v>
      </c>
      <c r="O836" s="157" t="s">
        <v>42</v>
      </c>
      <c r="P836" s="157" t="s">
        <v>42</v>
      </c>
      <c r="Q836" s="157" t="s">
        <v>42</v>
      </c>
      <c r="R836" s="157" t="s">
        <v>42</v>
      </c>
      <c r="S836" s="157" t="s">
        <v>42</v>
      </c>
      <c r="T836" s="91" t="s">
        <v>2489</v>
      </c>
      <c r="U836" s="91" t="s">
        <v>2490</v>
      </c>
      <c r="V836" s="91" t="s">
        <v>2491</v>
      </c>
      <c r="W836" s="28" t="s">
        <v>2492</v>
      </c>
      <c r="X836" s="157"/>
    </row>
    <row r="837" s="145" customFormat="1" ht="45" customHeight="1" spans="1:24">
      <c r="A837" s="206"/>
      <c r="B837" s="315" t="s">
        <v>2522</v>
      </c>
      <c r="C837" s="157" t="s">
        <v>35</v>
      </c>
      <c r="D837" s="19" t="s">
        <v>164</v>
      </c>
      <c r="E837" s="96" t="s">
        <v>2485</v>
      </c>
      <c r="F837" s="157" t="s">
        <v>83</v>
      </c>
      <c r="G837" s="157" t="s">
        <v>2523</v>
      </c>
      <c r="H837" s="91" t="s">
        <v>2487</v>
      </c>
      <c r="I837" s="157" t="s">
        <v>2488</v>
      </c>
      <c r="J837" s="157">
        <v>12.66</v>
      </c>
      <c r="K837" s="157">
        <v>12.66</v>
      </c>
      <c r="L837" s="157" t="s">
        <v>42</v>
      </c>
      <c r="M837" s="157" t="s">
        <v>42</v>
      </c>
      <c r="N837" s="157" t="s">
        <v>42</v>
      </c>
      <c r="O837" s="157" t="s">
        <v>42</v>
      </c>
      <c r="P837" s="157" t="s">
        <v>42</v>
      </c>
      <c r="Q837" s="157" t="s">
        <v>42</v>
      </c>
      <c r="R837" s="157" t="s">
        <v>42</v>
      </c>
      <c r="S837" s="157" t="s">
        <v>42</v>
      </c>
      <c r="T837" s="91" t="s">
        <v>2489</v>
      </c>
      <c r="U837" s="91" t="s">
        <v>2490</v>
      </c>
      <c r="V837" s="91" t="s">
        <v>2491</v>
      </c>
      <c r="W837" s="28" t="s">
        <v>2492</v>
      </c>
      <c r="X837" s="157"/>
    </row>
    <row r="838" s="145" customFormat="1" ht="45" customHeight="1" spans="1:24">
      <c r="A838" s="206"/>
      <c r="B838" s="315" t="s">
        <v>2524</v>
      </c>
      <c r="C838" s="157" t="s">
        <v>35</v>
      </c>
      <c r="D838" s="19" t="s">
        <v>164</v>
      </c>
      <c r="E838" s="96" t="s">
        <v>2485</v>
      </c>
      <c r="F838" s="157" t="s">
        <v>2516</v>
      </c>
      <c r="G838" s="157" t="s">
        <v>2525</v>
      </c>
      <c r="H838" s="91" t="s">
        <v>2487</v>
      </c>
      <c r="I838" s="157" t="s">
        <v>2488</v>
      </c>
      <c r="J838" s="157">
        <v>12.66</v>
      </c>
      <c r="K838" s="157">
        <v>12.66</v>
      </c>
      <c r="L838" s="157" t="s">
        <v>42</v>
      </c>
      <c r="M838" s="157" t="s">
        <v>42</v>
      </c>
      <c r="N838" s="157" t="s">
        <v>42</v>
      </c>
      <c r="O838" s="157" t="s">
        <v>42</v>
      </c>
      <c r="P838" s="157" t="s">
        <v>42</v>
      </c>
      <c r="Q838" s="157" t="s">
        <v>42</v>
      </c>
      <c r="R838" s="157" t="s">
        <v>42</v>
      </c>
      <c r="S838" s="157" t="s">
        <v>42</v>
      </c>
      <c r="T838" s="91" t="s">
        <v>2489</v>
      </c>
      <c r="U838" s="91" t="s">
        <v>2490</v>
      </c>
      <c r="V838" s="91" t="s">
        <v>2491</v>
      </c>
      <c r="W838" s="28" t="s">
        <v>2492</v>
      </c>
      <c r="X838" s="157"/>
    </row>
    <row r="839" s="145" customFormat="1" ht="45" customHeight="1" spans="1:24">
      <c r="A839" s="206"/>
      <c r="B839" s="315" t="s">
        <v>2526</v>
      </c>
      <c r="C839" s="157" t="s">
        <v>35</v>
      </c>
      <c r="D839" s="19" t="s">
        <v>164</v>
      </c>
      <c r="E839" s="96" t="s">
        <v>2485</v>
      </c>
      <c r="F839" s="157" t="s">
        <v>154</v>
      </c>
      <c r="G839" s="157" t="s">
        <v>2527</v>
      </c>
      <c r="H839" s="91" t="s">
        <v>2487</v>
      </c>
      <c r="I839" s="157" t="s">
        <v>2488</v>
      </c>
      <c r="J839" s="157">
        <v>12.66</v>
      </c>
      <c r="K839" s="157">
        <v>12.66</v>
      </c>
      <c r="L839" s="157" t="s">
        <v>42</v>
      </c>
      <c r="M839" s="157" t="s">
        <v>42</v>
      </c>
      <c r="N839" s="157" t="s">
        <v>42</v>
      </c>
      <c r="O839" s="157" t="s">
        <v>42</v>
      </c>
      <c r="P839" s="157" t="s">
        <v>42</v>
      </c>
      <c r="Q839" s="157" t="s">
        <v>42</v>
      </c>
      <c r="R839" s="157" t="s">
        <v>42</v>
      </c>
      <c r="S839" s="157" t="s">
        <v>42</v>
      </c>
      <c r="T839" s="91" t="s">
        <v>2489</v>
      </c>
      <c r="U839" s="91" t="s">
        <v>2490</v>
      </c>
      <c r="V839" s="91" t="s">
        <v>2491</v>
      </c>
      <c r="W839" s="28" t="s">
        <v>2492</v>
      </c>
      <c r="X839" s="157"/>
    </row>
    <row r="840" s="145" customFormat="1" ht="45" customHeight="1" spans="1:24">
      <c r="A840" s="206"/>
      <c r="B840" s="315" t="s">
        <v>2528</v>
      </c>
      <c r="C840" s="157" t="s">
        <v>35</v>
      </c>
      <c r="D840" s="19" t="s">
        <v>164</v>
      </c>
      <c r="E840" s="96" t="s">
        <v>2485</v>
      </c>
      <c r="F840" s="157" t="s">
        <v>118</v>
      </c>
      <c r="G840" s="157" t="s">
        <v>2529</v>
      </c>
      <c r="H840" s="91" t="s">
        <v>2487</v>
      </c>
      <c r="I840" s="157" t="s">
        <v>2488</v>
      </c>
      <c r="J840" s="157">
        <v>12.66</v>
      </c>
      <c r="K840" s="157">
        <v>12.66</v>
      </c>
      <c r="L840" s="157" t="s">
        <v>42</v>
      </c>
      <c r="M840" s="157" t="s">
        <v>42</v>
      </c>
      <c r="N840" s="157" t="s">
        <v>42</v>
      </c>
      <c r="O840" s="157" t="s">
        <v>42</v>
      </c>
      <c r="P840" s="157" t="s">
        <v>42</v>
      </c>
      <c r="Q840" s="157" t="s">
        <v>42</v>
      </c>
      <c r="R840" s="157" t="s">
        <v>42</v>
      </c>
      <c r="S840" s="157" t="s">
        <v>42</v>
      </c>
      <c r="T840" s="91" t="s">
        <v>2489</v>
      </c>
      <c r="U840" s="91" t="s">
        <v>2490</v>
      </c>
      <c r="V840" s="91" t="s">
        <v>2491</v>
      </c>
      <c r="W840" s="28" t="s">
        <v>2492</v>
      </c>
      <c r="X840" s="157"/>
    </row>
    <row r="841" s="145" customFormat="1" ht="45" customHeight="1" spans="1:24">
      <c r="A841" s="206"/>
      <c r="B841" s="315" t="s">
        <v>2530</v>
      </c>
      <c r="C841" s="157" t="s">
        <v>35</v>
      </c>
      <c r="D841" s="19" t="s">
        <v>164</v>
      </c>
      <c r="E841" s="96" t="s">
        <v>2485</v>
      </c>
      <c r="F841" s="157" t="s">
        <v>111</v>
      </c>
      <c r="G841" s="157" t="s">
        <v>2531</v>
      </c>
      <c r="H841" s="91" t="s">
        <v>2487</v>
      </c>
      <c r="I841" s="157" t="s">
        <v>2488</v>
      </c>
      <c r="J841" s="157">
        <v>12.66</v>
      </c>
      <c r="K841" s="157">
        <v>12.66</v>
      </c>
      <c r="L841" s="157" t="s">
        <v>42</v>
      </c>
      <c r="M841" s="157" t="s">
        <v>42</v>
      </c>
      <c r="N841" s="157" t="s">
        <v>42</v>
      </c>
      <c r="O841" s="157" t="s">
        <v>42</v>
      </c>
      <c r="P841" s="157" t="s">
        <v>42</v>
      </c>
      <c r="Q841" s="157" t="s">
        <v>42</v>
      </c>
      <c r="R841" s="157" t="s">
        <v>42</v>
      </c>
      <c r="S841" s="157" t="s">
        <v>42</v>
      </c>
      <c r="T841" s="91" t="s">
        <v>2489</v>
      </c>
      <c r="U841" s="91" t="s">
        <v>2490</v>
      </c>
      <c r="V841" s="91" t="s">
        <v>2491</v>
      </c>
      <c r="W841" s="28" t="s">
        <v>2492</v>
      </c>
      <c r="X841" s="157"/>
    </row>
    <row r="842" s="145" customFormat="1" ht="45" customHeight="1" spans="1:24">
      <c r="A842" s="206"/>
      <c r="B842" s="315" t="s">
        <v>2532</v>
      </c>
      <c r="C842" s="157" t="s">
        <v>35</v>
      </c>
      <c r="D842" s="19" t="s">
        <v>164</v>
      </c>
      <c r="E842" s="96" t="s">
        <v>2485</v>
      </c>
      <c r="F842" s="157" t="s">
        <v>90</v>
      </c>
      <c r="G842" s="157" t="s">
        <v>2533</v>
      </c>
      <c r="H842" s="91" t="s">
        <v>2487</v>
      </c>
      <c r="I842" s="157" t="s">
        <v>2488</v>
      </c>
      <c r="J842" s="157">
        <v>12.66</v>
      </c>
      <c r="K842" s="157">
        <v>12.66</v>
      </c>
      <c r="L842" s="157" t="s">
        <v>42</v>
      </c>
      <c r="M842" s="157" t="s">
        <v>42</v>
      </c>
      <c r="N842" s="157" t="s">
        <v>42</v>
      </c>
      <c r="O842" s="157" t="s">
        <v>42</v>
      </c>
      <c r="P842" s="157" t="s">
        <v>42</v>
      </c>
      <c r="Q842" s="157" t="s">
        <v>42</v>
      </c>
      <c r="R842" s="157" t="s">
        <v>42</v>
      </c>
      <c r="S842" s="157" t="s">
        <v>42</v>
      </c>
      <c r="T842" s="91" t="s">
        <v>2489</v>
      </c>
      <c r="U842" s="91" t="s">
        <v>2490</v>
      </c>
      <c r="V842" s="91" t="s">
        <v>2491</v>
      </c>
      <c r="W842" s="28" t="s">
        <v>2492</v>
      </c>
      <c r="X842" s="157"/>
    </row>
    <row r="843" s="145" customFormat="1" ht="45" customHeight="1" spans="1:24">
      <c r="A843" s="206"/>
      <c r="B843" s="315" t="s">
        <v>2534</v>
      </c>
      <c r="C843" s="157" t="s">
        <v>35</v>
      </c>
      <c r="D843" s="19" t="s">
        <v>164</v>
      </c>
      <c r="E843" s="96" t="s">
        <v>2485</v>
      </c>
      <c r="F843" s="157" t="s">
        <v>141</v>
      </c>
      <c r="G843" s="157" t="s">
        <v>2535</v>
      </c>
      <c r="H843" s="91" t="s">
        <v>2487</v>
      </c>
      <c r="I843" s="157" t="s">
        <v>2488</v>
      </c>
      <c r="J843" s="157">
        <v>12.66</v>
      </c>
      <c r="K843" s="157">
        <v>12.66</v>
      </c>
      <c r="L843" s="157" t="s">
        <v>42</v>
      </c>
      <c r="M843" s="157" t="s">
        <v>42</v>
      </c>
      <c r="N843" s="157" t="s">
        <v>42</v>
      </c>
      <c r="O843" s="157" t="s">
        <v>42</v>
      </c>
      <c r="P843" s="157" t="s">
        <v>42</v>
      </c>
      <c r="Q843" s="157" t="s">
        <v>42</v>
      </c>
      <c r="R843" s="157" t="s">
        <v>42</v>
      </c>
      <c r="S843" s="157" t="s">
        <v>42</v>
      </c>
      <c r="T843" s="91" t="s">
        <v>2489</v>
      </c>
      <c r="U843" s="91" t="s">
        <v>2490</v>
      </c>
      <c r="V843" s="91" t="s">
        <v>2491</v>
      </c>
      <c r="W843" s="28" t="s">
        <v>2492</v>
      </c>
      <c r="X843" s="157"/>
    </row>
    <row r="844" s="145" customFormat="1" ht="45" customHeight="1" spans="1:24">
      <c r="A844" s="206"/>
      <c r="B844" s="315" t="s">
        <v>2536</v>
      </c>
      <c r="C844" s="157" t="s">
        <v>35</v>
      </c>
      <c r="D844" s="19" t="s">
        <v>164</v>
      </c>
      <c r="E844" s="96" t="s">
        <v>2485</v>
      </c>
      <c r="F844" s="157" t="s">
        <v>77</v>
      </c>
      <c r="G844" s="157" t="s">
        <v>2537</v>
      </c>
      <c r="H844" s="91" t="s">
        <v>2487</v>
      </c>
      <c r="I844" s="157" t="s">
        <v>2488</v>
      </c>
      <c r="J844" s="157">
        <v>12.66</v>
      </c>
      <c r="K844" s="157">
        <v>12.66</v>
      </c>
      <c r="L844" s="157" t="s">
        <v>42</v>
      </c>
      <c r="M844" s="157" t="s">
        <v>42</v>
      </c>
      <c r="N844" s="157" t="s">
        <v>42</v>
      </c>
      <c r="O844" s="157" t="s">
        <v>42</v>
      </c>
      <c r="P844" s="157" t="s">
        <v>42</v>
      </c>
      <c r="Q844" s="157" t="s">
        <v>42</v>
      </c>
      <c r="R844" s="157" t="s">
        <v>42</v>
      </c>
      <c r="S844" s="157" t="s">
        <v>42</v>
      </c>
      <c r="T844" s="91" t="s">
        <v>2489</v>
      </c>
      <c r="U844" s="91" t="s">
        <v>2490</v>
      </c>
      <c r="V844" s="91" t="s">
        <v>2491</v>
      </c>
      <c r="W844" s="28" t="s">
        <v>2492</v>
      </c>
      <c r="X844" s="157"/>
    </row>
    <row r="845" s="145" customFormat="1" ht="45" customHeight="1" spans="1:24">
      <c r="A845" s="206"/>
      <c r="B845" s="315" t="s">
        <v>2538</v>
      </c>
      <c r="C845" s="157" t="s">
        <v>35</v>
      </c>
      <c r="D845" s="19" t="s">
        <v>164</v>
      </c>
      <c r="E845" s="96" t="s">
        <v>2485</v>
      </c>
      <c r="F845" s="157" t="s">
        <v>125</v>
      </c>
      <c r="G845" s="157" t="s">
        <v>2539</v>
      </c>
      <c r="H845" s="91" t="s">
        <v>2487</v>
      </c>
      <c r="I845" s="157" t="s">
        <v>2488</v>
      </c>
      <c r="J845" s="157">
        <v>12.66</v>
      </c>
      <c r="K845" s="157">
        <v>12.66</v>
      </c>
      <c r="L845" s="157" t="s">
        <v>42</v>
      </c>
      <c r="M845" s="157" t="s">
        <v>42</v>
      </c>
      <c r="N845" s="157" t="s">
        <v>42</v>
      </c>
      <c r="O845" s="157" t="s">
        <v>42</v>
      </c>
      <c r="P845" s="157" t="s">
        <v>42</v>
      </c>
      <c r="Q845" s="157" t="s">
        <v>42</v>
      </c>
      <c r="R845" s="157" t="s">
        <v>42</v>
      </c>
      <c r="S845" s="157" t="s">
        <v>42</v>
      </c>
      <c r="T845" s="91" t="s">
        <v>2489</v>
      </c>
      <c r="U845" s="91" t="s">
        <v>2490</v>
      </c>
      <c r="V845" s="91" t="s">
        <v>2491</v>
      </c>
      <c r="W845" s="28" t="s">
        <v>2492</v>
      </c>
      <c r="X845" s="157"/>
    </row>
    <row r="846" s="145" customFormat="1" ht="45" customHeight="1" spans="1:24">
      <c r="A846" s="206"/>
      <c r="B846" s="315" t="s">
        <v>2540</v>
      </c>
      <c r="C846" s="157" t="s">
        <v>35</v>
      </c>
      <c r="D846" s="19" t="s">
        <v>164</v>
      </c>
      <c r="E846" s="96" t="s">
        <v>2485</v>
      </c>
      <c r="F846" s="157" t="s">
        <v>111</v>
      </c>
      <c r="G846" s="157" t="s">
        <v>2541</v>
      </c>
      <c r="H846" s="91" t="s">
        <v>2487</v>
      </c>
      <c r="I846" s="157" t="s">
        <v>2488</v>
      </c>
      <c r="J846" s="157">
        <v>12.66</v>
      </c>
      <c r="K846" s="157">
        <v>12.66</v>
      </c>
      <c r="L846" s="157" t="s">
        <v>42</v>
      </c>
      <c r="M846" s="157" t="s">
        <v>42</v>
      </c>
      <c r="N846" s="157" t="s">
        <v>42</v>
      </c>
      <c r="O846" s="157" t="s">
        <v>42</v>
      </c>
      <c r="P846" s="157" t="s">
        <v>42</v>
      </c>
      <c r="Q846" s="157" t="s">
        <v>42</v>
      </c>
      <c r="R846" s="157" t="s">
        <v>42</v>
      </c>
      <c r="S846" s="157" t="s">
        <v>42</v>
      </c>
      <c r="T846" s="91" t="s">
        <v>2489</v>
      </c>
      <c r="U846" s="91" t="s">
        <v>2490</v>
      </c>
      <c r="V846" s="91" t="s">
        <v>2491</v>
      </c>
      <c r="W846" s="28" t="s">
        <v>2492</v>
      </c>
      <c r="X846" s="157"/>
    </row>
    <row r="847" s="145" customFormat="1" ht="45" customHeight="1" spans="1:24">
      <c r="A847" s="206"/>
      <c r="B847" s="315" t="s">
        <v>2542</v>
      </c>
      <c r="C847" s="157" t="s">
        <v>35</v>
      </c>
      <c r="D847" s="19" t="s">
        <v>164</v>
      </c>
      <c r="E847" s="96" t="s">
        <v>2485</v>
      </c>
      <c r="F847" s="157" t="s">
        <v>105</v>
      </c>
      <c r="G847" s="157" t="s">
        <v>2543</v>
      </c>
      <c r="H847" s="91" t="s">
        <v>2487</v>
      </c>
      <c r="I847" s="157" t="s">
        <v>2488</v>
      </c>
      <c r="J847" s="157">
        <v>12.66</v>
      </c>
      <c r="K847" s="157">
        <v>12.66</v>
      </c>
      <c r="L847" s="157" t="s">
        <v>42</v>
      </c>
      <c r="M847" s="157" t="s">
        <v>42</v>
      </c>
      <c r="N847" s="157" t="s">
        <v>42</v>
      </c>
      <c r="O847" s="157" t="s">
        <v>42</v>
      </c>
      <c r="P847" s="157" t="s">
        <v>42</v>
      </c>
      <c r="Q847" s="157" t="s">
        <v>42</v>
      </c>
      <c r="R847" s="157" t="s">
        <v>42</v>
      </c>
      <c r="S847" s="157" t="s">
        <v>42</v>
      </c>
      <c r="T847" s="91" t="s">
        <v>2489</v>
      </c>
      <c r="U847" s="91" t="s">
        <v>2490</v>
      </c>
      <c r="V847" s="91" t="s">
        <v>2491</v>
      </c>
      <c r="W847" s="28" t="s">
        <v>2492</v>
      </c>
      <c r="X847" s="157"/>
    </row>
    <row r="848" s="145" customFormat="1" ht="45" customHeight="1" spans="1:24">
      <c r="A848" s="206"/>
      <c r="B848" s="315" t="s">
        <v>2544</v>
      </c>
      <c r="C848" s="157" t="s">
        <v>35</v>
      </c>
      <c r="D848" s="19" t="s">
        <v>164</v>
      </c>
      <c r="E848" s="96" t="s">
        <v>2485</v>
      </c>
      <c r="F848" s="157" t="s">
        <v>105</v>
      </c>
      <c r="G848" s="157" t="s">
        <v>2545</v>
      </c>
      <c r="H848" s="91" t="s">
        <v>2487</v>
      </c>
      <c r="I848" s="157" t="s">
        <v>2488</v>
      </c>
      <c r="J848" s="157">
        <v>12.66</v>
      </c>
      <c r="K848" s="157">
        <v>12.66</v>
      </c>
      <c r="L848" s="157" t="s">
        <v>42</v>
      </c>
      <c r="M848" s="157" t="s">
        <v>42</v>
      </c>
      <c r="N848" s="157" t="s">
        <v>42</v>
      </c>
      <c r="O848" s="157" t="s">
        <v>42</v>
      </c>
      <c r="P848" s="157" t="s">
        <v>42</v>
      </c>
      <c r="Q848" s="157" t="s">
        <v>42</v>
      </c>
      <c r="R848" s="157" t="s">
        <v>42</v>
      </c>
      <c r="S848" s="157" t="s">
        <v>42</v>
      </c>
      <c r="T848" s="91" t="s">
        <v>2489</v>
      </c>
      <c r="U848" s="91" t="s">
        <v>2490</v>
      </c>
      <c r="V848" s="91" t="s">
        <v>2491</v>
      </c>
      <c r="W848" s="28" t="s">
        <v>2492</v>
      </c>
      <c r="X848" s="157"/>
    </row>
    <row r="849" s="145" customFormat="1" ht="45" customHeight="1" spans="1:24">
      <c r="A849" s="206"/>
      <c r="B849" s="315" t="s">
        <v>2546</v>
      </c>
      <c r="C849" s="157" t="s">
        <v>35</v>
      </c>
      <c r="D849" s="19" t="s">
        <v>164</v>
      </c>
      <c r="E849" s="96" t="s">
        <v>2485</v>
      </c>
      <c r="F849" s="157" t="s">
        <v>83</v>
      </c>
      <c r="G849" s="157" t="s">
        <v>2547</v>
      </c>
      <c r="H849" s="91" t="s">
        <v>2487</v>
      </c>
      <c r="I849" s="157" t="s">
        <v>2488</v>
      </c>
      <c r="J849" s="157">
        <v>12.66</v>
      </c>
      <c r="K849" s="157">
        <v>12.66</v>
      </c>
      <c r="L849" s="157" t="s">
        <v>42</v>
      </c>
      <c r="M849" s="157" t="s">
        <v>42</v>
      </c>
      <c r="N849" s="157" t="s">
        <v>42</v>
      </c>
      <c r="O849" s="157" t="s">
        <v>42</v>
      </c>
      <c r="P849" s="157" t="s">
        <v>42</v>
      </c>
      <c r="Q849" s="157" t="s">
        <v>42</v>
      </c>
      <c r="R849" s="157" t="s">
        <v>42</v>
      </c>
      <c r="S849" s="157" t="s">
        <v>42</v>
      </c>
      <c r="T849" s="91" t="s">
        <v>2489</v>
      </c>
      <c r="U849" s="91" t="s">
        <v>2490</v>
      </c>
      <c r="V849" s="91" t="s">
        <v>2491</v>
      </c>
      <c r="W849" s="28" t="s">
        <v>2492</v>
      </c>
      <c r="X849" s="157"/>
    </row>
    <row r="850" s="145" customFormat="1" ht="45" customHeight="1" spans="1:24">
      <c r="A850" s="206"/>
      <c r="B850" s="315" t="s">
        <v>2548</v>
      </c>
      <c r="C850" s="157" t="s">
        <v>35</v>
      </c>
      <c r="D850" s="19" t="s">
        <v>164</v>
      </c>
      <c r="E850" s="96" t="s">
        <v>2485</v>
      </c>
      <c r="F850" s="157" t="s">
        <v>83</v>
      </c>
      <c r="G850" s="157" t="s">
        <v>2549</v>
      </c>
      <c r="H850" s="91" t="s">
        <v>2487</v>
      </c>
      <c r="I850" s="157" t="s">
        <v>2488</v>
      </c>
      <c r="J850" s="157">
        <v>12.66</v>
      </c>
      <c r="K850" s="157">
        <v>12.66</v>
      </c>
      <c r="L850" s="157" t="s">
        <v>42</v>
      </c>
      <c r="M850" s="157" t="s">
        <v>42</v>
      </c>
      <c r="N850" s="157" t="s">
        <v>42</v>
      </c>
      <c r="O850" s="157" t="s">
        <v>42</v>
      </c>
      <c r="P850" s="157" t="s">
        <v>42</v>
      </c>
      <c r="Q850" s="157" t="s">
        <v>42</v>
      </c>
      <c r="R850" s="157" t="s">
        <v>42</v>
      </c>
      <c r="S850" s="157" t="s">
        <v>42</v>
      </c>
      <c r="T850" s="91" t="s">
        <v>2489</v>
      </c>
      <c r="U850" s="91" t="s">
        <v>2490</v>
      </c>
      <c r="V850" s="91" t="s">
        <v>2550</v>
      </c>
      <c r="W850" s="28" t="s">
        <v>2551</v>
      </c>
      <c r="X850" s="157"/>
    </row>
    <row r="851" s="145" customFormat="1" ht="45" customHeight="1" spans="1:24">
      <c r="A851" s="206"/>
      <c r="B851" s="315" t="s">
        <v>2552</v>
      </c>
      <c r="C851" s="157" t="s">
        <v>35</v>
      </c>
      <c r="D851" s="19" t="s">
        <v>164</v>
      </c>
      <c r="E851" s="96" t="s">
        <v>2485</v>
      </c>
      <c r="F851" s="157" t="s">
        <v>154</v>
      </c>
      <c r="G851" s="157" t="s">
        <v>2553</v>
      </c>
      <c r="H851" s="91" t="s">
        <v>2487</v>
      </c>
      <c r="I851" s="157" t="s">
        <v>2488</v>
      </c>
      <c r="J851" s="157">
        <v>12.66</v>
      </c>
      <c r="K851" s="157">
        <v>12.66</v>
      </c>
      <c r="L851" s="157" t="s">
        <v>42</v>
      </c>
      <c r="M851" s="157" t="s">
        <v>42</v>
      </c>
      <c r="N851" s="157" t="s">
        <v>42</v>
      </c>
      <c r="O851" s="157" t="s">
        <v>42</v>
      </c>
      <c r="P851" s="157" t="s">
        <v>42</v>
      </c>
      <c r="Q851" s="157" t="s">
        <v>42</v>
      </c>
      <c r="R851" s="157" t="s">
        <v>42</v>
      </c>
      <c r="S851" s="157" t="s">
        <v>42</v>
      </c>
      <c r="T851" s="91" t="s">
        <v>2489</v>
      </c>
      <c r="U851" s="91" t="s">
        <v>2490</v>
      </c>
      <c r="V851" s="91" t="s">
        <v>2554</v>
      </c>
      <c r="W851" s="28" t="s">
        <v>2551</v>
      </c>
      <c r="X851" s="157"/>
    </row>
    <row r="852" s="145" customFormat="1" ht="45" customHeight="1" spans="1:24">
      <c r="A852" s="206"/>
      <c r="B852" s="315" t="s">
        <v>2555</v>
      </c>
      <c r="C852" s="157" t="s">
        <v>35</v>
      </c>
      <c r="D852" s="19" t="s">
        <v>164</v>
      </c>
      <c r="E852" s="96" t="s">
        <v>2485</v>
      </c>
      <c r="F852" s="157" t="s">
        <v>130</v>
      </c>
      <c r="G852" s="157" t="s">
        <v>2556</v>
      </c>
      <c r="H852" s="91" t="s">
        <v>2487</v>
      </c>
      <c r="I852" s="157" t="s">
        <v>2488</v>
      </c>
      <c r="J852" s="157">
        <v>12.66</v>
      </c>
      <c r="K852" s="157">
        <v>12.66</v>
      </c>
      <c r="L852" s="157" t="s">
        <v>42</v>
      </c>
      <c r="M852" s="157" t="s">
        <v>42</v>
      </c>
      <c r="N852" s="157" t="s">
        <v>42</v>
      </c>
      <c r="O852" s="157" t="s">
        <v>42</v>
      </c>
      <c r="P852" s="157" t="s">
        <v>42</v>
      </c>
      <c r="Q852" s="157" t="s">
        <v>42</v>
      </c>
      <c r="R852" s="157" t="s">
        <v>42</v>
      </c>
      <c r="S852" s="157" t="s">
        <v>42</v>
      </c>
      <c r="T852" s="91" t="s">
        <v>2489</v>
      </c>
      <c r="U852" s="91" t="s">
        <v>2490</v>
      </c>
      <c r="V852" s="91" t="s">
        <v>2557</v>
      </c>
      <c r="W852" s="28" t="s">
        <v>2551</v>
      </c>
      <c r="X852" s="157"/>
    </row>
    <row r="853" s="145" customFormat="1" ht="45" customHeight="1" spans="1:24">
      <c r="A853" s="206"/>
      <c r="B853" s="315" t="s">
        <v>2558</v>
      </c>
      <c r="C853" s="157" t="s">
        <v>35</v>
      </c>
      <c r="D853" s="19" t="s">
        <v>164</v>
      </c>
      <c r="E853" s="96" t="s">
        <v>2485</v>
      </c>
      <c r="F853" s="157" t="s">
        <v>146</v>
      </c>
      <c r="G853" s="157" t="s">
        <v>2559</v>
      </c>
      <c r="H853" s="91" t="s">
        <v>2487</v>
      </c>
      <c r="I853" s="157" t="s">
        <v>2488</v>
      </c>
      <c r="J853" s="157">
        <v>12.66</v>
      </c>
      <c r="K853" s="157">
        <v>12.66</v>
      </c>
      <c r="L853" s="157" t="s">
        <v>42</v>
      </c>
      <c r="M853" s="157" t="s">
        <v>42</v>
      </c>
      <c r="N853" s="157" t="s">
        <v>42</v>
      </c>
      <c r="O853" s="157" t="s">
        <v>42</v>
      </c>
      <c r="P853" s="157" t="s">
        <v>42</v>
      </c>
      <c r="Q853" s="157" t="s">
        <v>42</v>
      </c>
      <c r="R853" s="157" t="s">
        <v>42</v>
      </c>
      <c r="S853" s="157" t="s">
        <v>42</v>
      </c>
      <c r="T853" s="91" t="s">
        <v>2489</v>
      </c>
      <c r="U853" s="91" t="s">
        <v>2490</v>
      </c>
      <c r="V853" s="91" t="s">
        <v>2560</v>
      </c>
      <c r="W853" s="28" t="s">
        <v>2551</v>
      </c>
      <c r="X853" s="157"/>
    </row>
    <row r="854" s="145" customFormat="1" ht="45" customHeight="1" spans="1:24">
      <c r="A854" s="206"/>
      <c r="B854" s="315" t="s">
        <v>2561</v>
      </c>
      <c r="C854" s="157" t="s">
        <v>35</v>
      </c>
      <c r="D854" s="19" t="s">
        <v>164</v>
      </c>
      <c r="E854" s="96" t="s">
        <v>2485</v>
      </c>
      <c r="F854" s="157" t="s">
        <v>55</v>
      </c>
      <c r="G854" s="157" t="s">
        <v>2562</v>
      </c>
      <c r="H854" s="91" t="s">
        <v>2487</v>
      </c>
      <c r="I854" s="157" t="s">
        <v>2488</v>
      </c>
      <c r="J854" s="157">
        <v>12.66</v>
      </c>
      <c r="K854" s="157">
        <v>12.66</v>
      </c>
      <c r="L854" s="157" t="s">
        <v>42</v>
      </c>
      <c r="M854" s="157" t="s">
        <v>42</v>
      </c>
      <c r="N854" s="157" t="s">
        <v>42</v>
      </c>
      <c r="O854" s="157" t="s">
        <v>42</v>
      </c>
      <c r="P854" s="157" t="s">
        <v>42</v>
      </c>
      <c r="Q854" s="157" t="s">
        <v>42</v>
      </c>
      <c r="R854" s="157" t="s">
        <v>42</v>
      </c>
      <c r="S854" s="157" t="s">
        <v>42</v>
      </c>
      <c r="T854" s="91" t="s">
        <v>2489</v>
      </c>
      <c r="U854" s="91" t="s">
        <v>2490</v>
      </c>
      <c r="V854" s="91" t="s">
        <v>2563</v>
      </c>
      <c r="W854" s="28" t="s">
        <v>2551</v>
      </c>
      <c r="X854" s="157"/>
    </row>
    <row r="855" s="145" customFormat="1" ht="45" customHeight="1" spans="1:24">
      <c r="A855" s="206"/>
      <c r="B855" s="315" t="s">
        <v>2564</v>
      </c>
      <c r="C855" s="157" t="s">
        <v>35</v>
      </c>
      <c r="D855" s="19" t="s">
        <v>164</v>
      </c>
      <c r="E855" s="96" t="s">
        <v>2485</v>
      </c>
      <c r="F855" s="157" t="s">
        <v>98</v>
      </c>
      <c r="G855" s="157" t="s">
        <v>2565</v>
      </c>
      <c r="H855" s="91" t="s">
        <v>2487</v>
      </c>
      <c r="I855" s="157" t="s">
        <v>2488</v>
      </c>
      <c r="J855" s="157">
        <v>12.66</v>
      </c>
      <c r="K855" s="157">
        <v>12.66</v>
      </c>
      <c r="L855" s="157" t="s">
        <v>42</v>
      </c>
      <c r="M855" s="157" t="s">
        <v>42</v>
      </c>
      <c r="N855" s="157" t="s">
        <v>42</v>
      </c>
      <c r="O855" s="157" t="s">
        <v>42</v>
      </c>
      <c r="P855" s="157" t="s">
        <v>42</v>
      </c>
      <c r="Q855" s="157" t="s">
        <v>42</v>
      </c>
      <c r="R855" s="157" t="s">
        <v>42</v>
      </c>
      <c r="S855" s="157" t="s">
        <v>42</v>
      </c>
      <c r="T855" s="91" t="s">
        <v>2489</v>
      </c>
      <c r="U855" s="91" t="s">
        <v>2490</v>
      </c>
      <c r="V855" s="91" t="s">
        <v>2566</v>
      </c>
      <c r="W855" s="28" t="s">
        <v>2551</v>
      </c>
      <c r="X855" s="157"/>
    </row>
    <row r="856" s="145" customFormat="1" ht="45" customHeight="1" spans="1:24">
      <c r="A856" s="206"/>
      <c r="B856" s="315" t="s">
        <v>2567</v>
      </c>
      <c r="C856" s="157" t="s">
        <v>35</v>
      </c>
      <c r="D856" s="19" t="s">
        <v>164</v>
      </c>
      <c r="E856" s="96" t="s">
        <v>2485</v>
      </c>
      <c r="F856" s="157" t="s">
        <v>50</v>
      </c>
      <c r="G856" s="157" t="s">
        <v>2568</v>
      </c>
      <c r="H856" s="91" t="s">
        <v>2487</v>
      </c>
      <c r="I856" s="157" t="s">
        <v>2488</v>
      </c>
      <c r="J856" s="157">
        <v>12.66</v>
      </c>
      <c r="K856" s="157">
        <v>12.66</v>
      </c>
      <c r="L856" s="157" t="s">
        <v>42</v>
      </c>
      <c r="M856" s="157" t="s">
        <v>42</v>
      </c>
      <c r="N856" s="157" t="s">
        <v>42</v>
      </c>
      <c r="O856" s="157" t="s">
        <v>42</v>
      </c>
      <c r="P856" s="157" t="s">
        <v>42</v>
      </c>
      <c r="Q856" s="157" t="s">
        <v>42</v>
      </c>
      <c r="R856" s="157" t="s">
        <v>42</v>
      </c>
      <c r="S856" s="157" t="s">
        <v>42</v>
      </c>
      <c r="T856" s="91" t="s">
        <v>2489</v>
      </c>
      <c r="U856" s="91" t="s">
        <v>2490</v>
      </c>
      <c r="V856" s="91" t="s">
        <v>2569</v>
      </c>
      <c r="W856" s="28" t="s">
        <v>2551</v>
      </c>
      <c r="X856" s="157"/>
    </row>
    <row r="857" s="145" customFormat="1" ht="45" customHeight="1" spans="1:24">
      <c r="A857" s="206"/>
      <c r="B857" s="315" t="s">
        <v>2570</v>
      </c>
      <c r="C857" s="157" t="s">
        <v>35</v>
      </c>
      <c r="D857" s="19" t="s">
        <v>164</v>
      </c>
      <c r="E857" s="96" t="s">
        <v>2485</v>
      </c>
      <c r="F857" s="157" t="s">
        <v>154</v>
      </c>
      <c r="G857" s="157" t="s">
        <v>2571</v>
      </c>
      <c r="H857" s="91" t="s">
        <v>2487</v>
      </c>
      <c r="I857" s="157" t="s">
        <v>2488</v>
      </c>
      <c r="J857" s="157">
        <v>12.66</v>
      </c>
      <c r="K857" s="157">
        <v>12.66</v>
      </c>
      <c r="L857" s="157" t="s">
        <v>42</v>
      </c>
      <c r="M857" s="157" t="s">
        <v>42</v>
      </c>
      <c r="N857" s="157" t="s">
        <v>42</v>
      </c>
      <c r="O857" s="157" t="s">
        <v>42</v>
      </c>
      <c r="P857" s="157" t="s">
        <v>42</v>
      </c>
      <c r="Q857" s="157" t="s">
        <v>42</v>
      </c>
      <c r="R857" s="157" t="s">
        <v>42</v>
      </c>
      <c r="S857" s="157" t="s">
        <v>42</v>
      </c>
      <c r="T857" s="91" t="s">
        <v>2489</v>
      </c>
      <c r="U857" s="91" t="s">
        <v>2490</v>
      </c>
      <c r="V857" s="91" t="s">
        <v>2572</v>
      </c>
      <c r="W857" s="28" t="s">
        <v>2551</v>
      </c>
      <c r="X857" s="157"/>
    </row>
    <row r="858" s="145" customFormat="1" ht="45" customHeight="1" spans="1:24">
      <c r="A858" s="206"/>
      <c r="B858" s="315" t="s">
        <v>2573</v>
      </c>
      <c r="C858" s="157" t="s">
        <v>35</v>
      </c>
      <c r="D858" s="19" t="s">
        <v>164</v>
      </c>
      <c r="E858" s="96" t="s">
        <v>2485</v>
      </c>
      <c r="F858" s="157" t="s">
        <v>154</v>
      </c>
      <c r="G858" s="157" t="s">
        <v>2574</v>
      </c>
      <c r="H858" s="91" t="s">
        <v>2487</v>
      </c>
      <c r="I858" s="157" t="s">
        <v>2488</v>
      </c>
      <c r="J858" s="157">
        <v>12.66</v>
      </c>
      <c r="K858" s="157">
        <v>12.66</v>
      </c>
      <c r="L858" s="157" t="s">
        <v>42</v>
      </c>
      <c r="M858" s="157" t="s">
        <v>42</v>
      </c>
      <c r="N858" s="157" t="s">
        <v>42</v>
      </c>
      <c r="O858" s="157" t="s">
        <v>42</v>
      </c>
      <c r="P858" s="157" t="s">
        <v>42</v>
      </c>
      <c r="Q858" s="157" t="s">
        <v>42</v>
      </c>
      <c r="R858" s="157" t="s">
        <v>42</v>
      </c>
      <c r="S858" s="157" t="s">
        <v>42</v>
      </c>
      <c r="T858" s="91" t="s">
        <v>2489</v>
      </c>
      <c r="U858" s="91" t="s">
        <v>2490</v>
      </c>
      <c r="V858" s="91" t="s">
        <v>2575</v>
      </c>
      <c r="W858" s="28" t="s">
        <v>2551</v>
      </c>
      <c r="X858" s="157"/>
    </row>
    <row r="859" s="145" customFormat="1" ht="45" customHeight="1" spans="1:24">
      <c r="A859" s="206"/>
      <c r="B859" s="315" t="s">
        <v>2576</v>
      </c>
      <c r="C859" s="157" t="s">
        <v>35</v>
      </c>
      <c r="D859" s="19" t="s">
        <v>164</v>
      </c>
      <c r="E859" s="96" t="s">
        <v>2485</v>
      </c>
      <c r="F859" s="157" t="s">
        <v>135</v>
      </c>
      <c r="G859" s="157" t="s">
        <v>2577</v>
      </c>
      <c r="H859" s="91" t="s">
        <v>2487</v>
      </c>
      <c r="I859" s="157" t="s">
        <v>2488</v>
      </c>
      <c r="J859" s="157">
        <v>12.66</v>
      </c>
      <c r="K859" s="157">
        <v>12.66</v>
      </c>
      <c r="L859" s="157" t="s">
        <v>42</v>
      </c>
      <c r="M859" s="157" t="s">
        <v>42</v>
      </c>
      <c r="N859" s="157" t="s">
        <v>42</v>
      </c>
      <c r="O859" s="157" t="s">
        <v>42</v>
      </c>
      <c r="P859" s="157" t="s">
        <v>42</v>
      </c>
      <c r="Q859" s="157" t="s">
        <v>42</v>
      </c>
      <c r="R859" s="157" t="s">
        <v>42</v>
      </c>
      <c r="S859" s="157" t="s">
        <v>42</v>
      </c>
      <c r="T859" s="91" t="s">
        <v>2489</v>
      </c>
      <c r="U859" s="91" t="s">
        <v>2490</v>
      </c>
      <c r="V859" s="91" t="s">
        <v>2578</v>
      </c>
      <c r="W859" s="28" t="s">
        <v>2551</v>
      </c>
      <c r="X859" s="157"/>
    </row>
    <row r="860" s="145" customFormat="1" ht="45" customHeight="1" spans="1:24">
      <c r="A860" s="160"/>
      <c r="B860" s="317" t="s">
        <v>2579</v>
      </c>
      <c r="C860" s="157" t="s">
        <v>35</v>
      </c>
      <c r="D860" s="19" t="s">
        <v>164</v>
      </c>
      <c r="E860" s="96" t="s">
        <v>2485</v>
      </c>
      <c r="F860" s="157" t="s">
        <v>55</v>
      </c>
      <c r="G860" s="157" t="s">
        <v>2580</v>
      </c>
      <c r="H860" s="91" t="s">
        <v>2487</v>
      </c>
      <c r="I860" s="157" t="s">
        <v>2488</v>
      </c>
      <c r="J860" s="157">
        <v>12.66</v>
      </c>
      <c r="K860" s="157">
        <v>12.66</v>
      </c>
      <c r="L860" s="157" t="s">
        <v>42</v>
      </c>
      <c r="M860" s="157" t="s">
        <v>42</v>
      </c>
      <c r="N860" s="157" t="s">
        <v>42</v>
      </c>
      <c r="O860" s="157" t="s">
        <v>42</v>
      </c>
      <c r="P860" s="157" t="s">
        <v>42</v>
      </c>
      <c r="Q860" s="157" t="s">
        <v>42</v>
      </c>
      <c r="R860" s="157" t="s">
        <v>42</v>
      </c>
      <c r="S860" s="157" t="s">
        <v>42</v>
      </c>
      <c r="T860" s="91" t="s">
        <v>2489</v>
      </c>
      <c r="U860" s="91" t="s">
        <v>2490</v>
      </c>
      <c r="V860" s="91" t="s">
        <v>2581</v>
      </c>
      <c r="W860" s="28" t="s">
        <v>2551</v>
      </c>
      <c r="X860" s="157"/>
    </row>
    <row r="861" s="145" customFormat="1" ht="45" customHeight="1" spans="1:24">
      <c r="A861" s="160"/>
      <c r="B861" s="317" t="s">
        <v>2582</v>
      </c>
      <c r="C861" s="157" t="s">
        <v>35</v>
      </c>
      <c r="D861" s="19" t="s">
        <v>164</v>
      </c>
      <c r="E861" s="96" t="s">
        <v>2485</v>
      </c>
      <c r="F861" s="157" t="s">
        <v>77</v>
      </c>
      <c r="G861" s="157" t="s">
        <v>2583</v>
      </c>
      <c r="H861" s="91" t="s">
        <v>2487</v>
      </c>
      <c r="I861" s="157" t="s">
        <v>2488</v>
      </c>
      <c r="J861" s="157">
        <v>12.66</v>
      </c>
      <c r="K861" s="157">
        <v>12.66</v>
      </c>
      <c r="L861" s="157" t="s">
        <v>42</v>
      </c>
      <c r="M861" s="157" t="s">
        <v>42</v>
      </c>
      <c r="N861" s="157" t="s">
        <v>42</v>
      </c>
      <c r="O861" s="157" t="s">
        <v>42</v>
      </c>
      <c r="P861" s="157" t="s">
        <v>42</v>
      </c>
      <c r="Q861" s="157" t="s">
        <v>42</v>
      </c>
      <c r="R861" s="157" t="s">
        <v>42</v>
      </c>
      <c r="S861" s="157" t="s">
        <v>42</v>
      </c>
      <c r="T861" s="91" t="s">
        <v>2489</v>
      </c>
      <c r="U861" s="91" t="s">
        <v>2490</v>
      </c>
      <c r="V861" s="91" t="s">
        <v>2584</v>
      </c>
      <c r="W861" s="28" t="s">
        <v>2551</v>
      </c>
      <c r="X861" s="157"/>
    </row>
    <row r="862" s="148" customFormat="1" ht="45" customHeight="1" spans="1:24">
      <c r="A862" s="226"/>
      <c r="B862" s="318" t="s">
        <v>2585</v>
      </c>
      <c r="C862" s="319"/>
      <c r="D862" s="53"/>
      <c r="E862" s="320"/>
      <c r="F862" s="319"/>
      <c r="G862" s="319"/>
      <c r="H862" s="53"/>
      <c r="I862" s="319"/>
      <c r="J862" s="53" t="s">
        <v>2586</v>
      </c>
      <c r="K862" s="319"/>
      <c r="L862" s="319"/>
      <c r="M862" s="319"/>
      <c r="N862" s="319"/>
      <c r="O862" s="319"/>
      <c r="P862" s="319"/>
      <c r="Q862" s="319"/>
      <c r="R862" s="319"/>
      <c r="S862" s="319"/>
      <c r="T862" s="53"/>
      <c r="U862" s="53"/>
      <c r="V862" s="53"/>
      <c r="W862" s="322"/>
      <c r="X862" s="319"/>
    </row>
    <row r="863" s="145" customFormat="1" ht="45" customHeight="1" spans="1:24">
      <c r="A863" s="206" t="s">
        <v>566</v>
      </c>
      <c r="B863" s="321"/>
      <c r="C863" s="157"/>
      <c r="D863" s="19"/>
      <c r="E863" s="96"/>
      <c r="F863" s="157"/>
      <c r="G863" s="157"/>
      <c r="H863" s="91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91"/>
      <c r="U863" s="91"/>
      <c r="V863" s="91"/>
      <c r="W863" s="28"/>
      <c r="X863" s="157"/>
    </row>
    <row r="864" s="145" customFormat="1" ht="45" customHeight="1" spans="1:24">
      <c r="A864" s="206" t="s">
        <v>2587</v>
      </c>
      <c r="B864" s="160" t="s">
        <v>2588</v>
      </c>
      <c r="C864" s="160"/>
      <c r="D864" s="160"/>
      <c r="E864" s="160"/>
      <c r="F864" s="160"/>
      <c r="G864" s="160"/>
      <c r="H864" s="160"/>
      <c r="I864" s="160"/>
      <c r="J864" s="160" t="s">
        <v>2589</v>
      </c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</row>
  </sheetData>
  <mergeCells count="18">
    <mergeCell ref="A1:X1"/>
    <mergeCell ref="Q2:V2"/>
    <mergeCell ref="Q3:U3"/>
    <mergeCell ref="Q4:S4"/>
    <mergeCell ref="T4:U4"/>
    <mergeCell ref="A2:A5"/>
    <mergeCell ref="B2:B5"/>
    <mergeCell ref="C2:C5"/>
    <mergeCell ref="D2:D5"/>
    <mergeCell ref="E2:E5"/>
    <mergeCell ref="H2:H5"/>
    <mergeCell ref="I2:I5"/>
    <mergeCell ref="J2:J5"/>
    <mergeCell ref="V3:V4"/>
    <mergeCell ref="W2:W5"/>
    <mergeCell ref="X2:X5"/>
    <mergeCell ref="F2:G4"/>
    <mergeCell ref="K2:P4"/>
  </mergeCells>
  <pageMargins left="0.314583333333333" right="0.118055555555556" top="0.275" bottom="0.236111111111111" header="0.5" footer="0.5"/>
  <pageSetup paperSize="9" scale="4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71"/>
  <sheetViews>
    <sheetView tabSelected="1" zoomScale="85" zoomScaleNormal="85" topLeftCell="A87" workbookViewId="0">
      <selection activeCell="E94" sqref="E94"/>
    </sheetView>
  </sheetViews>
  <sheetFormatPr defaultColWidth="9" defaultRowHeight="13.5"/>
  <cols>
    <col min="1" max="1" width="29.4583333333333" style="6" customWidth="1"/>
    <col min="2" max="2" width="21" style="3" customWidth="1"/>
    <col min="3" max="3" width="9" style="3"/>
    <col min="4" max="4" width="18.125" style="3" customWidth="1"/>
    <col min="5" max="5" width="16.875" style="3" customWidth="1"/>
    <col min="6" max="7" width="9.625" style="3" customWidth="1"/>
    <col min="8" max="8" width="30.4583333333333" style="3" customWidth="1"/>
    <col min="9" max="9" width="11.2" style="3" customWidth="1"/>
    <col min="10" max="10" width="14.075" style="3" customWidth="1"/>
    <col min="11" max="11" width="11.625" style="3"/>
    <col min="12" max="12" width="11.5" style="3"/>
    <col min="13" max="15" width="9" style="3"/>
    <col min="16" max="16" width="9.375" style="3" customWidth="1"/>
    <col min="17" max="19" width="10.875" style="3" customWidth="1"/>
    <col min="20" max="20" width="13.625" style="3" customWidth="1"/>
    <col min="21" max="21" width="10.875" style="3" customWidth="1"/>
    <col min="22" max="22" width="12.75" style="3" customWidth="1"/>
    <col min="23" max="23" width="10.05" style="3" customWidth="1"/>
    <col min="24" max="24" width="19.0583333333333" style="3" customWidth="1"/>
    <col min="25" max="16384" width="9" style="5"/>
  </cols>
  <sheetData>
    <row r="1" s="1" customFormat="1" ht="99" customHeight="1" spans="1:24">
      <c r="A1" s="7" t="s">
        <v>2590</v>
      </c>
      <c r="B1" s="8"/>
      <c r="C1" s="8"/>
      <c r="D1" s="8"/>
      <c r="E1" s="8"/>
      <c r="F1" s="8"/>
      <c r="G1" s="8"/>
      <c r="H1" s="8"/>
      <c r="I1" s="8"/>
      <c r="J1" s="30"/>
      <c r="K1" s="8"/>
      <c r="L1" s="8"/>
      <c r="M1" s="31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" customFormat="1" ht="28" customHeight="1" spans="1:24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/>
      <c r="H2" s="10" t="s">
        <v>7</v>
      </c>
      <c r="I2" s="11" t="s">
        <v>8</v>
      </c>
      <c r="J2" s="32" t="s">
        <v>9</v>
      </c>
      <c r="K2" s="13" t="s">
        <v>10</v>
      </c>
      <c r="L2" s="33"/>
      <c r="M2" s="33"/>
      <c r="N2" s="33"/>
      <c r="O2" s="33"/>
      <c r="P2" s="14"/>
      <c r="Q2" s="45" t="s">
        <v>11</v>
      </c>
      <c r="R2" s="45"/>
      <c r="S2" s="45"/>
      <c r="T2" s="45"/>
      <c r="U2" s="45"/>
      <c r="V2" s="46"/>
      <c r="W2" s="47" t="s">
        <v>12</v>
      </c>
      <c r="X2" s="48" t="s">
        <v>13</v>
      </c>
    </row>
    <row r="3" s="1" customFormat="1" ht="18" customHeight="1" spans="1:24">
      <c r="A3" s="9"/>
      <c r="B3" s="10"/>
      <c r="C3" s="10"/>
      <c r="D3" s="11"/>
      <c r="E3" s="12"/>
      <c r="F3" s="15"/>
      <c r="G3" s="16"/>
      <c r="H3" s="10"/>
      <c r="I3" s="11"/>
      <c r="J3" s="32"/>
      <c r="K3" s="15"/>
      <c r="L3" s="34"/>
      <c r="M3" s="34"/>
      <c r="N3" s="34"/>
      <c r="O3" s="34"/>
      <c r="P3" s="16"/>
      <c r="Q3" s="9" t="s">
        <v>14</v>
      </c>
      <c r="R3" s="45"/>
      <c r="S3" s="45"/>
      <c r="T3" s="45"/>
      <c r="U3" s="46"/>
      <c r="V3" s="49" t="s">
        <v>15</v>
      </c>
      <c r="W3" s="47"/>
      <c r="X3" s="48"/>
    </row>
    <row r="4" s="1" customFormat="1" ht="26" customHeight="1" spans="1:24">
      <c r="A4" s="9"/>
      <c r="B4" s="10"/>
      <c r="C4" s="10"/>
      <c r="D4" s="11"/>
      <c r="E4" s="12"/>
      <c r="F4" s="17"/>
      <c r="G4" s="18"/>
      <c r="H4" s="10"/>
      <c r="I4" s="11"/>
      <c r="J4" s="32"/>
      <c r="K4" s="17"/>
      <c r="L4" s="35"/>
      <c r="M4" s="35"/>
      <c r="N4" s="35"/>
      <c r="O4" s="35"/>
      <c r="P4" s="18"/>
      <c r="Q4" s="9" t="s">
        <v>16</v>
      </c>
      <c r="R4" s="45"/>
      <c r="S4" s="46"/>
      <c r="T4" s="9" t="s">
        <v>17</v>
      </c>
      <c r="U4" s="46"/>
      <c r="V4" s="50"/>
      <c r="W4" s="47"/>
      <c r="X4" s="48"/>
    </row>
    <row r="5" s="1" customFormat="1" ht="36" customHeight="1" spans="1:24">
      <c r="A5" s="9"/>
      <c r="B5" s="10"/>
      <c r="C5" s="10"/>
      <c r="D5" s="11"/>
      <c r="E5" s="12"/>
      <c r="F5" s="12" t="s">
        <v>18</v>
      </c>
      <c r="G5" s="10" t="s">
        <v>19</v>
      </c>
      <c r="H5" s="10"/>
      <c r="I5" s="11"/>
      <c r="J5" s="32"/>
      <c r="K5" s="32" t="s">
        <v>20</v>
      </c>
      <c r="L5" s="10" t="s">
        <v>21</v>
      </c>
      <c r="M5" s="36" t="s">
        <v>22</v>
      </c>
      <c r="N5" s="10" t="s">
        <v>23</v>
      </c>
      <c r="O5" s="10" t="s">
        <v>24</v>
      </c>
      <c r="P5" s="37" t="s">
        <v>25</v>
      </c>
      <c r="Q5" s="37" t="s">
        <v>26</v>
      </c>
      <c r="R5" s="37" t="s">
        <v>27</v>
      </c>
      <c r="S5" s="37" t="s">
        <v>28</v>
      </c>
      <c r="T5" s="37" t="s">
        <v>29</v>
      </c>
      <c r="U5" s="37" t="s">
        <v>30</v>
      </c>
      <c r="V5" s="37" t="s">
        <v>31</v>
      </c>
      <c r="W5" s="47"/>
      <c r="X5" s="48"/>
    </row>
    <row r="6" s="2" customFormat="1" ht="48" customHeight="1" spans="1:24">
      <c r="A6" s="9" t="s">
        <v>32</v>
      </c>
      <c r="B6" s="19"/>
      <c r="C6" s="19"/>
      <c r="D6" s="19"/>
      <c r="E6" s="19"/>
      <c r="F6" s="19"/>
      <c r="G6" s="19"/>
      <c r="H6" s="19"/>
      <c r="I6" s="38"/>
      <c r="J6" s="39"/>
      <c r="K6" s="19"/>
      <c r="L6" s="19"/>
      <c r="M6" s="40"/>
      <c r="N6" s="27"/>
      <c r="O6" s="27"/>
      <c r="P6" s="41"/>
      <c r="Q6" s="41"/>
      <c r="R6" s="41"/>
      <c r="S6" s="41"/>
      <c r="T6" s="41"/>
      <c r="U6" s="41"/>
      <c r="V6" s="41"/>
      <c r="W6" s="28"/>
      <c r="X6" s="51"/>
    </row>
    <row r="7" s="3" customFormat="1" ht="45" customHeight="1" spans="1:24">
      <c r="A7" s="20" t="s">
        <v>33</v>
      </c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52"/>
      <c r="R7" s="52"/>
      <c r="S7" s="52"/>
      <c r="T7" s="53"/>
      <c r="U7" s="53"/>
      <c r="V7" s="54"/>
      <c r="W7" s="53"/>
      <c r="X7" s="53"/>
    </row>
    <row r="8" s="3" customFormat="1" ht="38" customHeight="1" spans="1:24">
      <c r="A8" s="19"/>
      <c r="B8" s="19" t="s">
        <v>2591</v>
      </c>
      <c r="C8" s="19" t="s">
        <v>35</v>
      </c>
      <c r="D8" s="19" t="s">
        <v>36</v>
      </c>
      <c r="E8" s="19" t="s">
        <v>2485</v>
      </c>
      <c r="F8" s="19" t="s">
        <v>141</v>
      </c>
      <c r="G8" s="19" t="s">
        <v>2592</v>
      </c>
      <c r="H8" s="19" t="s">
        <v>2593</v>
      </c>
      <c r="I8" s="19" t="s">
        <v>148</v>
      </c>
      <c r="J8" s="42">
        <v>0.2</v>
      </c>
      <c r="K8" s="42">
        <v>0.2</v>
      </c>
      <c r="L8" s="19" t="s">
        <v>42</v>
      </c>
      <c r="M8" s="19" t="s">
        <v>42</v>
      </c>
      <c r="N8" s="19" t="s">
        <v>42</v>
      </c>
      <c r="O8" s="19" t="s">
        <v>42</v>
      </c>
      <c r="P8" s="19" t="s">
        <v>42</v>
      </c>
      <c r="Q8" s="19" t="s">
        <v>2594</v>
      </c>
      <c r="R8" s="19" t="s">
        <v>2595</v>
      </c>
      <c r="S8" s="55" t="s">
        <v>148</v>
      </c>
      <c r="T8" s="19" t="s">
        <v>2596</v>
      </c>
      <c r="U8" s="19">
        <v>5</v>
      </c>
      <c r="V8" s="19">
        <v>1</v>
      </c>
      <c r="W8" s="19" t="s">
        <v>2597</v>
      </c>
      <c r="X8" s="19"/>
    </row>
    <row r="9" s="3" customFormat="1" ht="45" customHeight="1" spans="1:24">
      <c r="A9" s="19"/>
      <c r="B9" s="22" t="s">
        <v>2598</v>
      </c>
      <c r="C9" s="19" t="s">
        <v>35</v>
      </c>
      <c r="D9" s="19" t="s">
        <v>36</v>
      </c>
      <c r="E9" s="19" t="s">
        <v>83</v>
      </c>
      <c r="F9" s="19" t="s">
        <v>83</v>
      </c>
      <c r="G9" s="19" t="s">
        <v>56</v>
      </c>
      <c r="H9" s="19" t="s">
        <v>2599</v>
      </c>
      <c r="I9" s="19" t="s">
        <v>148</v>
      </c>
      <c r="J9" s="43">
        <v>0.2</v>
      </c>
      <c r="K9" s="43">
        <v>0.2</v>
      </c>
      <c r="L9" s="19" t="s">
        <v>42</v>
      </c>
      <c r="M9" s="19" t="s">
        <v>42</v>
      </c>
      <c r="N9" s="19" t="s">
        <v>42</v>
      </c>
      <c r="O9" s="19" t="s">
        <v>42</v>
      </c>
      <c r="P9" s="19" t="s">
        <v>42</v>
      </c>
      <c r="Q9" s="19" t="s">
        <v>2600</v>
      </c>
      <c r="R9" s="22" t="s">
        <v>2601</v>
      </c>
      <c r="S9" s="55" t="s">
        <v>148</v>
      </c>
      <c r="T9" s="19" t="s">
        <v>2602</v>
      </c>
      <c r="U9" s="56">
        <v>1</v>
      </c>
      <c r="V9" s="57">
        <v>1</v>
      </c>
      <c r="W9" s="58" t="s">
        <v>2603</v>
      </c>
      <c r="X9" s="58"/>
    </row>
    <row r="10" s="3" customFormat="1" ht="45" customHeight="1" spans="1:24">
      <c r="A10" s="19"/>
      <c r="B10" s="19" t="s">
        <v>2604</v>
      </c>
      <c r="C10" s="19" t="s">
        <v>35</v>
      </c>
      <c r="D10" s="19" t="s">
        <v>36</v>
      </c>
      <c r="E10" s="19" t="s">
        <v>129</v>
      </c>
      <c r="F10" s="19" t="s">
        <v>130</v>
      </c>
      <c r="G10" s="19" t="s">
        <v>2414</v>
      </c>
      <c r="H10" s="19" t="s">
        <v>2605</v>
      </c>
      <c r="I10" s="19" t="s">
        <v>148</v>
      </c>
      <c r="J10" s="42">
        <v>0.4</v>
      </c>
      <c r="K10" s="42">
        <v>0.4</v>
      </c>
      <c r="L10" s="19" t="s">
        <v>42</v>
      </c>
      <c r="M10" s="19" t="s">
        <v>42</v>
      </c>
      <c r="N10" s="19" t="s">
        <v>42</v>
      </c>
      <c r="O10" s="19" t="s">
        <v>42</v>
      </c>
      <c r="P10" s="19" t="s">
        <v>42</v>
      </c>
      <c r="Q10" s="19" t="s">
        <v>2606</v>
      </c>
      <c r="R10" s="19" t="s">
        <v>307</v>
      </c>
      <c r="S10" s="55" t="s">
        <v>148</v>
      </c>
      <c r="T10" s="19" t="s">
        <v>2607</v>
      </c>
      <c r="U10" s="19">
        <v>7</v>
      </c>
      <c r="V10" s="57">
        <v>1</v>
      </c>
      <c r="W10" s="19" t="s">
        <v>2608</v>
      </c>
      <c r="X10" s="19"/>
    </row>
    <row r="11" s="3" customFormat="1" ht="45" customHeight="1" spans="1:24">
      <c r="A11" s="19"/>
      <c r="B11" s="23" t="s">
        <v>2609</v>
      </c>
      <c r="C11" s="23" t="s">
        <v>35</v>
      </c>
      <c r="D11" s="19" t="s">
        <v>36</v>
      </c>
      <c r="E11" s="23" t="s">
        <v>129</v>
      </c>
      <c r="F11" s="23" t="s">
        <v>130</v>
      </c>
      <c r="G11" s="23" t="s">
        <v>2610</v>
      </c>
      <c r="H11" s="23" t="s">
        <v>2611</v>
      </c>
      <c r="I11" s="19" t="s">
        <v>148</v>
      </c>
      <c r="J11" s="44">
        <v>0.6</v>
      </c>
      <c r="K11" s="44">
        <v>0.6</v>
      </c>
      <c r="L11" s="19" t="s">
        <v>42</v>
      </c>
      <c r="M11" s="19" t="s">
        <v>42</v>
      </c>
      <c r="N11" s="19" t="s">
        <v>42</v>
      </c>
      <c r="O11" s="19" t="s">
        <v>42</v>
      </c>
      <c r="P11" s="19" t="s">
        <v>42</v>
      </c>
      <c r="Q11" s="23" t="s">
        <v>2612</v>
      </c>
      <c r="R11" s="23" t="s">
        <v>307</v>
      </c>
      <c r="S11" s="55" t="s">
        <v>148</v>
      </c>
      <c r="T11" s="23" t="s">
        <v>2613</v>
      </c>
      <c r="U11" s="23">
        <v>17</v>
      </c>
      <c r="V11" s="59">
        <v>1</v>
      </c>
      <c r="W11" s="23" t="s">
        <v>2614</v>
      </c>
      <c r="X11" s="19"/>
    </row>
    <row r="12" s="3" customFormat="1" ht="45" customHeight="1" spans="1:24">
      <c r="A12" s="19"/>
      <c r="B12" s="19" t="s">
        <v>2615</v>
      </c>
      <c r="C12" s="19" t="s">
        <v>35</v>
      </c>
      <c r="D12" s="19" t="s">
        <v>36</v>
      </c>
      <c r="E12" s="19" t="s">
        <v>2616</v>
      </c>
      <c r="F12" s="19" t="s">
        <v>166</v>
      </c>
      <c r="G12" s="19" t="s">
        <v>236</v>
      </c>
      <c r="H12" s="19" t="s">
        <v>2617</v>
      </c>
      <c r="I12" s="19" t="s">
        <v>148</v>
      </c>
      <c r="J12" s="42">
        <v>0.4</v>
      </c>
      <c r="K12" s="42">
        <v>0.4</v>
      </c>
      <c r="L12" s="19" t="s">
        <v>42</v>
      </c>
      <c r="M12" s="19" t="s">
        <v>42</v>
      </c>
      <c r="N12" s="19" t="s">
        <v>42</v>
      </c>
      <c r="O12" s="19" t="s">
        <v>42</v>
      </c>
      <c r="P12" s="19" t="s">
        <v>42</v>
      </c>
      <c r="Q12" s="19" t="s">
        <v>2618</v>
      </c>
      <c r="R12" s="19" t="s">
        <v>2619</v>
      </c>
      <c r="S12" s="55" t="s">
        <v>148</v>
      </c>
      <c r="T12" s="19" t="s">
        <v>2620</v>
      </c>
      <c r="U12" s="19" t="s">
        <v>2621</v>
      </c>
      <c r="V12" s="59">
        <v>1</v>
      </c>
      <c r="W12" s="19" t="s">
        <v>2603</v>
      </c>
      <c r="X12" s="19"/>
    </row>
    <row r="13" s="3" customFormat="1" ht="45" customHeight="1" spans="1:24">
      <c r="A13" s="19"/>
      <c r="B13" s="19" t="s">
        <v>2615</v>
      </c>
      <c r="C13" s="19" t="s">
        <v>35</v>
      </c>
      <c r="D13" s="19" t="s">
        <v>36</v>
      </c>
      <c r="E13" s="19" t="s">
        <v>146</v>
      </c>
      <c r="F13" s="19" t="s">
        <v>146</v>
      </c>
      <c r="G13" s="19" t="s">
        <v>56</v>
      </c>
      <c r="H13" s="19" t="s">
        <v>2622</v>
      </c>
      <c r="I13" s="19" t="s">
        <v>148</v>
      </c>
      <c r="J13" s="42">
        <v>0.25</v>
      </c>
      <c r="K13" s="42">
        <v>0.25</v>
      </c>
      <c r="L13" s="19" t="s">
        <v>42</v>
      </c>
      <c r="M13" s="19" t="s">
        <v>42</v>
      </c>
      <c r="N13" s="19" t="s">
        <v>42</v>
      </c>
      <c r="O13" s="19" t="s">
        <v>42</v>
      </c>
      <c r="P13" s="19" t="s">
        <v>42</v>
      </c>
      <c r="Q13" s="19" t="s">
        <v>2623</v>
      </c>
      <c r="R13" s="19" t="s">
        <v>2619</v>
      </c>
      <c r="S13" s="55" t="s">
        <v>148</v>
      </c>
      <c r="T13" s="19" t="s">
        <v>94</v>
      </c>
      <c r="U13" s="19">
        <v>10</v>
      </c>
      <c r="V13" s="59">
        <v>1</v>
      </c>
      <c r="W13" s="19" t="s">
        <v>2624</v>
      </c>
      <c r="X13" s="19"/>
    </row>
    <row r="14" s="3" customFormat="1" ht="45" customHeight="1" spans="1:24">
      <c r="A14" s="19"/>
      <c r="B14" s="19" t="s">
        <v>2625</v>
      </c>
      <c r="C14" s="19" t="s">
        <v>35</v>
      </c>
      <c r="D14" s="19" t="s">
        <v>36</v>
      </c>
      <c r="E14" s="19" t="s">
        <v>67</v>
      </c>
      <c r="F14" s="19" t="s">
        <v>98</v>
      </c>
      <c r="G14" s="19" t="s">
        <v>56</v>
      </c>
      <c r="H14" s="19" t="s">
        <v>2626</v>
      </c>
      <c r="I14" s="19" t="s">
        <v>148</v>
      </c>
      <c r="J14" s="42">
        <v>0.225</v>
      </c>
      <c r="K14" s="42">
        <v>0.225</v>
      </c>
      <c r="L14" s="19" t="s">
        <v>42</v>
      </c>
      <c r="M14" s="19" t="s">
        <v>42</v>
      </c>
      <c r="N14" s="19" t="s">
        <v>42</v>
      </c>
      <c r="O14" s="19" t="s">
        <v>42</v>
      </c>
      <c r="P14" s="19" t="s">
        <v>42</v>
      </c>
      <c r="Q14" s="19" t="s">
        <v>2627</v>
      </c>
      <c r="R14" s="19" t="s">
        <v>2628</v>
      </c>
      <c r="S14" s="55" t="s">
        <v>148</v>
      </c>
      <c r="T14" s="19" t="s">
        <v>2629</v>
      </c>
      <c r="U14" s="19">
        <v>10</v>
      </c>
      <c r="V14" s="59">
        <v>1</v>
      </c>
      <c r="W14" s="19" t="s">
        <v>2630</v>
      </c>
      <c r="X14" s="19"/>
    </row>
    <row r="15" s="3" customFormat="1" ht="45" customHeight="1" spans="1:24">
      <c r="A15" s="19"/>
      <c r="B15" s="19" t="s">
        <v>2615</v>
      </c>
      <c r="C15" s="19" t="s">
        <v>35</v>
      </c>
      <c r="D15" s="19" t="s">
        <v>36</v>
      </c>
      <c r="E15" s="19" t="s">
        <v>67</v>
      </c>
      <c r="F15" s="19" t="s">
        <v>105</v>
      </c>
      <c r="G15" s="19" t="s">
        <v>2631</v>
      </c>
      <c r="H15" s="19" t="s">
        <v>2632</v>
      </c>
      <c r="I15" s="19" t="s">
        <v>148</v>
      </c>
      <c r="J15" s="42">
        <v>0.2</v>
      </c>
      <c r="K15" s="42">
        <v>0.2</v>
      </c>
      <c r="L15" s="19" t="s">
        <v>42</v>
      </c>
      <c r="M15" s="19" t="s">
        <v>42</v>
      </c>
      <c r="N15" s="19" t="s">
        <v>42</v>
      </c>
      <c r="O15" s="19" t="s">
        <v>42</v>
      </c>
      <c r="P15" s="19" t="s">
        <v>42</v>
      </c>
      <c r="Q15" s="19" t="s">
        <v>2633</v>
      </c>
      <c r="R15" s="19" t="s">
        <v>2628</v>
      </c>
      <c r="S15" s="55" t="s">
        <v>148</v>
      </c>
      <c r="T15" s="19" t="s">
        <v>2634</v>
      </c>
      <c r="U15" s="19">
        <v>10</v>
      </c>
      <c r="V15" s="59">
        <v>1</v>
      </c>
      <c r="W15" s="28" t="s">
        <v>2597</v>
      </c>
      <c r="X15" s="19"/>
    </row>
    <row r="16" s="3" customFormat="1" ht="45" customHeight="1" spans="1:24">
      <c r="A16" s="19"/>
      <c r="B16" s="22" t="s">
        <v>2635</v>
      </c>
      <c r="C16" s="19" t="s">
        <v>35</v>
      </c>
      <c r="D16" s="19" t="s">
        <v>36</v>
      </c>
      <c r="E16" s="19" t="s">
        <v>1049</v>
      </c>
      <c r="F16" s="19" t="s">
        <v>68</v>
      </c>
      <c r="G16" s="24" t="s">
        <v>56</v>
      </c>
      <c r="H16" s="19" t="s">
        <v>2636</v>
      </c>
      <c r="I16" s="19" t="s">
        <v>148</v>
      </c>
      <c r="J16" s="42">
        <v>0.43</v>
      </c>
      <c r="K16" s="42">
        <v>0.43</v>
      </c>
      <c r="L16" s="19" t="s">
        <v>42</v>
      </c>
      <c r="M16" s="19" t="s">
        <v>42</v>
      </c>
      <c r="N16" s="19" t="s">
        <v>42</v>
      </c>
      <c r="O16" s="19" t="s">
        <v>42</v>
      </c>
      <c r="P16" s="19" t="s">
        <v>42</v>
      </c>
      <c r="Q16" s="19" t="s">
        <v>2637</v>
      </c>
      <c r="R16" s="19" t="s">
        <v>2638</v>
      </c>
      <c r="S16" s="55" t="s">
        <v>148</v>
      </c>
      <c r="T16" s="19" t="s">
        <v>2639</v>
      </c>
      <c r="U16" s="19">
        <v>20</v>
      </c>
      <c r="V16" s="59">
        <v>1</v>
      </c>
      <c r="W16" s="19" t="s">
        <v>2640</v>
      </c>
      <c r="X16" s="19"/>
    </row>
    <row r="17" s="3" customFormat="1" ht="45" customHeight="1" spans="1:24">
      <c r="A17" s="19"/>
      <c r="B17" s="23" t="s">
        <v>2641</v>
      </c>
      <c r="C17" s="23" t="s">
        <v>35</v>
      </c>
      <c r="D17" s="19" t="s">
        <v>36</v>
      </c>
      <c r="E17" s="23" t="s">
        <v>67</v>
      </c>
      <c r="F17" s="23" t="s">
        <v>98</v>
      </c>
      <c r="G17" s="23" t="s">
        <v>56</v>
      </c>
      <c r="H17" s="23" t="s">
        <v>2642</v>
      </c>
      <c r="I17" s="19" t="s">
        <v>148</v>
      </c>
      <c r="J17" s="44">
        <v>0.21</v>
      </c>
      <c r="K17" s="44">
        <v>0.21</v>
      </c>
      <c r="L17" s="19" t="s">
        <v>42</v>
      </c>
      <c r="M17" s="19" t="s">
        <v>42</v>
      </c>
      <c r="N17" s="19" t="s">
        <v>42</v>
      </c>
      <c r="O17" s="19" t="s">
        <v>42</v>
      </c>
      <c r="P17" s="19" t="s">
        <v>42</v>
      </c>
      <c r="Q17" s="23" t="s">
        <v>2643</v>
      </c>
      <c r="R17" s="23" t="s">
        <v>2644</v>
      </c>
      <c r="S17" s="55" t="s">
        <v>148</v>
      </c>
      <c r="T17" s="23" t="s">
        <v>2645</v>
      </c>
      <c r="U17" s="23">
        <v>10</v>
      </c>
      <c r="V17" s="59">
        <v>1</v>
      </c>
      <c r="W17" s="23" t="s">
        <v>2630</v>
      </c>
      <c r="X17" s="19"/>
    </row>
    <row r="18" s="3" customFormat="1" ht="45" customHeight="1" spans="1:24">
      <c r="A18" s="19"/>
      <c r="B18" s="19" t="s">
        <v>2646</v>
      </c>
      <c r="C18" s="19" t="s">
        <v>35</v>
      </c>
      <c r="D18" s="19" t="s">
        <v>36</v>
      </c>
      <c r="E18" s="19" t="s">
        <v>67</v>
      </c>
      <c r="F18" s="19" t="s">
        <v>55</v>
      </c>
      <c r="G18" s="19" t="s">
        <v>56</v>
      </c>
      <c r="H18" s="19" t="s">
        <v>2647</v>
      </c>
      <c r="I18" s="19" t="s">
        <v>148</v>
      </c>
      <c r="J18" s="42">
        <v>0.45</v>
      </c>
      <c r="K18" s="42">
        <v>0.45</v>
      </c>
      <c r="L18" s="19" t="s">
        <v>42</v>
      </c>
      <c r="M18" s="19" t="s">
        <v>42</v>
      </c>
      <c r="N18" s="19" t="s">
        <v>42</v>
      </c>
      <c r="O18" s="19" t="s">
        <v>42</v>
      </c>
      <c r="P18" s="19" t="s">
        <v>42</v>
      </c>
      <c r="Q18" s="23" t="s">
        <v>2648</v>
      </c>
      <c r="R18" s="23" t="s">
        <v>2644</v>
      </c>
      <c r="S18" s="55" t="s">
        <v>148</v>
      </c>
      <c r="T18" s="19" t="s">
        <v>94</v>
      </c>
      <c r="U18" s="19">
        <v>1</v>
      </c>
      <c r="V18" s="59">
        <v>1</v>
      </c>
      <c r="W18" s="19" t="s">
        <v>2649</v>
      </c>
      <c r="X18" s="19"/>
    </row>
    <row r="19" s="3" customFormat="1" ht="45" customHeight="1" spans="1:24">
      <c r="A19" s="19"/>
      <c r="B19" s="19" t="s">
        <v>2650</v>
      </c>
      <c r="C19" s="19" t="s">
        <v>35</v>
      </c>
      <c r="D19" s="19" t="s">
        <v>36</v>
      </c>
      <c r="E19" s="19" t="s">
        <v>67</v>
      </c>
      <c r="F19" s="19" t="s">
        <v>160</v>
      </c>
      <c r="G19" s="19" t="s">
        <v>56</v>
      </c>
      <c r="H19" s="19" t="s">
        <v>2651</v>
      </c>
      <c r="I19" s="19" t="s">
        <v>148</v>
      </c>
      <c r="J19" s="42">
        <v>1.4</v>
      </c>
      <c r="K19" s="42">
        <v>1.4</v>
      </c>
      <c r="L19" s="19" t="s">
        <v>42</v>
      </c>
      <c r="M19" s="19" t="s">
        <v>42</v>
      </c>
      <c r="N19" s="19" t="s">
        <v>42</v>
      </c>
      <c r="O19" s="19" t="s">
        <v>42</v>
      </c>
      <c r="P19" s="19" t="s">
        <v>42</v>
      </c>
      <c r="Q19" s="19" t="s">
        <v>2652</v>
      </c>
      <c r="R19" s="19" t="s">
        <v>307</v>
      </c>
      <c r="S19" s="55" t="s">
        <v>148</v>
      </c>
      <c r="T19" s="19" t="s">
        <v>2653</v>
      </c>
      <c r="U19" s="19">
        <v>8</v>
      </c>
      <c r="V19" s="59">
        <v>1</v>
      </c>
      <c r="W19" s="19" t="s">
        <v>2630</v>
      </c>
      <c r="X19" s="19"/>
    </row>
    <row r="20" s="3" customFormat="1" ht="45" customHeight="1" spans="1:24">
      <c r="A20" s="19"/>
      <c r="B20" s="19" t="s">
        <v>2650</v>
      </c>
      <c r="C20" s="19" t="s">
        <v>35</v>
      </c>
      <c r="D20" s="19" t="s">
        <v>36</v>
      </c>
      <c r="E20" s="19" t="s">
        <v>146</v>
      </c>
      <c r="F20" s="19" t="s">
        <v>146</v>
      </c>
      <c r="G20" s="19" t="s">
        <v>1499</v>
      </c>
      <c r="H20" s="19" t="s">
        <v>2654</v>
      </c>
      <c r="I20" s="19" t="s">
        <v>148</v>
      </c>
      <c r="J20" s="42">
        <v>0.2</v>
      </c>
      <c r="K20" s="42">
        <v>0.2</v>
      </c>
      <c r="L20" s="19" t="s">
        <v>42</v>
      </c>
      <c r="M20" s="19" t="s">
        <v>42</v>
      </c>
      <c r="N20" s="19" t="s">
        <v>42</v>
      </c>
      <c r="O20" s="19" t="s">
        <v>42</v>
      </c>
      <c r="P20" s="19" t="s">
        <v>42</v>
      </c>
      <c r="Q20" s="19" t="s">
        <v>2655</v>
      </c>
      <c r="R20" s="19" t="s">
        <v>307</v>
      </c>
      <c r="S20" s="55" t="s">
        <v>148</v>
      </c>
      <c r="T20" s="19" t="s">
        <v>94</v>
      </c>
      <c r="U20" s="19">
        <v>5</v>
      </c>
      <c r="V20" s="59">
        <v>1</v>
      </c>
      <c r="W20" s="19" t="s">
        <v>2603</v>
      </c>
      <c r="X20" s="19"/>
    </row>
    <row r="21" s="3" customFormat="1" ht="45" customHeight="1" spans="1:24">
      <c r="A21" s="19"/>
      <c r="B21" s="25" t="s">
        <v>2656</v>
      </c>
      <c r="C21" s="19" t="s">
        <v>35</v>
      </c>
      <c r="D21" s="19" t="s">
        <v>36</v>
      </c>
      <c r="E21" s="19" t="s">
        <v>67</v>
      </c>
      <c r="F21" s="19" t="s">
        <v>125</v>
      </c>
      <c r="G21" s="19" t="s">
        <v>125</v>
      </c>
      <c r="H21" s="19" t="s">
        <v>2657</v>
      </c>
      <c r="I21" s="19" t="s">
        <v>148</v>
      </c>
      <c r="J21" s="43">
        <v>5.335</v>
      </c>
      <c r="K21" s="43">
        <v>5.335</v>
      </c>
      <c r="L21" s="19" t="s">
        <v>42</v>
      </c>
      <c r="M21" s="19" t="s">
        <v>42</v>
      </c>
      <c r="N21" s="19" t="s">
        <v>42</v>
      </c>
      <c r="O21" s="19" t="s">
        <v>42</v>
      </c>
      <c r="P21" s="19" t="s">
        <v>42</v>
      </c>
      <c r="Q21" s="19" t="s">
        <v>2658</v>
      </c>
      <c r="R21" s="22" t="s">
        <v>2659</v>
      </c>
      <c r="S21" s="55" t="s">
        <v>148</v>
      </c>
      <c r="T21" s="19" t="s">
        <v>2660</v>
      </c>
      <c r="U21" s="19">
        <v>145</v>
      </c>
      <c r="V21" s="59">
        <v>1</v>
      </c>
      <c r="W21" s="19" t="s">
        <v>2661</v>
      </c>
      <c r="X21" s="19"/>
    </row>
    <row r="22" s="3" customFormat="1" ht="45" customHeight="1" spans="1:24">
      <c r="A22" s="19"/>
      <c r="B22" s="23" t="s">
        <v>2662</v>
      </c>
      <c r="C22" s="23" t="s">
        <v>35</v>
      </c>
      <c r="D22" s="19" t="s">
        <v>36</v>
      </c>
      <c r="E22" s="23" t="s">
        <v>67</v>
      </c>
      <c r="F22" s="23" t="s">
        <v>160</v>
      </c>
      <c r="G22" s="23" t="s">
        <v>56</v>
      </c>
      <c r="H22" s="23" t="s">
        <v>2663</v>
      </c>
      <c r="I22" s="19" t="s">
        <v>148</v>
      </c>
      <c r="J22" s="44">
        <v>4.02</v>
      </c>
      <c r="K22" s="42">
        <v>4.02</v>
      </c>
      <c r="L22" s="19" t="s">
        <v>42</v>
      </c>
      <c r="M22" s="19" t="s">
        <v>42</v>
      </c>
      <c r="N22" s="19" t="s">
        <v>42</v>
      </c>
      <c r="O22" s="19" t="s">
        <v>42</v>
      </c>
      <c r="P22" s="19" t="s">
        <v>42</v>
      </c>
      <c r="Q22" s="23" t="s">
        <v>2664</v>
      </c>
      <c r="R22" s="23" t="s">
        <v>307</v>
      </c>
      <c r="S22" s="55" t="s">
        <v>148</v>
      </c>
      <c r="T22" s="23" t="s">
        <v>2665</v>
      </c>
      <c r="U22" s="23">
        <v>56</v>
      </c>
      <c r="V22" s="59">
        <v>1</v>
      </c>
      <c r="W22" s="23" t="s">
        <v>2666</v>
      </c>
      <c r="X22" s="19"/>
    </row>
    <row r="23" s="3" customFormat="1" ht="45" customHeight="1" spans="1:24">
      <c r="A23" s="19"/>
      <c r="B23" s="19" t="s">
        <v>2662</v>
      </c>
      <c r="C23" s="19" t="s">
        <v>35</v>
      </c>
      <c r="D23" s="19" t="s">
        <v>36</v>
      </c>
      <c r="E23" s="19" t="s">
        <v>873</v>
      </c>
      <c r="F23" s="19" t="s">
        <v>111</v>
      </c>
      <c r="G23" s="19" t="s">
        <v>56</v>
      </c>
      <c r="H23" s="19" t="s">
        <v>2667</v>
      </c>
      <c r="I23" s="19" t="s">
        <v>148</v>
      </c>
      <c r="J23" s="27">
        <v>27.4225</v>
      </c>
      <c r="K23" s="27">
        <v>27.4225</v>
      </c>
      <c r="L23" s="19" t="s">
        <v>42</v>
      </c>
      <c r="M23" s="19" t="s">
        <v>42</v>
      </c>
      <c r="N23" s="19" t="s">
        <v>42</v>
      </c>
      <c r="O23" s="19" t="s">
        <v>42</v>
      </c>
      <c r="P23" s="19" t="s">
        <v>42</v>
      </c>
      <c r="Q23" s="23" t="s">
        <v>2668</v>
      </c>
      <c r="R23" s="23" t="s">
        <v>307</v>
      </c>
      <c r="S23" s="55" t="s">
        <v>148</v>
      </c>
      <c r="T23" s="19" t="s">
        <v>94</v>
      </c>
      <c r="U23" s="19">
        <v>520</v>
      </c>
      <c r="V23" s="59">
        <v>1</v>
      </c>
      <c r="W23" s="23" t="s">
        <v>2669</v>
      </c>
      <c r="X23" s="19"/>
    </row>
    <row r="24" s="3" customFormat="1" ht="45" customHeight="1" spans="1:24">
      <c r="A24" s="19"/>
      <c r="B24" s="19" t="s">
        <v>2670</v>
      </c>
      <c r="C24" s="19" t="s">
        <v>35</v>
      </c>
      <c r="D24" s="19" t="s">
        <v>36</v>
      </c>
      <c r="E24" s="19" t="s">
        <v>406</v>
      </c>
      <c r="F24" s="19" t="s">
        <v>98</v>
      </c>
      <c r="G24" s="19" t="s">
        <v>56</v>
      </c>
      <c r="H24" s="19" t="s">
        <v>2671</v>
      </c>
      <c r="I24" s="19" t="s">
        <v>148</v>
      </c>
      <c r="J24" s="42">
        <v>1.815</v>
      </c>
      <c r="K24" s="42">
        <v>1.815</v>
      </c>
      <c r="L24" s="19" t="s">
        <v>42</v>
      </c>
      <c r="M24" s="19" t="s">
        <v>42</v>
      </c>
      <c r="N24" s="19" t="s">
        <v>42</v>
      </c>
      <c r="O24" s="19" t="s">
        <v>42</v>
      </c>
      <c r="P24" s="19" t="s">
        <v>42</v>
      </c>
      <c r="Q24" s="23" t="s">
        <v>2672</v>
      </c>
      <c r="R24" s="23" t="s">
        <v>2673</v>
      </c>
      <c r="S24" s="55" t="s">
        <v>148</v>
      </c>
      <c r="T24" s="19" t="s">
        <v>2674</v>
      </c>
      <c r="U24" s="19">
        <v>58</v>
      </c>
      <c r="V24" s="59">
        <v>1</v>
      </c>
      <c r="W24" s="19" t="s">
        <v>2675</v>
      </c>
      <c r="X24" s="19"/>
    </row>
    <row r="25" s="3" customFormat="1" ht="45" customHeight="1" spans="1:24">
      <c r="A25" s="19"/>
      <c r="B25" s="19" t="s">
        <v>2656</v>
      </c>
      <c r="C25" s="19" t="s">
        <v>35</v>
      </c>
      <c r="D25" s="19" t="s">
        <v>36</v>
      </c>
      <c r="E25" s="19" t="s">
        <v>67</v>
      </c>
      <c r="F25" s="19" t="s">
        <v>105</v>
      </c>
      <c r="G25" s="19" t="s">
        <v>2631</v>
      </c>
      <c r="H25" s="19" t="s">
        <v>2676</v>
      </c>
      <c r="I25" s="19" t="s">
        <v>148</v>
      </c>
      <c r="J25" s="42">
        <v>35.77</v>
      </c>
      <c r="K25" s="42">
        <v>35.77</v>
      </c>
      <c r="L25" s="19" t="s">
        <v>42</v>
      </c>
      <c r="M25" s="19" t="s">
        <v>42</v>
      </c>
      <c r="N25" s="19" t="s">
        <v>42</v>
      </c>
      <c r="O25" s="19" t="s">
        <v>42</v>
      </c>
      <c r="P25" s="19" t="s">
        <v>42</v>
      </c>
      <c r="Q25" s="19" t="s">
        <v>2677</v>
      </c>
      <c r="R25" s="19" t="s">
        <v>2659</v>
      </c>
      <c r="S25" s="55" t="s">
        <v>148</v>
      </c>
      <c r="T25" s="19" t="s">
        <v>2678</v>
      </c>
      <c r="U25" s="19">
        <v>1130</v>
      </c>
      <c r="V25" s="59">
        <v>1</v>
      </c>
      <c r="W25" s="19" t="s">
        <v>2679</v>
      </c>
      <c r="X25" s="19"/>
    </row>
    <row r="26" s="3" customFormat="1" ht="45" customHeight="1" spans="1:24">
      <c r="A26" s="19"/>
      <c r="B26" s="19" t="s">
        <v>2662</v>
      </c>
      <c r="C26" s="19" t="s">
        <v>35</v>
      </c>
      <c r="D26" s="19" t="s">
        <v>36</v>
      </c>
      <c r="E26" s="19" t="s">
        <v>67</v>
      </c>
      <c r="F26" s="19" t="s">
        <v>90</v>
      </c>
      <c r="G26" s="19" t="s">
        <v>2680</v>
      </c>
      <c r="H26" s="19" t="s">
        <v>2681</v>
      </c>
      <c r="I26" s="19" t="s">
        <v>148</v>
      </c>
      <c r="J26" s="42">
        <v>2.555</v>
      </c>
      <c r="K26" s="42">
        <v>2.555</v>
      </c>
      <c r="L26" s="19" t="s">
        <v>42</v>
      </c>
      <c r="M26" s="19" t="s">
        <v>42</v>
      </c>
      <c r="N26" s="19" t="s">
        <v>42</v>
      </c>
      <c r="O26" s="19" t="s">
        <v>42</v>
      </c>
      <c r="P26" s="19" t="s">
        <v>42</v>
      </c>
      <c r="Q26" s="19" t="s">
        <v>2682</v>
      </c>
      <c r="R26" s="19" t="s">
        <v>2683</v>
      </c>
      <c r="S26" s="55" t="s">
        <v>148</v>
      </c>
      <c r="T26" s="19" t="s">
        <v>2684</v>
      </c>
      <c r="U26" s="60">
        <v>145</v>
      </c>
      <c r="V26" s="59">
        <v>1</v>
      </c>
      <c r="W26" s="19" t="s">
        <v>2685</v>
      </c>
      <c r="X26" s="19"/>
    </row>
    <row r="27" s="3" customFormat="1" ht="45" customHeight="1" spans="1:24">
      <c r="A27" s="19"/>
      <c r="B27" s="19" t="s">
        <v>2686</v>
      </c>
      <c r="C27" s="26" t="s">
        <v>35</v>
      </c>
      <c r="D27" s="19" t="s">
        <v>36</v>
      </c>
      <c r="E27" s="19" t="s">
        <v>67</v>
      </c>
      <c r="F27" s="19" t="s">
        <v>125</v>
      </c>
      <c r="G27" s="19" t="s">
        <v>2687</v>
      </c>
      <c r="H27" s="19" t="s">
        <v>2688</v>
      </c>
      <c r="I27" s="19" t="s">
        <v>148</v>
      </c>
      <c r="J27" s="42">
        <v>0.08</v>
      </c>
      <c r="K27" s="42">
        <v>0.08</v>
      </c>
      <c r="L27" s="19" t="s">
        <v>42</v>
      </c>
      <c r="M27" s="19" t="s">
        <v>42</v>
      </c>
      <c r="N27" s="19" t="s">
        <v>42</v>
      </c>
      <c r="O27" s="19" t="s">
        <v>42</v>
      </c>
      <c r="P27" s="19" t="s">
        <v>42</v>
      </c>
      <c r="Q27" s="19" t="s">
        <v>2689</v>
      </c>
      <c r="R27" s="19" t="s">
        <v>2690</v>
      </c>
      <c r="S27" s="55" t="s">
        <v>148</v>
      </c>
      <c r="T27" s="19" t="s">
        <v>94</v>
      </c>
      <c r="U27" s="19">
        <v>1</v>
      </c>
      <c r="V27" s="59">
        <v>1</v>
      </c>
      <c r="W27" s="19" t="s">
        <v>2685</v>
      </c>
      <c r="X27" s="19"/>
    </row>
    <row r="28" s="3" customFormat="1" ht="45" customHeight="1" spans="1:24">
      <c r="A28" s="27"/>
      <c r="B28" s="27" t="s">
        <v>2691</v>
      </c>
      <c r="C28" s="27" t="s">
        <v>35</v>
      </c>
      <c r="D28" s="19" t="s">
        <v>36</v>
      </c>
      <c r="E28" s="27" t="s">
        <v>2692</v>
      </c>
      <c r="F28" s="27" t="s">
        <v>111</v>
      </c>
      <c r="G28" s="27" t="s">
        <v>347</v>
      </c>
      <c r="H28" s="27" t="s">
        <v>2693</v>
      </c>
      <c r="I28" s="19" t="s">
        <v>148</v>
      </c>
      <c r="J28" s="27">
        <v>0.2</v>
      </c>
      <c r="K28" s="27">
        <v>0.2</v>
      </c>
      <c r="L28" s="19" t="s">
        <v>42</v>
      </c>
      <c r="M28" s="19" t="s">
        <v>42</v>
      </c>
      <c r="N28" s="19" t="s">
        <v>42</v>
      </c>
      <c r="O28" s="19" t="s">
        <v>42</v>
      </c>
      <c r="P28" s="19" t="s">
        <v>42</v>
      </c>
      <c r="Q28" s="27" t="s">
        <v>2694</v>
      </c>
      <c r="R28" s="27" t="s">
        <v>2695</v>
      </c>
      <c r="S28" s="55" t="s">
        <v>148</v>
      </c>
      <c r="T28" s="27" t="s">
        <v>2696</v>
      </c>
      <c r="U28" s="27">
        <v>3</v>
      </c>
      <c r="V28" s="59">
        <v>1</v>
      </c>
      <c r="W28" s="27" t="s">
        <v>2603</v>
      </c>
      <c r="X28" s="27"/>
    </row>
    <row r="29" s="3" customFormat="1" ht="45" customHeight="1" spans="1:24">
      <c r="A29" s="19"/>
      <c r="B29" s="19" t="s">
        <v>2697</v>
      </c>
      <c r="C29" s="28" t="s">
        <v>35</v>
      </c>
      <c r="D29" s="19" t="s">
        <v>36</v>
      </c>
      <c r="E29" s="19" t="s">
        <v>1049</v>
      </c>
      <c r="F29" s="19" t="s">
        <v>68</v>
      </c>
      <c r="G29" s="19" t="s">
        <v>56</v>
      </c>
      <c r="H29" s="19" t="s">
        <v>2698</v>
      </c>
      <c r="I29" s="19" t="s">
        <v>148</v>
      </c>
      <c r="J29" s="42">
        <v>0.2845</v>
      </c>
      <c r="K29" s="42">
        <v>0.2845</v>
      </c>
      <c r="L29" s="19" t="s">
        <v>42</v>
      </c>
      <c r="M29" s="19" t="s">
        <v>42</v>
      </c>
      <c r="N29" s="19" t="s">
        <v>42</v>
      </c>
      <c r="O29" s="19" t="s">
        <v>42</v>
      </c>
      <c r="P29" s="19" t="s">
        <v>42</v>
      </c>
      <c r="Q29" s="19" t="s">
        <v>2699</v>
      </c>
      <c r="R29" s="19" t="s">
        <v>2659</v>
      </c>
      <c r="S29" s="55" t="s">
        <v>148</v>
      </c>
      <c r="T29" s="19" t="s">
        <v>2684</v>
      </c>
      <c r="U29" s="19">
        <v>48</v>
      </c>
      <c r="V29" s="59">
        <v>1</v>
      </c>
      <c r="W29" s="19" t="s">
        <v>2700</v>
      </c>
      <c r="X29" s="19"/>
    </row>
    <row r="30" s="3" customFormat="1" ht="45" customHeight="1" spans="1:24">
      <c r="A30" s="19"/>
      <c r="B30" s="22" t="s">
        <v>2701</v>
      </c>
      <c r="C30" s="19" t="s">
        <v>35</v>
      </c>
      <c r="D30" s="19" t="s">
        <v>36</v>
      </c>
      <c r="E30" s="19" t="s">
        <v>67</v>
      </c>
      <c r="F30" s="19" t="s">
        <v>90</v>
      </c>
      <c r="G30" s="19" t="s">
        <v>2680</v>
      </c>
      <c r="H30" s="19" t="s">
        <v>2702</v>
      </c>
      <c r="I30" s="19" t="s">
        <v>148</v>
      </c>
      <c r="J30" s="43">
        <v>0.2</v>
      </c>
      <c r="K30" s="42">
        <v>0.2</v>
      </c>
      <c r="L30" s="19" t="s">
        <v>42</v>
      </c>
      <c r="M30" s="19" t="s">
        <v>42</v>
      </c>
      <c r="N30" s="19" t="s">
        <v>42</v>
      </c>
      <c r="O30" s="19" t="s">
        <v>42</v>
      </c>
      <c r="P30" s="19" t="s">
        <v>42</v>
      </c>
      <c r="Q30" s="19" t="s">
        <v>2703</v>
      </c>
      <c r="R30" s="22" t="s">
        <v>2704</v>
      </c>
      <c r="S30" s="55" t="s">
        <v>148</v>
      </c>
      <c r="T30" s="19" t="s">
        <v>2705</v>
      </c>
      <c r="U30" s="60">
        <v>3</v>
      </c>
      <c r="V30" s="59">
        <v>1</v>
      </c>
      <c r="W30" s="19" t="s">
        <v>2685</v>
      </c>
      <c r="X30" s="19"/>
    </row>
    <row r="31" s="3" customFormat="1" ht="45" customHeight="1" spans="1:24">
      <c r="A31" s="19"/>
      <c r="B31" s="19" t="s">
        <v>2706</v>
      </c>
      <c r="C31" s="19" t="s">
        <v>35</v>
      </c>
      <c r="D31" s="19" t="s">
        <v>36</v>
      </c>
      <c r="E31" s="19" t="s">
        <v>2707</v>
      </c>
      <c r="F31" s="19" t="s">
        <v>166</v>
      </c>
      <c r="G31" s="19" t="s">
        <v>2708</v>
      </c>
      <c r="H31" s="19" t="s">
        <v>2709</v>
      </c>
      <c r="I31" s="19" t="s">
        <v>148</v>
      </c>
      <c r="J31" s="42">
        <v>2</v>
      </c>
      <c r="K31" s="42">
        <v>2</v>
      </c>
      <c r="L31" s="19" t="s">
        <v>42</v>
      </c>
      <c r="M31" s="19" t="s">
        <v>42</v>
      </c>
      <c r="N31" s="19" t="s">
        <v>42</v>
      </c>
      <c r="O31" s="19" t="s">
        <v>42</v>
      </c>
      <c r="P31" s="19" t="s">
        <v>42</v>
      </c>
      <c r="Q31" s="23" t="s">
        <v>2710</v>
      </c>
      <c r="R31" s="23" t="s">
        <v>2711</v>
      </c>
      <c r="S31" s="55" t="s">
        <v>148</v>
      </c>
      <c r="T31" s="19" t="s">
        <v>2712</v>
      </c>
      <c r="U31" s="19" t="s">
        <v>2713</v>
      </c>
      <c r="V31" s="59">
        <v>1</v>
      </c>
      <c r="W31" s="19" t="s">
        <v>2714</v>
      </c>
      <c r="X31" s="19"/>
    </row>
    <row r="32" s="3" customFormat="1" ht="45" customHeight="1" spans="1:24">
      <c r="A32" s="19"/>
      <c r="B32" s="23" t="s">
        <v>2715</v>
      </c>
      <c r="C32" s="23" t="s">
        <v>35</v>
      </c>
      <c r="D32" s="19" t="s">
        <v>36</v>
      </c>
      <c r="E32" s="23" t="s">
        <v>67</v>
      </c>
      <c r="F32" s="23" t="s">
        <v>118</v>
      </c>
      <c r="G32" s="23" t="s">
        <v>56</v>
      </c>
      <c r="H32" s="23" t="s">
        <v>2716</v>
      </c>
      <c r="I32" s="19" t="s">
        <v>148</v>
      </c>
      <c r="J32" s="44">
        <v>0.2</v>
      </c>
      <c r="K32" s="44">
        <v>0.2</v>
      </c>
      <c r="L32" s="19" t="s">
        <v>42</v>
      </c>
      <c r="M32" s="19" t="s">
        <v>42</v>
      </c>
      <c r="N32" s="19" t="s">
        <v>42</v>
      </c>
      <c r="O32" s="19" t="s">
        <v>42</v>
      </c>
      <c r="P32" s="19" t="s">
        <v>42</v>
      </c>
      <c r="Q32" s="23" t="s">
        <v>2717</v>
      </c>
      <c r="R32" s="23" t="s">
        <v>2711</v>
      </c>
      <c r="S32" s="55" t="s">
        <v>148</v>
      </c>
      <c r="T32" s="23" t="s">
        <v>2718</v>
      </c>
      <c r="U32" s="23" t="s">
        <v>2719</v>
      </c>
      <c r="V32" s="59">
        <v>1</v>
      </c>
      <c r="W32" s="23" t="s">
        <v>2603</v>
      </c>
      <c r="X32" s="19"/>
    </row>
    <row r="33" s="3" customFormat="1" ht="45" customHeight="1" spans="1:24">
      <c r="A33" s="19"/>
      <c r="B33" s="19" t="s">
        <v>2720</v>
      </c>
      <c r="C33" s="19" t="s">
        <v>35</v>
      </c>
      <c r="D33" s="19" t="s">
        <v>36</v>
      </c>
      <c r="E33" s="19" t="s">
        <v>129</v>
      </c>
      <c r="F33" s="19" t="s">
        <v>130</v>
      </c>
      <c r="G33" s="19" t="s">
        <v>2414</v>
      </c>
      <c r="H33" s="19" t="s">
        <v>2721</v>
      </c>
      <c r="I33" s="19" t="s">
        <v>148</v>
      </c>
      <c r="J33" s="42">
        <v>0.2</v>
      </c>
      <c r="K33" s="42">
        <v>0.2</v>
      </c>
      <c r="L33" s="19" t="s">
        <v>42</v>
      </c>
      <c r="M33" s="19" t="s">
        <v>42</v>
      </c>
      <c r="N33" s="19" t="s">
        <v>42</v>
      </c>
      <c r="O33" s="19" t="s">
        <v>42</v>
      </c>
      <c r="P33" s="19" t="s">
        <v>42</v>
      </c>
      <c r="Q33" s="23" t="s">
        <v>2722</v>
      </c>
      <c r="R33" s="23" t="s">
        <v>2711</v>
      </c>
      <c r="S33" s="55" t="s">
        <v>148</v>
      </c>
      <c r="T33" s="19" t="s">
        <v>2723</v>
      </c>
      <c r="U33" s="19">
        <v>4</v>
      </c>
      <c r="V33" s="59">
        <v>1</v>
      </c>
      <c r="W33" s="19" t="s">
        <v>2724</v>
      </c>
      <c r="X33" s="19"/>
    </row>
    <row r="34" s="3" customFormat="1" ht="45" customHeight="1" spans="1:24">
      <c r="A34" s="19"/>
      <c r="B34" s="19" t="s">
        <v>2725</v>
      </c>
      <c r="C34" s="19" t="s">
        <v>35</v>
      </c>
      <c r="D34" s="19" t="s">
        <v>36</v>
      </c>
      <c r="E34" s="19" t="s">
        <v>67</v>
      </c>
      <c r="F34" s="19" t="s">
        <v>125</v>
      </c>
      <c r="G34" s="19" t="s">
        <v>2477</v>
      </c>
      <c r="H34" s="19" t="s">
        <v>2726</v>
      </c>
      <c r="I34" s="19" t="s">
        <v>148</v>
      </c>
      <c r="J34" s="42">
        <v>0.225</v>
      </c>
      <c r="K34" s="42">
        <v>0.225</v>
      </c>
      <c r="L34" s="19" t="s">
        <v>42</v>
      </c>
      <c r="M34" s="19" t="s">
        <v>42</v>
      </c>
      <c r="N34" s="19" t="s">
        <v>42</v>
      </c>
      <c r="O34" s="19" t="s">
        <v>42</v>
      </c>
      <c r="P34" s="19" t="s">
        <v>42</v>
      </c>
      <c r="Q34" s="19" t="s">
        <v>2727</v>
      </c>
      <c r="R34" s="19" t="s">
        <v>2728</v>
      </c>
      <c r="S34" s="55" t="s">
        <v>148</v>
      </c>
      <c r="T34" s="19" t="s">
        <v>2729</v>
      </c>
      <c r="U34" s="19">
        <v>7</v>
      </c>
      <c r="V34" s="59">
        <v>1</v>
      </c>
      <c r="W34" s="19" t="s">
        <v>2730</v>
      </c>
      <c r="X34" s="19"/>
    </row>
    <row r="35" s="3" customFormat="1" ht="45" customHeight="1" spans="1:24">
      <c r="A35" s="19"/>
      <c r="B35" s="19" t="s">
        <v>2731</v>
      </c>
      <c r="C35" s="19" t="s">
        <v>35</v>
      </c>
      <c r="D35" s="19" t="s">
        <v>36</v>
      </c>
      <c r="E35" s="19" t="s">
        <v>83</v>
      </c>
      <c r="F35" s="19" t="s">
        <v>83</v>
      </c>
      <c r="G35" s="19" t="s">
        <v>56</v>
      </c>
      <c r="H35" s="19" t="s">
        <v>2732</v>
      </c>
      <c r="I35" s="19" t="s">
        <v>148</v>
      </c>
      <c r="J35" s="42">
        <v>0.2</v>
      </c>
      <c r="K35" s="42">
        <v>0.2</v>
      </c>
      <c r="L35" s="19" t="s">
        <v>42</v>
      </c>
      <c r="M35" s="19" t="s">
        <v>42</v>
      </c>
      <c r="N35" s="19" t="s">
        <v>42</v>
      </c>
      <c r="O35" s="19" t="s">
        <v>42</v>
      </c>
      <c r="P35" s="19" t="s">
        <v>42</v>
      </c>
      <c r="Q35" s="19" t="s">
        <v>2733</v>
      </c>
      <c r="R35" s="19" t="s">
        <v>2734</v>
      </c>
      <c r="S35" s="55" t="s">
        <v>148</v>
      </c>
      <c r="T35" s="19" t="s">
        <v>2735</v>
      </c>
      <c r="U35" s="56">
        <v>1</v>
      </c>
      <c r="V35" s="59">
        <v>1</v>
      </c>
      <c r="W35" s="58" t="s">
        <v>2603</v>
      </c>
      <c r="X35" s="58"/>
    </row>
    <row r="36" s="3" customFormat="1" ht="45" customHeight="1" spans="1:24">
      <c r="A36" s="19"/>
      <c r="B36" s="19" t="s">
        <v>2736</v>
      </c>
      <c r="C36" s="19" t="s">
        <v>35</v>
      </c>
      <c r="D36" s="19" t="s">
        <v>36</v>
      </c>
      <c r="E36" s="19" t="s">
        <v>129</v>
      </c>
      <c r="F36" s="19" t="s">
        <v>130</v>
      </c>
      <c r="G36" s="19" t="s">
        <v>2417</v>
      </c>
      <c r="H36" s="19" t="s">
        <v>2737</v>
      </c>
      <c r="I36" s="19" t="s">
        <v>148</v>
      </c>
      <c r="J36" s="42">
        <v>0.2</v>
      </c>
      <c r="K36" s="42">
        <v>0.2</v>
      </c>
      <c r="L36" s="19" t="s">
        <v>42</v>
      </c>
      <c r="M36" s="19" t="s">
        <v>42</v>
      </c>
      <c r="N36" s="19" t="s">
        <v>42</v>
      </c>
      <c r="O36" s="19" t="s">
        <v>42</v>
      </c>
      <c r="P36" s="19" t="s">
        <v>42</v>
      </c>
      <c r="Q36" s="19" t="s">
        <v>2738</v>
      </c>
      <c r="R36" s="19" t="s">
        <v>307</v>
      </c>
      <c r="S36" s="55" t="s">
        <v>148</v>
      </c>
      <c r="T36" s="19" t="s">
        <v>2739</v>
      </c>
      <c r="U36" s="19">
        <v>6</v>
      </c>
      <c r="V36" s="59">
        <v>1</v>
      </c>
      <c r="W36" s="19" t="s">
        <v>2740</v>
      </c>
      <c r="X36" s="19"/>
    </row>
    <row r="37" s="3" customFormat="1" ht="45" customHeight="1" spans="1:24">
      <c r="A37" s="19"/>
      <c r="B37" s="29" t="s">
        <v>2741</v>
      </c>
      <c r="C37" s="23" t="s">
        <v>35</v>
      </c>
      <c r="D37" s="19" t="s">
        <v>36</v>
      </c>
      <c r="E37" s="23" t="s">
        <v>67</v>
      </c>
      <c r="F37" s="23" t="s">
        <v>125</v>
      </c>
      <c r="G37" s="23" t="s">
        <v>125</v>
      </c>
      <c r="H37" s="23" t="s">
        <v>2742</v>
      </c>
      <c r="I37" s="19" t="s">
        <v>148</v>
      </c>
      <c r="J37" s="44">
        <v>4.46</v>
      </c>
      <c r="K37" s="44">
        <v>4.46</v>
      </c>
      <c r="L37" s="19" t="s">
        <v>42</v>
      </c>
      <c r="M37" s="19" t="s">
        <v>42</v>
      </c>
      <c r="N37" s="19" t="s">
        <v>42</v>
      </c>
      <c r="O37" s="19" t="s">
        <v>42</v>
      </c>
      <c r="P37" s="19" t="s">
        <v>42</v>
      </c>
      <c r="Q37" s="23" t="s">
        <v>2743</v>
      </c>
      <c r="R37" s="23" t="s">
        <v>2744</v>
      </c>
      <c r="S37" s="55" t="s">
        <v>148</v>
      </c>
      <c r="T37" s="23" t="s">
        <v>2745</v>
      </c>
      <c r="U37" s="23">
        <v>95</v>
      </c>
      <c r="V37" s="59">
        <v>1</v>
      </c>
      <c r="W37" s="23" t="s">
        <v>2746</v>
      </c>
      <c r="X37" s="19"/>
    </row>
    <row r="38" s="3" customFormat="1" ht="45" customHeight="1" spans="1:24">
      <c r="A38" s="19"/>
      <c r="B38" s="19" t="s">
        <v>2747</v>
      </c>
      <c r="C38" s="19" t="s">
        <v>35</v>
      </c>
      <c r="D38" s="19" t="s">
        <v>36</v>
      </c>
      <c r="E38" s="19" t="s">
        <v>67</v>
      </c>
      <c r="F38" s="19" t="s">
        <v>125</v>
      </c>
      <c r="G38" s="19" t="s">
        <v>125</v>
      </c>
      <c r="H38" s="19" t="s">
        <v>2748</v>
      </c>
      <c r="I38" s="19" t="s">
        <v>148</v>
      </c>
      <c r="J38" s="42">
        <v>15.12</v>
      </c>
      <c r="K38" s="42">
        <v>15.12</v>
      </c>
      <c r="L38" s="19" t="s">
        <v>42</v>
      </c>
      <c r="M38" s="19" t="s">
        <v>42</v>
      </c>
      <c r="N38" s="19" t="s">
        <v>42</v>
      </c>
      <c r="O38" s="19" t="s">
        <v>42</v>
      </c>
      <c r="P38" s="19" t="s">
        <v>42</v>
      </c>
      <c r="Q38" s="19" t="s">
        <v>2749</v>
      </c>
      <c r="R38" s="19" t="s">
        <v>2750</v>
      </c>
      <c r="S38" s="55" t="s">
        <v>148</v>
      </c>
      <c r="T38" s="19" t="s">
        <v>2751</v>
      </c>
      <c r="U38" s="19">
        <v>2</v>
      </c>
      <c r="V38" s="59">
        <v>1</v>
      </c>
      <c r="W38" s="19" t="s">
        <v>2752</v>
      </c>
      <c r="X38" s="19"/>
    </row>
    <row r="39" s="3" customFormat="1" ht="45" customHeight="1" spans="1:24">
      <c r="A39" s="19"/>
      <c r="B39" s="22" t="s">
        <v>2591</v>
      </c>
      <c r="C39" s="19" t="s">
        <v>35</v>
      </c>
      <c r="D39" s="19" t="s">
        <v>36</v>
      </c>
      <c r="E39" s="19" t="s">
        <v>2485</v>
      </c>
      <c r="F39" s="19" t="s">
        <v>141</v>
      </c>
      <c r="G39" s="19" t="s">
        <v>2592</v>
      </c>
      <c r="H39" s="19" t="s">
        <v>2753</v>
      </c>
      <c r="I39" s="19" t="s">
        <v>148</v>
      </c>
      <c r="J39" s="42">
        <v>0.2</v>
      </c>
      <c r="K39" s="42">
        <v>0.2</v>
      </c>
      <c r="L39" s="19" t="s">
        <v>42</v>
      </c>
      <c r="M39" s="19" t="s">
        <v>42</v>
      </c>
      <c r="N39" s="19" t="s">
        <v>42</v>
      </c>
      <c r="O39" s="19" t="s">
        <v>42</v>
      </c>
      <c r="P39" s="19" t="s">
        <v>42</v>
      </c>
      <c r="Q39" s="19" t="s">
        <v>2594</v>
      </c>
      <c r="R39" s="19" t="s">
        <v>2595</v>
      </c>
      <c r="S39" s="55" t="s">
        <v>148</v>
      </c>
      <c r="T39" s="19" t="s">
        <v>2596</v>
      </c>
      <c r="U39" s="19">
        <v>5</v>
      </c>
      <c r="V39" s="59">
        <v>1</v>
      </c>
      <c r="W39" s="19" t="s">
        <v>2597</v>
      </c>
      <c r="X39" s="19"/>
    </row>
    <row r="40" s="3" customFormat="1" ht="45" customHeight="1" spans="1:24">
      <c r="A40" s="19"/>
      <c r="B40" s="23" t="s">
        <v>2754</v>
      </c>
      <c r="C40" s="23" t="s">
        <v>35</v>
      </c>
      <c r="D40" s="19" t="s">
        <v>36</v>
      </c>
      <c r="E40" s="23" t="s">
        <v>2755</v>
      </c>
      <c r="F40" s="23" t="s">
        <v>166</v>
      </c>
      <c r="G40" s="23" t="s">
        <v>2756</v>
      </c>
      <c r="H40" s="23" t="s">
        <v>2757</v>
      </c>
      <c r="I40" s="19" t="s">
        <v>148</v>
      </c>
      <c r="J40" s="44">
        <v>0.2</v>
      </c>
      <c r="K40" s="44">
        <v>0.2</v>
      </c>
      <c r="L40" s="19" t="s">
        <v>42</v>
      </c>
      <c r="M40" s="19" t="s">
        <v>42</v>
      </c>
      <c r="N40" s="19" t="s">
        <v>42</v>
      </c>
      <c r="O40" s="19" t="s">
        <v>42</v>
      </c>
      <c r="P40" s="19" t="s">
        <v>42</v>
      </c>
      <c r="Q40" s="23" t="s">
        <v>2758</v>
      </c>
      <c r="R40" s="19" t="s">
        <v>307</v>
      </c>
      <c r="S40" s="55" t="s">
        <v>148</v>
      </c>
      <c r="T40" s="19" t="s">
        <v>94</v>
      </c>
      <c r="U40" s="23" t="s">
        <v>2759</v>
      </c>
      <c r="V40" s="59">
        <v>1</v>
      </c>
      <c r="W40" s="23" t="s">
        <v>2603</v>
      </c>
      <c r="X40" s="19"/>
    </row>
    <row r="41" s="3" customFormat="1" ht="45" customHeight="1" spans="1:24">
      <c r="A41" s="19"/>
      <c r="B41" s="19" t="s">
        <v>2760</v>
      </c>
      <c r="C41" s="19" t="s">
        <v>35</v>
      </c>
      <c r="D41" s="19" t="s">
        <v>36</v>
      </c>
      <c r="E41" s="19" t="s">
        <v>2761</v>
      </c>
      <c r="F41" s="19" t="s">
        <v>166</v>
      </c>
      <c r="G41" s="19" t="s">
        <v>2762</v>
      </c>
      <c r="H41" s="19" t="s">
        <v>2763</v>
      </c>
      <c r="I41" s="19" t="s">
        <v>148</v>
      </c>
      <c r="J41" s="42">
        <v>0.2</v>
      </c>
      <c r="K41" s="42">
        <v>0.2</v>
      </c>
      <c r="L41" s="19" t="s">
        <v>42</v>
      </c>
      <c r="M41" s="19" t="s">
        <v>42</v>
      </c>
      <c r="N41" s="19" t="s">
        <v>42</v>
      </c>
      <c r="O41" s="19" t="s">
        <v>42</v>
      </c>
      <c r="P41" s="19" t="s">
        <v>42</v>
      </c>
      <c r="Q41" s="19" t="s">
        <v>2764</v>
      </c>
      <c r="R41" s="19" t="s">
        <v>2765</v>
      </c>
      <c r="S41" s="55" t="s">
        <v>148</v>
      </c>
      <c r="T41" s="19" t="s">
        <v>2766</v>
      </c>
      <c r="U41" s="19" t="s">
        <v>2767</v>
      </c>
      <c r="V41" s="59">
        <v>1</v>
      </c>
      <c r="W41" s="19" t="s">
        <v>2603</v>
      </c>
      <c r="X41" s="19"/>
    </row>
    <row r="42" s="3" customFormat="1" ht="45" customHeight="1" spans="1:24">
      <c r="A42" s="19"/>
      <c r="B42" s="19" t="s">
        <v>2768</v>
      </c>
      <c r="C42" s="19" t="s">
        <v>35</v>
      </c>
      <c r="D42" s="19" t="s">
        <v>36</v>
      </c>
      <c r="E42" s="19" t="s">
        <v>2761</v>
      </c>
      <c r="F42" s="19" t="s">
        <v>166</v>
      </c>
      <c r="G42" s="19" t="s">
        <v>2762</v>
      </c>
      <c r="H42" s="19" t="s">
        <v>2769</v>
      </c>
      <c r="I42" s="19" t="s">
        <v>148</v>
      </c>
      <c r="J42" s="42">
        <v>0.2</v>
      </c>
      <c r="K42" s="42">
        <v>0.2</v>
      </c>
      <c r="L42" s="19" t="s">
        <v>42</v>
      </c>
      <c r="M42" s="19" t="s">
        <v>42</v>
      </c>
      <c r="N42" s="19" t="s">
        <v>42</v>
      </c>
      <c r="O42" s="19" t="s">
        <v>42</v>
      </c>
      <c r="P42" s="19" t="s">
        <v>42</v>
      </c>
      <c r="Q42" s="19" t="s">
        <v>2770</v>
      </c>
      <c r="R42" s="19" t="s">
        <v>2771</v>
      </c>
      <c r="S42" s="55" t="s">
        <v>148</v>
      </c>
      <c r="T42" s="19" t="s">
        <v>2772</v>
      </c>
      <c r="U42" s="19" t="s">
        <v>2767</v>
      </c>
      <c r="V42" s="59">
        <v>1</v>
      </c>
      <c r="W42" s="19" t="s">
        <v>2603</v>
      </c>
      <c r="X42" s="19"/>
    </row>
    <row r="43" s="3" customFormat="1" ht="45" customHeight="1" spans="1:24">
      <c r="A43" s="19"/>
      <c r="B43" s="19" t="s">
        <v>2773</v>
      </c>
      <c r="C43" s="19" t="s">
        <v>35</v>
      </c>
      <c r="D43" s="19" t="s">
        <v>36</v>
      </c>
      <c r="E43" s="19" t="s">
        <v>2761</v>
      </c>
      <c r="F43" s="19" t="s">
        <v>166</v>
      </c>
      <c r="G43" s="19" t="s">
        <v>2762</v>
      </c>
      <c r="H43" s="19" t="s">
        <v>2774</v>
      </c>
      <c r="I43" s="19" t="s">
        <v>148</v>
      </c>
      <c r="J43" s="42">
        <v>0.2</v>
      </c>
      <c r="K43" s="42">
        <v>0.2</v>
      </c>
      <c r="L43" s="19" t="s">
        <v>42</v>
      </c>
      <c r="M43" s="19" t="s">
        <v>42</v>
      </c>
      <c r="N43" s="19" t="s">
        <v>42</v>
      </c>
      <c r="O43" s="19" t="s">
        <v>42</v>
      </c>
      <c r="P43" s="19" t="s">
        <v>42</v>
      </c>
      <c r="Q43" s="19" t="s">
        <v>2775</v>
      </c>
      <c r="R43" s="19" t="s">
        <v>2776</v>
      </c>
      <c r="S43" s="55" t="s">
        <v>148</v>
      </c>
      <c r="T43" s="19" t="s">
        <v>2777</v>
      </c>
      <c r="U43" s="19" t="s">
        <v>2778</v>
      </c>
      <c r="V43" s="59">
        <v>1</v>
      </c>
      <c r="W43" s="19" t="s">
        <v>2603</v>
      </c>
      <c r="X43" s="19"/>
    </row>
    <row r="44" s="3" customFormat="1" ht="45" customHeight="1" spans="1:24">
      <c r="A44" s="19"/>
      <c r="B44" s="19" t="s">
        <v>2779</v>
      </c>
      <c r="C44" s="19" t="s">
        <v>35</v>
      </c>
      <c r="D44" s="19" t="s">
        <v>36</v>
      </c>
      <c r="E44" s="19" t="s">
        <v>153</v>
      </c>
      <c r="F44" s="19" t="s">
        <v>154</v>
      </c>
      <c r="G44" s="19" t="s">
        <v>2780</v>
      </c>
      <c r="H44" s="19" t="s">
        <v>2781</v>
      </c>
      <c r="I44" s="19" t="s">
        <v>148</v>
      </c>
      <c r="J44" s="42">
        <v>0.6</v>
      </c>
      <c r="K44" s="42">
        <v>0.6</v>
      </c>
      <c r="L44" s="19" t="s">
        <v>42</v>
      </c>
      <c r="M44" s="19" t="s">
        <v>42</v>
      </c>
      <c r="N44" s="19" t="s">
        <v>42</v>
      </c>
      <c r="O44" s="19" t="s">
        <v>42</v>
      </c>
      <c r="P44" s="19" t="s">
        <v>42</v>
      </c>
      <c r="Q44" s="19" t="s">
        <v>2782</v>
      </c>
      <c r="R44" s="19" t="s">
        <v>307</v>
      </c>
      <c r="S44" s="55" t="s">
        <v>148</v>
      </c>
      <c r="T44" s="19" t="s">
        <v>2783</v>
      </c>
      <c r="U44" s="19">
        <v>4</v>
      </c>
      <c r="V44" s="59">
        <v>1</v>
      </c>
      <c r="W44" s="19" t="s">
        <v>2597</v>
      </c>
      <c r="X44" s="19"/>
    </row>
    <row r="45" s="3" customFormat="1" ht="45" customHeight="1" spans="1:24">
      <c r="A45" s="19"/>
      <c r="B45" s="23" t="s">
        <v>2784</v>
      </c>
      <c r="C45" s="23" t="s">
        <v>35</v>
      </c>
      <c r="D45" s="19" t="s">
        <v>36</v>
      </c>
      <c r="E45" s="23" t="s">
        <v>153</v>
      </c>
      <c r="F45" s="23" t="s">
        <v>154</v>
      </c>
      <c r="G45" s="23" t="s">
        <v>2280</v>
      </c>
      <c r="H45" s="23" t="s">
        <v>2785</v>
      </c>
      <c r="I45" s="19" t="s">
        <v>148</v>
      </c>
      <c r="J45" s="44">
        <v>0.2</v>
      </c>
      <c r="K45" s="44">
        <v>0.2</v>
      </c>
      <c r="L45" s="19" t="s">
        <v>42</v>
      </c>
      <c r="M45" s="19" t="s">
        <v>42</v>
      </c>
      <c r="N45" s="19" t="s">
        <v>42</v>
      </c>
      <c r="O45" s="19" t="s">
        <v>42</v>
      </c>
      <c r="P45" s="19" t="s">
        <v>42</v>
      </c>
      <c r="Q45" s="19" t="s">
        <v>2786</v>
      </c>
      <c r="R45" s="19" t="s">
        <v>307</v>
      </c>
      <c r="S45" s="55" t="s">
        <v>148</v>
      </c>
      <c r="T45" s="23" t="s">
        <v>2783</v>
      </c>
      <c r="U45" s="23">
        <v>7</v>
      </c>
      <c r="V45" s="59">
        <v>1</v>
      </c>
      <c r="W45" s="23" t="s">
        <v>2603</v>
      </c>
      <c r="X45" s="19"/>
    </row>
    <row r="46" s="3" customFormat="1" ht="45" customHeight="1" spans="1:24">
      <c r="A46" s="19"/>
      <c r="B46" s="19" t="s">
        <v>2779</v>
      </c>
      <c r="C46" s="19" t="s">
        <v>35</v>
      </c>
      <c r="D46" s="19" t="s">
        <v>36</v>
      </c>
      <c r="E46" s="19" t="s">
        <v>67</v>
      </c>
      <c r="F46" s="19" t="s">
        <v>160</v>
      </c>
      <c r="G46" s="19" t="s">
        <v>56</v>
      </c>
      <c r="H46" s="19" t="s">
        <v>2787</v>
      </c>
      <c r="I46" s="19" t="s">
        <v>148</v>
      </c>
      <c r="J46" s="42">
        <v>16.34</v>
      </c>
      <c r="K46" s="42">
        <v>16.34</v>
      </c>
      <c r="L46" s="19" t="s">
        <v>42</v>
      </c>
      <c r="M46" s="19" t="s">
        <v>42</v>
      </c>
      <c r="N46" s="19" t="s">
        <v>42</v>
      </c>
      <c r="O46" s="19" t="s">
        <v>42</v>
      </c>
      <c r="P46" s="19" t="s">
        <v>42</v>
      </c>
      <c r="Q46" s="19" t="s">
        <v>2788</v>
      </c>
      <c r="R46" s="19" t="s">
        <v>307</v>
      </c>
      <c r="S46" s="55" t="s">
        <v>148</v>
      </c>
      <c r="T46" s="19" t="s">
        <v>2789</v>
      </c>
      <c r="U46" s="19">
        <v>180</v>
      </c>
      <c r="V46" s="59">
        <v>1</v>
      </c>
      <c r="W46" s="19" t="s">
        <v>2790</v>
      </c>
      <c r="X46" s="19"/>
    </row>
    <row r="47" s="3" customFormat="1" ht="45" customHeight="1" spans="1:24">
      <c r="A47" s="19"/>
      <c r="B47" s="19" t="s">
        <v>2754</v>
      </c>
      <c r="C47" s="19" t="s">
        <v>35</v>
      </c>
      <c r="D47" s="19" t="s">
        <v>36</v>
      </c>
      <c r="E47" s="19" t="s">
        <v>67</v>
      </c>
      <c r="F47" s="19" t="s">
        <v>160</v>
      </c>
      <c r="G47" s="19" t="s">
        <v>56</v>
      </c>
      <c r="H47" s="19" t="s">
        <v>2791</v>
      </c>
      <c r="I47" s="19" t="s">
        <v>148</v>
      </c>
      <c r="J47" s="42">
        <v>10.11</v>
      </c>
      <c r="K47" s="42">
        <v>10.11</v>
      </c>
      <c r="L47" s="19" t="s">
        <v>42</v>
      </c>
      <c r="M47" s="19" t="s">
        <v>42</v>
      </c>
      <c r="N47" s="19" t="s">
        <v>42</v>
      </c>
      <c r="O47" s="19" t="s">
        <v>42</v>
      </c>
      <c r="P47" s="19" t="s">
        <v>42</v>
      </c>
      <c r="Q47" s="19" t="s">
        <v>2792</v>
      </c>
      <c r="R47" s="19" t="s">
        <v>307</v>
      </c>
      <c r="S47" s="55" t="s">
        <v>148</v>
      </c>
      <c r="T47" s="19" t="s">
        <v>2793</v>
      </c>
      <c r="U47" s="19">
        <v>87</v>
      </c>
      <c r="V47" s="59">
        <v>1</v>
      </c>
      <c r="W47" s="19" t="s">
        <v>2794</v>
      </c>
      <c r="X47" s="19"/>
    </row>
    <row r="48" s="3" customFormat="1" ht="45" customHeight="1" spans="1:24">
      <c r="A48" s="27"/>
      <c r="B48" s="27" t="s">
        <v>2773</v>
      </c>
      <c r="C48" s="19" t="s">
        <v>35</v>
      </c>
      <c r="D48" s="19" t="s">
        <v>36</v>
      </c>
      <c r="E48" s="19" t="s">
        <v>873</v>
      </c>
      <c r="F48" s="19" t="s">
        <v>111</v>
      </c>
      <c r="G48" s="19" t="s">
        <v>56</v>
      </c>
      <c r="H48" s="27" t="s">
        <v>2795</v>
      </c>
      <c r="I48" s="19" t="s">
        <v>148</v>
      </c>
      <c r="J48" s="27">
        <v>0.345</v>
      </c>
      <c r="K48" s="27">
        <v>0.345</v>
      </c>
      <c r="L48" s="19" t="s">
        <v>42</v>
      </c>
      <c r="M48" s="19" t="s">
        <v>42</v>
      </c>
      <c r="N48" s="19" t="s">
        <v>42</v>
      </c>
      <c r="O48" s="19" t="s">
        <v>42</v>
      </c>
      <c r="P48" s="19" t="s">
        <v>42</v>
      </c>
      <c r="Q48" s="19" t="s">
        <v>2796</v>
      </c>
      <c r="R48" s="19" t="s">
        <v>2750</v>
      </c>
      <c r="S48" s="55" t="s">
        <v>148</v>
      </c>
      <c r="T48" s="19" t="s">
        <v>94</v>
      </c>
      <c r="U48" s="27">
        <v>2</v>
      </c>
      <c r="V48" s="59">
        <v>1</v>
      </c>
      <c r="W48" s="19" t="s">
        <v>2685</v>
      </c>
      <c r="X48" s="27"/>
    </row>
    <row r="49" s="3" customFormat="1" ht="45" customHeight="1" spans="1:24">
      <c r="A49" s="19"/>
      <c r="B49" s="19" t="s">
        <v>2797</v>
      </c>
      <c r="C49" s="19" t="s">
        <v>35</v>
      </c>
      <c r="D49" s="19" t="s">
        <v>36</v>
      </c>
      <c r="E49" s="19" t="s">
        <v>67</v>
      </c>
      <c r="F49" s="19" t="s">
        <v>98</v>
      </c>
      <c r="G49" s="19" t="s">
        <v>56</v>
      </c>
      <c r="H49" s="19" t="s">
        <v>2798</v>
      </c>
      <c r="I49" s="19" t="s">
        <v>148</v>
      </c>
      <c r="J49" s="42">
        <v>2.1</v>
      </c>
      <c r="K49" s="42">
        <v>2.1</v>
      </c>
      <c r="L49" s="19" t="s">
        <v>42</v>
      </c>
      <c r="M49" s="19" t="s">
        <v>42</v>
      </c>
      <c r="N49" s="19" t="s">
        <v>42</v>
      </c>
      <c r="O49" s="19" t="s">
        <v>42</v>
      </c>
      <c r="P49" s="19" t="s">
        <v>42</v>
      </c>
      <c r="Q49" s="19" t="s">
        <v>2799</v>
      </c>
      <c r="R49" s="19" t="s">
        <v>2800</v>
      </c>
      <c r="S49" s="55" t="s">
        <v>148</v>
      </c>
      <c r="T49" s="19" t="s">
        <v>2801</v>
      </c>
      <c r="U49" s="19">
        <v>29</v>
      </c>
      <c r="V49" s="59">
        <v>1</v>
      </c>
      <c r="W49" s="19" t="s">
        <v>2802</v>
      </c>
      <c r="X49" s="19"/>
    </row>
    <row r="50" s="3" customFormat="1" ht="45" customHeight="1" spans="1:24">
      <c r="A50" s="19"/>
      <c r="B50" s="19" t="s">
        <v>2803</v>
      </c>
      <c r="C50" s="19" t="s">
        <v>35</v>
      </c>
      <c r="D50" s="19" t="s">
        <v>36</v>
      </c>
      <c r="E50" s="19" t="s">
        <v>67</v>
      </c>
      <c r="F50" s="19" t="s">
        <v>105</v>
      </c>
      <c r="G50" s="19" t="s">
        <v>1380</v>
      </c>
      <c r="H50" s="19" t="s">
        <v>2804</v>
      </c>
      <c r="I50" s="19" t="s">
        <v>148</v>
      </c>
      <c r="J50" s="42">
        <v>0.12</v>
      </c>
      <c r="K50" s="42">
        <v>0.12</v>
      </c>
      <c r="L50" s="19" t="s">
        <v>42</v>
      </c>
      <c r="M50" s="19" t="s">
        <v>42</v>
      </c>
      <c r="N50" s="19" t="s">
        <v>42</v>
      </c>
      <c r="O50" s="19" t="s">
        <v>42</v>
      </c>
      <c r="P50" s="19" t="s">
        <v>42</v>
      </c>
      <c r="Q50" s="19" t="s">
        <v>2805</v>
      </c>
      <c r="R50" s="19" t="s">
        <v>2806</v>
      </c>
      <c r="S50" s="55" t="s">
        <v>148</v>
      </c>
      <c r="T50" s="19" t="s">
        <v>2807</v>
      </c>
      <c r="U50" s="19">
        <v>2</v>
      </c>
      <c r="V50" s="59">
        <v>1</v>
      </c>
      <c r="W50" s="19" t="s">
        <v>2603</v>
      </c>
      <c r="X50" s="19"/>
    </row>
    <row r="51" s="3" customFormat="1" ht="45" customHeight="1" spans="1:24">
      <c r="A51" s="19"/>
      <c r="B51" s="19" t="s">
        <v>2784</v>
      </c>
      <c r="C51" s="19" t="s">
        <v>35</v>
      </c>
      <c r="D51" s="19" t="s">
        <v>36</v>
      </c>
      <c r="E51" s="19" t="s">
        <v>134</v>
      </c>
      <c r="F51" s="19" t="s">
        <v>135</v>
      </c>
      <c r="G51" s="19" t="s">
        <v>56</v>
      </c>
      <c r="H51" s="19" t="s">
        <v>2808</v>
      </c>
      <c r="I51" s="19" t="s">
        <v>148</v>
      </c>
      <c r="J51" s="42">
        <v>4.14</v>
      </c>
      <c r="K51" s="42">
        <v>4.14</v>
      </c>
      <c r="L51" s="19" t="s">
        <v>42</v>
      </c>
      <c r="M51" s="19" t="s">
        <v>42</v>
      </c>
      <c r="N51" s="19" t="s">
        <v>42</v>
      </c>
      <c r="O51" s="19" t="s">
        <v>42</v>
      </c>
      <c r="P51" s="19" t="s">
        <v>42</v>
      </c>
      <c r="Q51" s="24" t="s">
        <v>2809</v>
      </c>
      <c r="R51" s="19" t="s">
        <v>2744</v>
      </c>
      <c r="S51" s="55" t="s">
        <v>148</v>
      </c>
      <c r="T51" s="19" t="s">
        <v>2810</v>
      </c>
      <c r="U51" s="19">
        <v>161</v>
      </c>
      <c r="V51" s="59">
        <v>1</v>
      </c>
      <c r="W51" s="19" t="s">
        <v>2811</v>
      </c>
      <c r="X51" s="19"/>
    </row>
    <row r="52" s="3" customFormat="1" ht="45" customHeight="1" spans="1:24">
      <c r="A52" s="19"/>
      <c r="B52" s="22" t="s">
        <v>2779</v>
      </c>
      <c r="C52" s="19" t="s">
        <v>35</v>
      </c>
      <c r="D52" s="19" t="s">
        <v>36</v>
      </c>
      <c r="E52" s="19" t="s">
        <v>67</v>
      </c>
      <c r="F52" s="19" t="s">
        <v>90</v>
      </c>
      <c r="G52" s="19" t="s">
        <v>2680</v>
      </c>
      <c r="H52" s="19" t="s">
        <v>2812</v>
      </c>
      <c r="I52" s="19" t="s">
        <v>148</v>
      </c>
      <c r="J52" s="42">
        <v>0.2</v>
      </c>
      <c r="K52" s="42">
        <v>0.2</v>
      </c>
      <c r="L52" s="19" t="s">
        <v>42</v>
      </c>
      <c r="M52" s="19" t="s">
        <v>42</v>
      </c>
      <c r="N52" s="19" t="s">
        <v>42</v>
      </c>
      <c r="O52" s="19" t="s">
        <v>42</v>
      </c>
      <c r="P52" s="19" t="s">
        <v>42</v>
      </c>
      <c r="Q52" s="19" t="s">
        <v>2813</v>
      </c>
      <c r="R52" s="19" t="s">
        <v>2814</v>
      </c>
      <c r="S52" s="55" t="s">
        <v>148</v>
      </c>
      <c r="T52" s="19" t="s">
        <v>94</v>
      </c>
      <c r="U52" s="60">
        <v>6</v>
      </c>
      <c r="V52" s="59">
        <v>1</v>
      </c>
      <c r="W52" s="19" t="s">
        <v>2815</v>
      </c>
      <c r="X52" s="19"/>
    </row>
    <row r="53" s="3" customFormat="1" ht="45" customHeight="1" spans="1:24">
      <c r="A53" s="19"/>
      <c r="B53" s="23" t="s">
        <v>2816</v>
      </c>
      <c r="C53" s="23" t="s">
        <v>35</v>
      </c>
      <c r="D53" s="19" t="s">
        <v>36</v>
      </c>
      <c r="E53" s="23" t="s">
        <v>67</v>
      </c>
      <c r="F53" s="23" t="s">
        <v>90</v>
      </c>
      <c r="G53" s="23" t="s">
        <v>2680</v>
      </c>
      <c r="H53" s="23" t="s">
        <v>2817</v>
      </c>
      <c r="I53" s="19" t="s">
        <v>148</v>
      </c>
      <c r="J53" s="44">
        <v>0.72</v>
      </c>
      <c r="K53" s="44">
        <v>0.72</v>
      </c>
      <c r="L53" s="19" t="s">
        <v>42</v>
      </c>
      <c r="M53" s="19" t="s">
        <v>42</v>
      </c>
      <c r="N53" s="19" t="s">
        <v>42</v>
      </c>
      <c r="O53" s="19" t="s">
        <v>42</v>
      </c>
      <c r="P53" s="19" t="s">
        <v>42</v>
      </c>
      <c r="Q53" s="23" t="s">
        <v>2818</v>
      </c>
      <c r="R53" s="23" t="s">
        <v>2814</v>
      </c>
      <c r="S53" s="55" t="s">
        <v>148</v>
      </c>
      <c r="T53" s="23" t="s">
        <v>94</v>
      </c>
      <c r="U53" s="61">
        <v>26</v>
      </c>
      <c r="V53" s="59">
        <v>1</v>
      </c>
      <c r="W53" s="23" t="s">
        <v>2685</v>
      </c>
      <c r="X53" s="19"/>
    </row>
    <row r="54" s="3" customFormat="1" ht="45" customHeight="1" spans="1:24">
      <c r="A54" s="19"/>
      <c r="B54" s="19" t="s">
        <v>2819</v>
      </c>
      <c r="C54" s="19" t="s">
        <v>35</v>
      </c>
      <c r="D54" s="19" t="s">
        <v>36</v>
      </c>
      <c r="E54" s="19" t="s">
        <v>67</v>
      </c>
      <c r="F54" s="19" t="s">
        <v>90</v>
      </c>
      <c r="G54" s="19" t="s">
        <v>2680</v>
      </c>
      <c r="H54" s="19" t="s">
        <v>2820</v>
      </c>
      <c r="I54" s="19" t="s">
        <v>148</v>
      </c>
      <c r="J54" s="42">
        <v>0.375</v>
      </c>
      <c r="K54" s="42">
        <v>0.375</v>
      </c>
      <c r="L54" s="19" t="s">
        <v>42</v>
      </c>
      <c r="M54" s="19" t="s">
        <v>42</v>
      </c>
      <c r="N54" s="19" t="s">
        <v>42</v>
      </c>
      <c r="O54" s="19" t="s">
        <v>42</v>
      </c>
      <c r="P54" s="19" t="s">
        <v>42</v>
      </c>
      <c r="Q54" s="19" t="s">
        <v>2821</v>
      </c>
      <c r="R54" s="19" t="s">
        <v>2822</v>
      </c>
      <c r="S54" s="55" t="s">
        <v>148</v>
      </c>
      <c r="T54" s="19" t="s">
        <v>2823</v>
      </c>
      <c r="U54" s="60">
        <v>26</v>
      </c>
      <c r="V54" s="59">
        <v>1</v>
      </c>
      <c r="W54" s="19" t="s">
        <v>2685</v>
      </c>
      <c r="X54" s="19"/>
    </row>
    <row r="55" s="3" customFormat="1" ht="45" customHeight="1" spans="1:24">
      <c r="A55" s="19"/>
      <c r="B55" s="19" t="s">
        <v>2824</v>
      </c>
      <c r="C55" s="19" t="s">
        <v>35</v>
      </c>
      <c r="D55" s="19" t="s">
        <v>36</v>
      </c>
      <c r="E55" s="19" t="s">
        <v>67</v>
      </c>
      <c r="F55" s="19" t="s">
        <v>90</v>
      </c>
      <c r="G55" s="19" t="s">
        <v>2680</v>
      </c>
      <c r="H55" s="19" t="s">
        <v>2825</v>
      </c>
      <c r="I55" s="19" t="s">
        <v>148</v>
      </c>
      <c r="J55" s="42">
        <v>0.2</v>
      </c>
      <c r="K55" s="42">
        <v>0.2</v>
      </c>
      <c r="L55" s="19" t="s">
        <v>42</v>
      </c>
      <c r="M55" s="19" t="s">
        <v>42</v>
      </c>
      <c r="N55" s="19" t="s">
        <v>42</v>
      </c>
      <c r="O55" s="19" t="s">
        <v>42</v>
      </c>
      <c r="P55" s="19" t="s">
        <v>42</v>
      </c>
      <c r="Q55" s="19" t="s">
        <v>2826</v>
      </c>
      <c r="R55" s="19" t="s">
        <v>2814</v>
      </c>
      <c r="S55" s="55" t="s">
        <v>148</v>
      </c>
      <c r="T55" s="19" t="s">
        <v>94</v>
      </c>
      <c r="U55" s="60">
        <v>6</v>
      </c>
      <c r="V55" s="59">
        <v>1</v>
      </c>
      <c r="W55" s="19" t="s">
        <v>2815</v>
      </c>
      <c r="X55" s="19"/>
    </row>
    <row r="56" s="3" customFormat="1" ht="45" customHeight="1" spans="1:24">
      <c r="A56" s="19"/>
      <c r="B56" s="19" t="s">
        <v>2827</v>
      </c>
      <c r="C56" s="19" t="s">
        <v>35</v>
      </c>
      <c r="D56" s="19" t="s">
        <v>36</v>
      </c>
      <c r="E56" s="19" t="s">
        <v>67</v>
      </c>
      <c r="F56" s="19" t="s">
        <v>90</v>
      </c>
      <c r="G56" s="19" t="s">
        <v>2680</v>
      </c>
      <c r="H56" s="19" t="s">
        <v>2828</v>
      </c>
      <c r="I56" s="19" t="s">
        <v>148</v>
      </c>
      <c r="J56" s="42">
        <v>0.15</v>
      </c>
      <c r="K56" s="42">
        <v>0.15</v>
      </c>
      <c r="L56" s="19" t="s">
        <v>42</v>
      </c>
      <c r="M56" s="19" t="s">
        <v>42</v>
      </c>
      <c r="N56" s="19" t="s">
        <v>42</v>
      </c>
      <c r="O56" s="19" t="s">
        <v>42</v>
      </c>
      <c r="P56" s="19" t="s">
        <v>42</v>
      </c>
      <c r="Q56" s="19" t="s">
        <v>2829</v>
      </c>
      <c r="R56" s="19" t="s">
        <v>2830</v>
      </c>
      <c r="S56" s="55" t="s">
        <v>148</v>
      </c>
      <c r="T56" s="19" t="s">
        <v>2831</v>
      </c>
      <c r="U56" s="60">
        <v>9</v>
      </c>
      <c r="V56" s="59">
        <v>1</v>
      </c>
      <c r="W56" s="19" t="s">
        <v>2685</v>
      </c>
      <c r="X56" s="19"/>
    </row>
    <row r="57" s="3" customFormat="1" ht="45" customHeight="1" spans="1:24">
      <c r="A57" s="19"/>
      <c r="B57" s="19" t="s">
        <v>2832</v>
      </c>
      <c r="C57" s="19" t="s">
        <v>35</v>
      </c>
      <c r="D57" s="19" t="s">
        <v>36</v>
      </c>
      <c r="E57" s="19" t="s">
        <v>67</v>
      </c>
      <c r="F57" s="19" t="s">
        <v>118</v>
      </c>
      <c r="G57" s="19" t="s">
        <v>56</v>
      </c>
      <c r="H57" s="19" t="s">
        <v>2833</v>
      </c>
      <c r="I57" s="19" t="s">
        <v>148</v>
      </c>
      <c r="J57" s="42">
        <v>0.2</v>
      </c>
      <c r="K57" s="42">
        <v>0.2</v>
      </c>
      <c r="L57" s="19" t="s">
        <v>42</v>
      </c>
      <c r="M57" s="19" t="s">
        <v>42</v>
      </c>
      <c r="N57" s="19" t="s">
        <v>42</v>
      </c>
      <c r="O57" s="19" t="s">
        <v>42</v>
      </c>
      <c r="P57" s="19" t="s">
        <v>42</v>
      </c>
      <c r="Q57" s="19" t="s">
        <v>2834</v>
      </c>
      <c r="R57" s="19" t="s">
        <v>2835</v>
      </c>
      <c r="S57" s="55" t="s">
        <v>148</v>
      </c>
      <c r="T57" s="19" t="s">
        <v>2836</v>
      </c>
      <c r="U57" s="19">
        <v>3</v>
      </c>
      <c r="V57" s="59">
        <v>1</v>
      </c>
      <c r="W57" s="19" t="s">
        <v>2603</v>
      </c>
      <c r="X57" s="19"/>
    </row>
    <row r="58" s="3" customFormat="1" ht="45" customHeight="1" spans="1:24">
      <c r="A58" s="19"/>
      <c r="B58" s="19" t="s">
        <v>2747</v>
      </c>
      <c r="C58" s="19" t="s">
        <v>35</v>
      </c>
      <c r="D58" s="19" t="s">
        <v>36</v>
      </c>
      <c r="E58" s="19" t="s">
        <v>67</v>
      </c>
      <c r="F58" s="19" t="s">
        <v>118</v>
      </c>
      <c r="G58" s="19" t="s">
        <v>56</v>
      </c>
      <c r="H58" s="19" t="s">
        <v>2837</v>
      </c>
      <c r="I58" s="19" t="s">
        <v>148</v>
      </c>
      <c r="J58" s="42">
        <v>5.82</v>
      </c>
      <c r="K58" s="42">
        <v>5.82</v>
      </c>
      <c r="L58" s="19" t="s">
        <v>42</v>
      </c>
      <c r="M58" s="19" t="s">
        <v>42</v>
      </c>
      <c r="N58" s="19" t="s">
        <v>42</v>
      </c>
      <c r="O58" s="19" t="s">
        <v>42</v>
      </c>
      <c r="P58" s="19" t="s">
        <v>42</v>
      </c>
      <c r="Q58" s="19" t="s">
        <v>2838</v>
      </c>
      <c r="R58" s="19" t="s">
        <v>2839</v>
      </c>
      <c r="S58" s="55" t="s">
        <v>148</v>
      </c>
      <c r="T58" s="19" t="s">
        <v>2840</v>
      </c>
      <c r="U58" s="19">
        <v>24</v>
      </c>
      <c r="V58" s="59">
        <v>1</v>
      </c>
      <c r="W58" s="19" t="s">
        <v>2603</v>
      </c>
      <c r="X58" s="19"/>
    </row>
    <row r="59" s="3" customFormat="1" ht="45" customHeight="1" spans="1:24">
      <c r="A59" s="19"/>
      <c r="B59" s="19" t="s">
        <v>2841</v>
      </c>
      <c r="C59" s="19" t="s">
        <v>35</v>
      </c>
      <c r="D59" s="19" t="s">
        <v>36</v>
      </c>
      <c r="E59" s="19" t="s">
        <v>372</v>
      </c>
      <c r="F59" s="19" t="s">
        <v>38</v>
      </c>
      <c r="G59" s="19" t="s">
        <v>56</v>
      </c>
      <c r="H59" s="19" t="s">
        <v>2842</v>
      </c>
      <c r="I59" s="19" t="s">
        <v>148</v>
      </c>
      <c r="J59" s="42">
        <v>2.46</v>
      </c>
      <c r="K59" s="44">
        <v>2.46</v>
      </c>
      <c r="L59" s="19" t="s">
        <v>42</v>
      </c>
      <c r="M59" s="19" t="s">
        <v>42</v>
      </c>
      <c r="N59" s="19" t="s">
        <v>42</v>
      </c>
      <c r="O59" s="19" t="s">
        <v>42</v>
      </c>
      <c r="P59" s="19" t="s">
        <v>42</v>
      </c>
      <c r="Q59" s="23" t="s">
        <v>2843</v>
      </c>
      <c r="R59" s="19" t="s">
        <v>2839</v>
      </c>
      <c r="S59" s="55" t="s">
        <v>148</v>
      </c>
      <c r="T59" s="19" t="s">
        <v>2844</v>
      </c>
      <c r="U59" s="23">
        <v>22</v>
      </c>
      <c r="V59" s="59">
        <v>1</v>
      </c>
      <c r="W59" s="23" t="s">
        <v>2845</v>
      </c>
      <c r="X59" s="19"/>
    </row>
    <row r="60" s="3" customFormat="1" ht="45" customHeight="1" spans="1:24">
      <c r="A60" s="19"/>
      <c r="B60" s="23" t="s">
        <v>2846</v>
      </c>
      <c r="C60" s="23" t="s">
        <v>35</v>
      </c>
      <c r="D60" s="19" t="s">
        <v>36</v>
      </c>
      <c r="E60" s="23" t="s">
        <v>83</v>
      </c>
      <c r="F60" s="23" t="s">
        <v>83</v>
      </c>
      <c r="G60" s="23" t="s">
        <v>56</v>
      </c>
      <c r="H60" s="23" t="s">
        <v>2847</v>
      </c>
      <c r="I60" s="19" t="s">
        <v>148</v>
      </c>
      <c r="J60" s="44">
        <v>4</v>
      </c>
      <c r="K60" s="44">
        <v>4</v>
      </c>
      <c r="L60" s="19" t="s">
        <v>42</v>
      </c>
      <c r="M60" s="19" t="s">
        <v>42</v>
      </c>
      <c r="N60" s="19" t="s">
        <v>42</v>
      </c>
      <c r="O60" s="19" t="s">
        <v>42</v>
      </c>
      <c r="P60" s="19" t="s">
        <v>42</v>
      </c>
      <c r="Q60" s="23" t="s">
        <v>2848</v>
      </c>
      <c r="R60" s="23" t="s">
        <v>2849</v>
      </c>
      <c r="S60" s="55" t="s">
        <v>148</v>
      </c>
      <c r="T60" s="23" t="s">
        <v>2850</v>
      </c>
      <c r="U60" s="62">
        <v>20</v>
      </c>
      <c r="V60" s="59">
        <v>1</v>
      </c>
      <c r="W60" s="63" t="s">
        <v>2851</v>
      </c>
      <c r="X60" s="58"/>
    </row>
    <row r="61" s="3" customFormat="1" ht="45" customHeight="1" spans="1:24">
      <c r="A61" s="19"/>
      <c r="B61" s="19" t="s">
        <v>2741</v>
      </c>
      <c r="C61" s="19" t="s">
        <v>35</v>
      </c>
      <c r="D61" s="19" t="s">
        <v>36</v>
      </c>
      <c r="E61" s="19" t="s">
        <v>83</v>
      </c>
      <c r="F61" s="19" t="s">
        <v>83</v>
      </c>
      <c r="G61" s="19" t="s">
        <v>56</v>
      </c>
      <c r="H61" s="19" t="s">
        <v>2852</v>
      </c>
      <c r="I61" s="19" t="s">
        <v>148</v>
      </c>
      <c r="J61" s="42">
        <v>2.52</v>
      </c>
      <c r="K61" s="42">
        <v>2.52</v>
      </c>
      <c r="L61" s="19" t="s">
        <v>42</v>
      </c>
      <c r="M61" s="19" t="s">
        <v>42</v>
      </c>
      <c r="N61" s="19" t="s">
        <v>42</v>
      </c>
      <c r="O61" s="19" t="s">
        <v>42</v>
      </c>
      <c r="P61" s="19" t="s">
        <v>42</v>
      </c>
      <c r="Q61" s="19" t="s">
        <v>2853</v>
      </c>
      <c r="R61" s="19" t="s">
        <v>2854</v>
      </c>
      <c r="S61" s="55" t="s">
        <v>148</v>
      </c>
      <c r="T61" s="19" t="s">
        <v>2855</v>
      </c>
      <c r="U61" s="56">
        <v>11</v>
      </c>
      <c r="V61" s="59">
        <v>1</v>
      </c>
      <c r="W61" s="58" t="s">
        <v>2597</v>
      </c>
      <c r="X61" s="58"/>
    </row>
    <row r="62" s="3" customFormat="1" ht="45" customHeight="1" spans="1:24">
      <c r="A62" s="19"/>
      <c r="B62" s="27" t="s">
        <v>2856</v>
      </c>
      <c r="C62" s="19" t="s">
        <v>35</v>
      </c>
      <c r="D62" s="19" t="s">
        <v>36</v>
      </c>
      <c r="E62" s="19" t="s">
        <v>83</v>
      </c>
      <c r="F62" s="19" t="s">
        <v>83</v>
      </c>
      <c r="G62" s="19" t="s">
        <v>56</v>
      </c>
      <c r="H62" s="19" t="s">
        <v>2857</v>
      </c>
      <c r="I62" s="19" t="s">
        <v>148</v>
      </c>
      <c r="J62" s="42">
        <v>0.2</v>
      </c>
      <c r="K62" s="42">
        <v>0.2</v>
      </c>
      <c r="L62" s="19" t="s">
        <v>42</v>
      </c>
      <c r="M62" s="19" t="s">
        <v>42</v>
      </c>
      <c r="N62" s="19" t="s">
        <v>42</v>
      </c>
      <c r="O62" s="19" t="s">
        <v>42</v>
      </c>
      <c r="P62" s="19" t="s">
        <v>42</v>
      </c>
      <c r="Q62" s="19" t="s">
        <v>2858</v>
      </c>
      <c r="R62" s="19" t="s">
        <v>2859</v>
      </c>
      <c r="S62" s="55" t="s">
        <v>148</v>
      </c>
      <c r="T62" s="19" t="s">
        <v>94</v>
      </c>
      <c r="U62" s="56" t="s">
        <v>2719</v>
      </c>
      <c r="V62" s="59">
        <v>1</v>
      </c>
      <c r="W62" s="58" t="s">
        <v>2603</v>
      </c>
      <c r="X62" s="58"/>
    </row>
    <row r="63" s="3" customFormat="1" ht="45" customHeight="1" spans="1:24">
      <c r="A63" s="19"/>
      <c r="B63" s="19" t="s">
        <v>2747</v>
      </c>
      <c r="C63" s="19" t="s">
        <v>35</v>
      </c>
      <c r="D63" s="19" t="s">
        <v>36</v>
      </c>
      <c r="E63" s="19" t="s">
        <v>2860</v>
      </c>
      <c r="F63" s="19" t="s">
        <v>50</v>
      </c>
      <c r="G63" s="19" t="s">
        <v>1968</v>
      </c>
      <c r="H63" s="19" t="s">
        <v>2861</v>
      </c>
      <c r="I63" s="19" t="s">
        <v>148</v>
      </c>
      <c r="J63" s="42">
        <v>3.2</v>
      </c>
      <c r="K63" s="42">
        <v>3.2</v>
      </c>
      <c r="L63" s="19" t="s">
        <v>42</v>
      </c>
      <c r="M63" s="19" t="s">
        <v>42</v>
      </c>
      <c r="N63" s="19" t="s">
        <v>42</v>
      </c>
      <c r="O63" s="19" t="s">
        <v>42</v>
      </c>
      <c r="P63" s="19" t="s">
        <v>42</v>
      </c>
      <c r="Q63" s="19" t="s">
        <v>2862</v>
      </c>
      <c r="R63" s="19" t="s">
        <v>2750</v>
      </c>
      <c r="S63" s="55" t="s">
        <v>148</v>
      </c>
      <c r="T63" s="19" t="s">
        <v>2863</v>
      </c>
      <c r="U63" s="19">
        <v>56</v>
      </c>
      <c r="V63" s="59">
        <v>1</v>
      </c>
      <c r="W63" s="64" t="s">
        <v>2864</v>
      </c>
      <c r="X63" s="19"/>
    </row>
    <row r="64" s="3" customFormat="1" ht="45" customHeight="1" spans="1:24">
      <c r="A64" s="19"/>
      <c r="B64" s="19" t="s">
        <v>2747</v>
      </c>
      <c r="C64" s="19" t="s">
        <v>35</v>
      </c>
      <c r="D64" s="19" t="s">
        <v>36</v>
      </c>
      <c r="E64" s="19" t="s">
        <v>129</v>
      </c>
      <c r="F64" s="19" t="s">
        <v>130</v>
      </c>
      <c r="G64" s="19" t="s">
        <v>1945</v>
      </c>
      <c r="H64" s="19" t="s">
        <v>2785</v>
      </c>
      <c r="I64" s="19" t="s">
        <v>148</v>
      </c>
      <c r="J64" s="42">
        <v>0.2</v>
      </c>
      <c r="K64" s="42">
        <v>0.2</v>
      </c>
      <c r="L64" s="19" t="s">
        <v>42</v>
      </c>
      <c r="M64" s="19" t="s">
        <v>42</v>
      </c>
      <c r="N64" s="19" t="s">
        <v>42</v>
      </c>
      <c r="O64" s="19" t="s">
        <v>42</v>
      </c>
      <c r="P64" s="19" t="s">
        <v>42</v>
      </c>
      <c r="Q64" s="19" t="s">
        <v>2865</v>
      </c>
      <c r="R64" s="19" t="s">
        <v>307</v>
      </c>
      <c r="S64" s="55" t="s">
        <v>148</v>
      </c>
      <c r="T64" s="19" t="s">
        <v>2866</v>
      </c>
      <c r="U64" s="19">
        <v>3</v>
      </c>
      <c r="V64" s="59">
        <v>1</v>
      </c>
      <c r="W64" s="19" t="s">
        <v>2740</v>
      </c>
      <c r="X64" s="19"/>
    </row>
    <row r="65" s="3" customFormat="1" ht="45" customHeight="1" spans="1:24">
      <c r="A65" s="19"/>
      <c r="B65" s="19" t="s">
        <v>2867</v>
      </c>
      <c r="C65" s="19" t="s">
        <v>35</v>
      </c>
      <c r="D65" s="19" t="s">
        <v>36</v>
      </c>
      <c r="E65" s="19" t="s">
        <v>166</v>
      </c>
      <c r="F65" s="19" t="s">
        <v>166</v>
      </c>
      <c r="G65" s="19" t="s">
        <v>56</v>
      </c>
      <c r="H65" s="19" t="s">
        <v>2868</v>
      </c>
      <c r="I65" s="19" t="s">
        <v>148</v>
      </c>
      <c r="J65" s="42">
        <v>0.8</v>
      </c>
      <c r="K65" s="42">
        <v>0.8</v>
      </c>
      <c r="L65" s="19" t="s">
        <v>42</v>
      </c>
      <c r="M65" s="19" t="s">
        <v>42</v>
      </c>
      <c r="N65" s="19" t="s">
        <v>42</v>
      </c>
      <c r="O65" s="19" t="s">
        <v>42</v>
      </c>
      <c r="P65" s="19" t="s">
        <v>42</v>
      </c>
      <c r="Q65" s="19" t="s">
        <v>2869</v>
      </c>
      <c r="R65" s="19" t="s">
        <v>2870</v>
      </c>
      <c r="S65" s="55" t="s">
        <v>148</v>
      </c>
      <c r="T65" s="19" t="s">
        <v>2871</v>
      </c>
      <c r="U65" s="19" t="s">
        <v>251</v>
      </c>
      <c r="V65" s="59">
        <v>1</v>
      </c>
      <c r="W65" s="19" t="s">
        <v>2624</v>
      </c>
      <c r="X65" s="19"/>
    </row>
    <row r="66" s="3" customFormat="1" ht="45" customHeight="1" spans="1:24">
      <c r="A66" s="19"/>
      <c r="B66" s="19" t="s">
        <v>2867</v>
      </c>
      <c r="C66" s="19" t="s">
        <v>35</v>
      </c>
      <c r="D66" s="19" t="s">
        <v>36</v>
      </c>
      <c r="E66" s="19" t="s">
        <v>153</v>
      </c>
      <c r="F66" s="19" t="s">
        <v>154</v>
      </c>
      <c r="G66" s="19" t="s">
        <v>2872</v>
      </c>
      <c r="H66" s="19" t="s">
        <v>2873</v>
      </c>
      <c r="I66" s="19" t="s">
        <v>148</v>
      </c>
      <c r="J66" s="42">
        <v>1.672</v>
      </c>
      <c r="K66" s="42">
        <v>1.672</v>
      </c>
      <c r="L66" s="19" t="s">
        <v>42</v>
      </c>
      <c r="M66" s="19" t="s">
        <v>42</v>
      </c>
      <c r="N66" s="19" t="s">
        <v>42</v>
      </c>
      <c r="O66" s="19" t="s">
        <v>42</v>
      </c>
      <c r="P66" s="19" t="s">
        <v>42</v>
      </c>
      <c r="Q66" s="19" t="s">
        <v>2874</v>
      </c>
      <c r="R66" s="19" t="s">
        <v>2875</v>
      </c>
      <c r="S66" s="55" t="s">
        <v>148</v>
      </c>
      <c r="T66" s="19" t="s">
        <v>2783</v>
      </c>
      <c r="U66" s="19">
        <v>19</v>
      </c>
      <c r="V66" s="59">
        <v>1</v>
      </c>
      <c r="W66" s="19" t="s">
        <v>396</v>
      </c>
      <c r="X66" s="19"/>
    </row>
    <row r="67" s="3" customFormat="1" ht="45" customHeight="1" spans="1:24">
      <c r="A67" s="27"/>
      <c r="B67" s="27" t="s">
        <v>2867</v>
      </c>
      <c r="C67" s="19" t="s">
        <v>35</v>
      </c>
      <c r="D67" s="19" t="s">
        <v>36</v>
      </c>
      <c r="E67" s="19" t="s">
        <v>873</v>
      </c>
      <c r="F67" s="19" t="s">
        <v>111</v>
      </c>
      <c r="G67" s="19" t="s">
        <v>56</v>
      </c>
      <c r="H67" s="27" t="s">
        <v>2876</v>
      </c>
      <c r="I67" s="19" t="s">
        <v>148</v>
      </c>
      <c r="J67" s="27">
        <v>0.68</v>
      </c>
      <c r="K67" s="27">
        <v>0.68</v>
      </c>
      <c r="L67" s="19" t="s">
        <v>42</v>
      </c>
      <c r="M67" s="19" t="s">
        <v>42</v>
      </c>
      <c r="N67" s="19" t="s">
        <v>42</v>
      </c>
      <c r="O67" s="19" t="s">
        <v>42</v>
      </c>
      <c r="P67" s="19" t="s">
        <v>42</v>
      </c>
      <c r="Q67" s="19" t="s">
        <v>2877</v>
      </c>
      <c r="R67" s="19" t="s">
        <v>2875</v>
      </c>
      <c r="S67" s="55" t="s">
        <v>148</v>
      </c>
      <c r="T67" s="19" t="s">
        <v>94</v>
      </c>
      <c r="U67" s="27">
        <v>3</v>
      </c>
      <c r="V67" s="59">
        <v>1</v>
      </c>
      <c r="W67" s="19" t="s">
        <v>2630</v>
      </c>
      <c r="X67" s="27"/>
    </row>
    <row r="68" s="3" customFormat="1" ht="45" customHeight="1" spans="1:24">
      <c r="A68" s="19"/>
      <c r="B68" s="19" t="s">
        <v>2867</v>
      </c>
      <c r="C68" s="19" t="s">
        <v>35</v>
      </c>
      <c r="D68" s="19" t="s">
        <v>36</v>
      </c>
      <c r="E68" s="19" t="s">
        <v>146</v>
      </c>
      <c r="F68" s="19" t="s">
        <v>146</v>
      </c>
      <c r="G68" s="19" t="s">
        <v>56</v>
      </c>
      <c r="H68" s="19" t="s">
        <v>2878</v>
      </c>
      <c r="I68" s="19" t="s">
        <v>148</v>
      </c>
      <c r="J68" s="42">
        <v>3.2</v>
      </c>
      <c r="K68" s="42">
        <v>3.2</v>
      </c>
      <c r="L68" s="19" t="s">
        <v>42</v>
      </c>
      <c r="M68" s="19" t="s">
        <v>42</v>
      </c>
      <c r="N68" s="19" t="s">
        <v>42</v>
      </c>
      <c r="O68" s="19" t="s">
        <v>42</v>
      </c>
      <c r="P68" s="19" t="s">
        <v>42</v>
      </c>
      <c r="Q68" s="19" t="s">
        <v>2879</v>
      </c>
      <c r="R68" s="19" t="s">
        <v>2875</v>
      </c>
      <c r="S68" s="55" t="s">
        <v>148</v>
      </c>
      <c r="T68" s="19" t="s">
        <v>94</v>
      </c>
      <c r="U68" s="19">
        <v>27</v>
      </c>
      <c r="V68" s="59">
        <v>1</v>
      </c>
      <c r="W68" s="19" t="s">
        <v>2880</v>
      </c>
      <c r="X68" s="19"/>
    </row>
    <row r="69" s="3" customFormat="1" ht="45" customHeight="1" spans="1:24">
      <c r="A69" s="19"/>
      <c r="B69" s="19" t="s">
        <v>2867</v>
      </c>
      <c r="C69" s="28" t="s">
        <v>35</v>
      </c>
      <c r="D69" s="19" t="s">
        <v>36</v>
      </c>
      <c r="E69" s="19" t="s">
        <v>1049</v>
      </c>
      <c r="F69" s="19" t="s">
        <v>68</v>
      </c>
      <c r="G69" s="19" t="s">
        <v>56</v>
      </c>
      <c r="H69" s="19" t="s">
        <v>2881</v>
      </c>
      <c r="I69" s="19" t="s">
        <v>148</v>
      </c>
      <c r="J69" s="42">
        <v>0.16</v>
      </c>
      <c r="K69" s="42">
        <v>0.16</v>
      </c>
      <c r="L69" s="19" t="s">
        <v>42</v>
      </c>
      <c r="M69" s="19" t="s">
        <v>42</v>
      </c>
      <c r="N69" s="19" t="s">
        <v>42</v>
      </c>
      <c r="O69" s="19" t="s">
        <v>42</v>
      </c>
      <c r="P69" s="19" t="s">
        <v>42</v>
      </c>
      <c r="Q69" s="19" t="s">
        <v>2882</v>
      </c>
      <c r="R69" s="19" t="s">
        <v>2883</v>
      </c>
      <c r="S69" s="55" t="s">
        <v>148</v>
      </c>
      <c r="T69" s="19" t="s">
        <v>2884</v>
      </c>
      <c r="U69" s="19">
        <v>5</v>
      </c>
      <c r="V69" s="59">
        <v>1</v>
      </c>
      <c r="W69" s="19" t="s">
        <v>2603</v>
      </c>
      <c r="X69" s="19"/>
    </row>
    <row r="70" s="3" customFormat="1" ht="45" customHeight="1" spans="1:24">
      <c r="A70" s="19"/>
      <c r="B70" s="19" t="s">
        <v>2885</v>
      </c>
      <c r="C70" s="19" t="s">
        <v>35</v>
      </c>
      <c r="D70" s="19" t="s">
        <v>36</v>
      </c>
      <c r="E70" s="19" t="s">
        <v>406</v>
      </c>
      <c r="F70" s="19" t="s">
        <v>98</v>
      </c>
      <c r="G70" s="19" t="s">
        <v>56</v>
      </c>
      <c r="H70" s="19" t="s">
        <v>2886</v>
      </c>
      <c r="I70" s="19" t="s">
        <v>148</v>
      </c>
      <c r="J70" s="42">
        <v>30.6</v>
      </c>
      <c r="K70" s="42">
        <v>30.6</v>
      </c>
      <c r="L70" s="19" t="s">
        <v>42</v>
      </c>
      <c r="M70" s="19" t="s">
        <v>42</v>
      </c>
      <c r="N70" s="19" t="s">
        <v>42</v>
      </c>
      <c r="O70" s="19" t="s">
        <v>42</v>
      </c>
      <c r="P70" s="19" t="s">
        <v>42</v>
      </c>
      <c r="Q70" s="19" t="s">
        <v>2887</v>
      </c>
      <c r="R70" s="19" t="s">
        <v>2888</v>
      </c>
      <c r="S70" s="55" t="s">
        <v>148</v>
      </c>
      <c r="T70" s="19" t="s">
        <v>2889</v>
      </c>
      <c r="U70" s="19">
        <v>443</v>
      </c>
      <c r="V70" s="59">
        <v>1</v>
      </c>
      <c r="W70" s="19" t="s">
        <v>2890</v>
      </c>
      <c r="X70" s="19"/>
    </row>
    <row r="71" s="3" customFormat="1" ht="45" customHeight="1" spans="1:24">
      <c r="A71" s="19"/>
      <c r="B71" s="27" t="s">
        <v>2885</v>
      </c>
      <c r="C71" s="19" t="s">
        <v>35</v>
      </c>
      <c r="D71" s="19" t="s">
        <v>36</v>
      </c>
      <c r="E71" s="19" t="s">
        <v>67</v>
      </c>
      <c r="F71" s="19" t="s">
        <v>105</v>
      </c>
      <c r="G71" s="19" t="s">
        <v>2631</v>
      </c>
      <c r="H71" s="19" t="s">
        <v>2891</v>
      </c>
      <c r="I71" s="19" t="s">
        <v>148</v>
      </c>
      <c r="J71" s="42">
        <v>5.79</v>
      </c>
      <c r="K71" s="42">
        <v>5.79</v>
      </c>
      <c r="L71" s="19" t="s">
        <v>42</v>
      </c>
      <c r="M71" s="19" t="s">
        <v>42</v>
      </c>
      <c r="N71" s="19" t="s">
        <v>42</v>
      </c>
      <c r="O71" s="19" t="s">
        <v>42</v>
      </c>
      <c r="P71" s="19" t="s">
        <v>42</v>
      </c>
      <c r="Q71" s="19" t="s">
        <v>2892</v>
      </c>
      <c r="R71" s="19" t="s">
        <v>2870</v>
      </c>
      <c r="S71" s="55" t="s">
        <v>148</v>
      </c>
      <c r="T71" s="19" t="s">
        <v>2893</v>
      </c>
      <c r="U71" s="19">
        <v>122</v>
      </c>
      <c r="V71" s="59">
        <v>1</v>
      </c>
      <c r="W71" s="19" t="s">
        <v>2894</v>
      </c>
      <c r="X71" s="19"/>
    </row>
    <row r="72" s="3" customFormat="1" ht="45" customHeight="1" spans="1:24">
      <c r="A72" s="19"/>
      <c r="B72" s="19" t="s">
        <v>2895</v>
      </c>
      <c r="C72" s="19" t="s">
        <v>35</v>
      </c>
      <c r="D72" s="19" t="s">
        <v>36</v>
      </c>
      <c r="E72" s="19" t="s">
        <v>67</v>
      </c>
      <c r="F72" s="19" t="s">
        <v>118</v>
      </c>
      <c r="G72" s="19" t="s">
        <v>56</v>
      </c>
      <c r="H72" s="19" t="s">
        <v>2896</v>
      </c>
      <c r="I72" s="19" t="s">
        <v>148</v>
      </c>
      <c r="J72" s="42">
        <v>2.27</v>
      </c>
      <c r="K72" s="42">
        <v>2.27</v>
      </c>
      <c r="L72" s="19" t="s">
        <v>42</v>
      </c>
      <c r="M72" s="19" t="s">
        <v>42</v>
      </c>
      <c r="N72" s="19" t="s">
        <v>42</v>
      </c>
      <c r="O72" s="19" t="s">
        <v>42</v>
      </c>
      <c r="P72" s="19" t="s">
        <v>42</v>
      </c>
      <c r="Q72" s="19" t="s">
        <v>2897</v>
      </c>
      <c r="R72" s="19" t="s">
        <v>2839</v>
      </c>
      <c r="S72" s="55" t="s">
        <v>148</v>
      </c>
      <c r="T72" s="19" t="s">
        <v>2898</v>
      </c>
      <c r="U72" s="19">
        <v>12</v>
      </c>
      <c r="V72" s="59">
        <v>1</v>
      </c>
      <c r="W72" s="19" t="s">
        <v>2899</v>
      </c>
      <c r="X72" s="19"/>
    </row>
    <row r="73" s="3" customFormat="1" ht="45" customHeight="1" spans="1:24">
      <c r="A73" s="19"/>
      <c r="B73" s="19" t="s">
        <v>2900</v>
      </c>
      <c r="C73" s="26" t="s">
        <v>35</v>
      </c>
      <c r="D73" s="19" t="s">
        <v>36</v>
      </c>
      <c r="E73" s="19" t="s">
        <v>67</v>
      </c>
      <c r="F73" s="19" t="s">
        <v>125</v>
      </c>
      <c r="G73" s="19" t="s">
        <v>2687</v>
      </c>
      <c r="H73" s="19" t="s">
        <v>2901</v>
      </c>
      <c r="I73" s="19" t="s">
        <v>148</v>
      </c>
      <c r="J73" s="42">
        <v>0.18</v>
      </c>
      <c r="K73" s="42">
        <v>0.18</v>
      </c>
      <c r="L73" s="19" t="s">
        <v>42</v>
      </c>
      <c r="M73" s="19" t="s">
        <v>42</v>
      </c>
      <c r="N73" s="19" t="s">
        <v>42</v>
      </c>
      <c r="O73" s="19" t="s">
        <v>42</v>
      </c>
      <c r="P73" s="19" t="s">
        <v>42</v>
      </c>
      <c r="Q73" s="19" t="s">
        <v>2902</v>
      </c>
      <c r="R73" s="19" t="s">
        <v>2690</v>
      </c>
      <c r="S73" s="55" t="s">
        <v>148</v>
      </c>
      <c r="T73" s="19" t="s">
        <v>94</v>
      </c>
      <c r="U73" s="19">
        <v>2</v>
      </c>
      <c r="V73" s="59">
        <v>1</v>
      </c>
      <c r="W73" s="19" t="s">
        <v>2685</v>
      </c>
      <c r="X73" s="19"/>
    </row>
    <row r="74" s="3" customFormat="1" ht="45" customHeight="1" spans="1:24">
      <c r="A74" s="19"/>
      <c r="B74" s="19" t="s">
        <v>2903</v>
      </c>
      <c r="C74" s="19"/>
      <c r="D74" s="19" t="s">
        <v>36</v>
      </c>
      <c r="E74" s="19" t="s">
        <v>1049</v>
      </c>
      <c r="F74" s="19" t="s">
        <v>68</v>
      </c>
      <c r="G74" s="24" t="s">
        <v>56</v>
      </c>
      <c r="H74" s="19" t="s">
        <v>2904</v>
      </c>
      <c r="I74" s="19" t="s">
        <v>148</v>
      </c>
      <c r="J74" s="42">
        <v>0.64</v>
      </c>
      <c r="K74" s="42">
        <v>0.64</v>
      </c>
      <c r="L74" s="19" t="s">
        <v>42</v>
      </c>
      <c r="M74" s="19" t="s">
        <v>42</v>
      </c>
      <c r="N74" s="19" t="s">
        <v>42</v>
      </c>
      <c r="O74" s="19" t="s">
        <v>42</v>
      </c>
      <c r="P74" s="19" t="s">
        <v>42</v>
      </c>
      <c r="Q74" s="19" t="s">
        <v>2905</v>
      </c>
      <c r="R74" s="19" t="s">
        <v>2906</v>
      </c>
      <c r="S74" s="55" t="s">
        <v>148</v>
      </c>
      <c r="T74" s="19" t="s">
        <v>2907</v>
      </c>
      <c r="U74" s="19">
        <v>20</v>
      </c>
      <c r="V74" s="59">
        <v>1</v>
      </c>
      <c r="W74" s="19" t="s">
        <v>2802</v>
      </c>
      <c r="X74" s="19"/>
    </row>
    <row r="75" s="3" customFormat="1" ht="45" customHeight="1" spans="1:24">
      <c r="A75" s="19"/>
      <c r="B75" s="19" t="s">
        <v>2908</v>
      </c>
      <c r="C75" s="19" t="s">
        <v>35</v>
      </c>
      <c r="D75" s="19" t="s">
        <v>36</v>
      </c>
      <c r="E75" s="19" t="s">
        <v>2761</v>
      </c>
      <c r="F75" s="19" t="s">
        <v>166</v>
      </c>
      <c r="G75" s="19" t="s">
        <v>2762</v>
      </c>
      <c r="H75" s="19" t="s">
        <v>2909</v>
      </c>
      <c r="I75" s="19" t="s">
        <v>148</v>
      </c>
      <c r="J75" s="42">
        <v>0.6</v>
      </c>
      <c r="K75" s="42">
        <v>0.6</v>
      </c>
      <c r="L75" s="19" t="s">
        <v>42</v>
      </c>
      <c r="M75" s="19" t="s">
        <v>42</v>
      </c>
      <c r="N75" s="19" t="s">
        <v>42</v>
      </c>
      <c r="O75" s="19" t="s">
        <v>42</v>
      </c>
      <c r="P75" s="19" t="s">
        <v>42</v>
      </c>
      <c r="Q75" s="19" t="s">
        <v>2910</v>
      </c>
      <c r="R75" s="19" t="s">
        <v>2911</v>
      </c>
      <c r="S75" s="55" t="s">
        <v>148</v>
      </c>
      <c r="T75" s="19" t="s">
        <v>2912</v>
      </c>
      <c r="U75" s="19" t="s">
        <v>2913</v>
      </c>
      <c r="V75" s="59">
        <v>1</v>
      </c>
      <c r="W75" s="19" t="s">
        <v>2630</v>
      </c>
      <c r="X75" s="19"/>
    </row>
    <row r="76" s="3" customFormat="1" ht="45" customHeight="1" spans="1:24">
      <c r="A76" s="19"/>
      <c r="B76" s="19" t="s">
        <v>2914</v>
      </c>
      <c r="C76" s="19" t="s">
        <v>35</v>
      </c>
      <c r="D76" s="19" t="s">
        <v>36</v>
      </c>
      <c r="E76" s="19" t="s">
        <v>67</v>
      </c>
      <c r="F76" s="19" t="s">
        <v>105</v>
      </c>
      <c r="G76" s="19" t="s">
        <v>2915</v>
      </c>
      <c r="H76" s="19" t="s">
        <v>2916</v>
      </c>
      <c r="I76" s="19" t="s">
        <v>148</v>
      </c>
      <c r="J76" s="42">
        <v>0.6</v>
      </c>
      <c r="K76" s="42">
        <v>0.6</v>
      </c>
      <c r="L76" s="19" t="s">
        <v>42</v>
      </c>
      <c r="M76" s="19" t="s">
        <v>42</v>
      </c>
      <c r="N76" s="19" t="s">
        <v>42</v>
      </c>
      <c r="O76" s="19" t="s">
        <v>42</v>
      </c>
      <c r="P76" s="19" t="s">
        <v>42</v>
      </c>
      <c r="Q76" s="19" t="s">
        <v>2917</v>
      </c>
      <c r="R76" s="19" t="s">
        <v>2800</v>
      </c>
      <c r="S76" s="55" t="s">
        <v>148</v>
      </c>
      <c r="T76" s="19" t="s">
        <v>2918</v>
      </c>
      <c r="U76" s="19">
        <v>12</v>
      </c>
      <c r="V76" s="59">
        <v>1</v>
      </c>
      <c r="W76" s="19" t="s">
        <v>2630</v>
      </c>
      <c r="X76" s="19"/>
    </row>
    <row r="77" s="3" customFormat="1" ht="45" customHeight="1" spans="1:24">
      <c r="A77" s="19"/>
      <c r="B77" s="19" t="s">
        <v>2919</v>
      </c>
      <c r="C77" s="19" t="s">
        <v>35</v>
      </c>
      <c r="D77" s="19" t="s">
        <v>36</v>
      </c>
      <c r="E77" s="19" t="s">
        <v>67</v>
      </c>
      <c r="F77" s="19" t="s">
        <v>118</v>
      </c>
      <c r="G77" s="19" t="s">
        <v>56</v>
      </c>
      <c r="H77" s="19" t="s">
        <v>2920</v>
      </c>
      <c r="I77" s="19" t="s">
        <v>148</v>
      </c>
      <c r="J77" s="42">
        <v>0.32</v>
      </c>
      <c r="K77" s="42">
        <v>0.32</v>
      </c>
      <c r="L77" s="19" t="s">
        <v>42</v>
      </c>
      <c r="M77" s="19" t="s">
        <v>42</v>
      </c>
      <c r="N77" s="19" t="s">
        <v>42</v>
      </c>
      <c r="O77" s="19" t="s">
        <v>42</v>
      </c>
      <c r="P77" s="19" t="s">
        <v>42</v>
      </c>
      <c r="Q77" s="19" t="s">
        <v>2921</v>
      </c>
      <c r="R77" s="19" t="s">
        <v>2800</v>
      </c>
      <c r="S77" s="55" t="s">
        <v>148</v>
      </c>
      <c r="T77" s="19" t="s">
        <v>2922</v>
      </c>
      <c r="U77" s="19">
        <v>2</v>
      </c>
      <c r="V77" s="59">
        <v>1</v>
      </c>
      <c r="W77" s="19" t="s">
        <v>2597</v>
      </c>
      <c r="X77" s="19"/>
    </row>
    <row r="78" s="3" customFormat="1" ht="45" customHeight="1" spans="1:24">
      <c r="A78" s="19"/>
      <c r="B78" s="27" t="s">
        <v>2914</v>
      </c>
      <c r="C78" s="19" t="s">
        <v>35</v>
      </c>
      <c r="D78" s="19" t="s">
        <v>36</v>
      </c>
      <c r="E78" s="19" t="s">
        <v>372</v>
      </c>
      <c r="F78" s="19" t="s">
        <v>38</v>
      </c>
      <c r="G78" s="19" t="s">
        <v>56</v>
      </c>
      <c r="H78" s="19" t="s">
        <v>2923</v>
      </c>
      <c r="I78" s="19" t="s">
        <v>148</v>
      </c>
      <c r="J78" s="74">
        <v>0.55</v>
      </c>
      <c r="K78" s="74">
        <v>0.55</v>
      </c>
      <c r="L78" s="19" t="s">
        <v>42</v>
      </c>
      <c r="M78" s="19" t="s">
        <v>42</v>
      </c>
      <c r="N78" s="19" t="s">
        <v>42</v>
      </c>
      <c r="O78" s="19" t="s">
        <v>42</v>
      </c>
      <c r="P78" s="19" t="s">
        <v>42</v>
      </c>
      <c r="Q78" s="19" t="s">
        <v>2924</v>
      </c>
      <c r="R78" s="19" t="s">
        <v>2800</v>
      </c>
      <c r="S78" s="55" t="s">
        <v>148</v>
      </c>
      <c r="T78" s="19" t="s">
        <v>2925</v>
      </c>
      <c r="U78" s="19">
        <v>9</v>
      </c>
      <c r="V78" s="59">
        <v>1</v>
      </c>
      <c r="W78" s="19" t="s">
        <v>2630</v>
      </c>
      <c r="X78" s="19"/>
    </row>
    <row r="79" s="3" customFormat="1" ht="45" customHeight="1" spans="1:24">
      <c r="A79" s="19"/>
      <c r="B79" s="19" t="s">
        <v>2926</v>
      </c>
      <c r="C79" s="19" t="s">
        <v>35</v>
      </c>
      <c r="D79" s="19" t="s">
        <v>36</v>
      </c>
      <c r="E79" s="19" t="s">
        <v>67</v>
      </c>
      <c r="F79" s="19" t="s">
        <v>125</v>
      </c>
      <c r="G79" s="19" t="s">
        <v>125</v>
      </c>
      <c r="H79" s="19" t="s">
        <v>2927</v>
      </c>
      <c r="I79" s="19" t="s">
        <v>148</v>
      </c>
      <c r="J79" s="42">
        <v>0.5</v>
      </c>
      <c r="K79" s="42">
        <v>0.5</v>
      </c>
      <c r="L79" s="19" t="s">
        <v>42</v>
      </c>
      <c r="M79" s="19" t="s">
        <v>42</v>
      </c>
      <c r="N79" s="19" t="s">
        <v>42</v>
      </c>
      <c r="O79" s="19" t="s">
        <v>42</v>
      </c>
      <c r="P79" s="19" t="s">
        <v>42</v>
      </c>
      <c r="Q79" s="19" t="s">
        <v>2928</v>
      </c>
      <c r="R79" s="19" t="s">
        <v>2929</v>
      </c>
      <c r="S79" s="55" t="s">
        <v>148</v>
      </c>
      <c r="T79" s="19" t="s">
        <v>94</v>
      </c>
      <c r="U79" s="19">
        <v>9</v>
      </c>
      <c r="V79" s="59">
        <v>1</v>
      </c>
      <c r="W79" s="19" t="s">
        <v>2630</v>
      </c>
      <c r="X79" s="19"/>
    </row>
    <row r="80" s="3" customFormat="1" ht="45" customHeight="1" spans="1:24">
      <c r="A80" s="19"/>
      <c r="B80" s="19" t="s">
        <v>2926</v>
      </c>
      <c r="C80" s="19" t="s">
        <v>35</v>
      </c>
      <c r="D80" s="19" t="s">
        <v>36</v>
      </c>
      <c r="E80" s="19" t="s">
        <v>2485</v>
      </c>
      <c r="F80" s="19" t="s">
        <v>141</v>
      </c>
      <c r="G80" s="19" t="s">
        <v>2930</v>
      </c>
      <c r="H80" s="19" t="s">
        <v>2931</v>
      </c>
      <c r="I80" s="19" t="s">
        <v>148</v>
      </c>
      <c r="J80" s="42">
        <v>0.2</v>
      </c>
      <c r="K80" s="42">
        <v>0.2</v>
      </c>
      <c r="L80" s="19" t="s">
        <v>42</v>
      </c>
      <c r="M80" s="19" t="s">
        <v>42</v>
      </c>
      <c r="N80" s="19" t="s">
        <v>42</v>
      </c>
      <c r="O80" s="19" t="s">
        <v>42</v>
      </c>
      <c r="P80" s="19" t="s">
        <v>42</v>
      </c>
      <c r="Q80" s="19" t="s">
        <v>2932</v>
      </c>
      <c r="R80" s="19" t="s">
        <v>2929</v>
      </c>
      <c r="S80" s="55" t="s">
        <v>148</v>
      </c>
      <c r="T80" s="19" t="s">
        <v>2933</v>
      </c>
      <c r="U80" s="19">
        <v>2</v>
      </c>
      <c r="V80" s="59">
        <v>1</v>
      </c>
      <c r="W80" s="19" t="s">
        <v>2603</v>
      </c>
      <c r="X80" s="19"/>
    </row>
    <row r="81" s="3" customFormat="1" ht="45" customHeight="1" spans="1:24">
      <c r="A81" s="19"/>
      <c r="B81" s="19" t="s">
        <v>2934</v>
      </c>
      <c r="C81" s="19" t="s">
        <v>35</v>
      </c>
      <c r="D81" s="19" t="s">
        <v>36</v>
      </c>
      <c r="E81" s="19" t="s">
        <v>2935</v>
      </c>
      <c r="F81" s="19" t="s">
        <v>166</v>
      </c>
      <c r="G81" s="19" t="s">
        <v>2935</v>
      </c>
      <c r="H81" s="19" t="s">
        <v>2936</v>
      </c>
      <c r="I81" s="19" t="s">
        <v>148</v>
      </c>
      <c r="J81" s="42">
        <v>0.4</v>
      </c>
      <c r="K81" s="42">
        <v>0.4</v>
      </c>
      <c r="L81" s="19" t="s">
        <v>42</v>
      </c>
      <c r="M81" s="19" t="s">
        <v>42</v>
      </c>
      <c r="N81" s="19" t="s">
        <v>42</v>
      </c>
      <c r="O81" s="19" t="s">
        <v>42</v>
      </c>
      <c r="P81" s="19" t="s">
        <v>42</v>
      </c>
      <c r="Q81" s="19" t="s">
        <v>2937</v>
      </c>
      <c r="R81" s="19" t="s">
        <v>2938</v>
      </c>
      <c r="S81" s="55" t="s">
        <v>148</v>
      </c>
      <c r="T81" s="19" t="s">
        <v>2939</v>
      </c>
      <c r="U81" s="19" t="s">
        <v>2767</v>
      </c>
      <c r="V81" s="59">
        <v>1</v>
      </c>
      <c r="W81" s="19" t="s">
        <v>2597</v>
      </c>
      <c r="X81" s="19"/>
    </row>
    <row r="82" s="3" customFormat="1" ht="45" customHeight="1" spans="1:24">
      <c r="A82" s="27"/>
      <c r="B82" s="27" t="s">
        <v>2940</v>
      </c>
      <c r="C82" s="27" t="s">
        <v>35</v>
      </c>
      <c r="D82" s="19" t="s">
        <v>36</v>
      </c>
      <c r="E82" s="27" t="s">
        <v>67</v>
      </c>
      <c r="F82" s="27" t="s">
        <v>111</v>
      </c>
      <c r="G82" s="27" t="s">
        <v>2199</v>
      </c>
      <c r="H82" s="27" t="s">
        <v>2941</v>
      </c>
      <c r="I82" s="19" t="s">
        <v>148</v>
      </c>
      <c r="J82" s="27">
        <v>0.2</v>
      </c>
      <c r="K82" s="27">
        <v>0.2</v>
      </c>
      <c r="L82" s="19" t="s">
        <v>42</v>
      </c>
      <c r="M82" s="19" t="s">
        <v>42</v>
      </c>
      <c r="N82" s="19" t="s">
        <v>42</v>
      </c>
      <c r="O82" s="19" t="s">
        <v>42</v>
      </c>
      <c r="P82" s="19" t="s">
        <v>42</v>
      </c>
      <c r="Q82" s="27" t="s">
        <v>2942</v>
      </c>
      <c r="R82" s="27" t="s">
        <v>2943</v>
      </c>
      <c r="S82" s="55" t="s">
        <v>148</v>
      </c>
      <c r="T82" s="27" t="s">
        <v>2944</v>
      </c>
      <c r="U82" s="27">
        <v>2</v>
      </c>
      <c r="V82" s="59">
        <v>1</v>
      </c>
      <c r="W82" s="27" t="s">
        <v>2603</v>
      </c>
      <c r="X82" s="27"/>
    </row>
    <row r="83" s="3" customFormat="1" ht="45" customHeight="1" spans="1:24">
      <c r="A83" s="19"/>
      <c r="B83" s="19" t="s">
        <v>2926</v>
      </c>
      <c r="C83" s="19" t="s">
        <v>35</v>
      </c>
      <c r="D83" s="19" t="s">
        <v>36</v>
      </c>
      <c r="E83" s="19" t="s">
        <v>146</v>
      </c>
      <c r="F83" s="19" t="s">
        <v>146</v>
      </c>
      <c r="G83" s="19" t="s">
        <v>56</v>
      </c>
      <c r="H83" s="19" t="s">
        <v>2945</v>
      </c>
      <c r="I83" s="19" t="s">
        <v>148</v>
      </c>
      <c r="J83" s="42">
        <v>2.9</v>
      </c>
      <c r="K83" s="42">
        <v>2.9</v>
      </c>
      <c r="L83" s="19" t="s">
        <v>42</v>
      </c>
      <c r="M83" s="19" t="s">
        <v>42</v>
      </c>
      <c r="N83" s="19" t="s">
        <v>42</v>
      </c>
      <c r="O83" s="19" t="s">
        <v>42</v>
      </c>
      <c r="P83" s="19" t="s">
        <v>42</v>
      </c>
      <c r="Q83" s="19" t="s">
        <v>2946</v>
      </c>
      <c r="R83" s="22" t="s">
        <v>2947</v>
      </c>
      <c r="S83" s="55" t="s">
        <v>148</v>
      </c>
      <c r="T83" s="19" t="s">
        <v>94</v>
      </c>
      <c r="U83" s="19">
        <v>53</v>
      </c>
      <c r="V83" s="59">
        <v>1</v>
      </c>
      <c r="W83" s="19" t="s">
        <v>396</v>
      </c>
      <c r="X83" s="19"/>
    </row>
    <row r="84" s="3" customFormat="1" ht="45" customHeight="1" spans="1:24">
      <c r="A84" s="19"/>
      <c r="B84" s="22" t="s">
        <v>2948</v>
      </c>
      <c r="C84" s="19" t="s">
        <v>35</v>
      </c>
      <c r="D84" s="19" t="s">
        <v>36</v>
      </c>
      <c r="E84" s="19" t="s">
        <v>67</v>
      </c>
      <c r="F84" s="19" t="s">
        <v>68</v>
      </c>
      <c r="G84" s="19" t="s">
        <v>56</v>
      </c>
      <c r="H84" s="19" t="s">
        <v>2949</v>
      </c>
      <c r="I84" s="19" t="s">
        <v>148</v>
      </c>
      <c r="J84" s="43">
        <v>1.1</v>
      </c>
      <c r="K84" s="42">
        <v>1.1</v>
      </c>
      <c r="L84" s="19" t="s">
        <v>42</v>
      </c>
      <c r="M84" s="19" t="s">
        <v>42</v>
      </c>
      <c r="N84" s="19" t="s">
        <v>42</v>
      </c>
      <c r="O84" s="19" t="s">
        <v>42</v>
      </c>
      <c r="P84" s="19" t="s">
        <v>42</v>
      </c>
      <c r="Q84" s="19" t="s">
        <v>2950</v>
      </c>
      <c r="R84" s="22" t="s">
        <v>2947</v>
      </c>
      <c r="S84" s="55" t="s">
        <v>148</v>
      </c>
      <c r="T84" s="19" t="s">
        <v>2951</v>
      </c>
      <c r="U84" s="19">
        <v>9</v>
      </c>
      <c r="V84" s="59">
        <v>1</v>
      </c>
      <c r="W84" s="19" t="s">
        <v>2630</v>
      </c>
      <c r="X84" s="19"/>
    </row>
    <row r="85" s="3" customFormat="1" ht="35" customHeight="1" spans="1:24">
      <c r="A85" s="19"/>
      <c r="B85" s="22" t="s">
        <v>2952</v>
      </c>
      <c r="C85" s="19" t="s">
        <v>35</v>
      </c>
      <c r="D85" s="19" t="s">
        <v>36</v>
      </c>
      <c r="E85" s="19" t="s">
        <v>67</v>
      </c>
      <c r="F85" s="19" t="s">
        <v>98</v>
      </c>
      <c r="G85" s="19" t="s">
        <v>56</v>
      </c>
      <c r="H85" s="19" t="s">
        <v>2953</v>
      </c>
      <c r="I85" s="19" t="s">
        <v>148</v>
      </c>
      <c r="J85" s="42">
        <v>3</v>
      </c>
      <c r="K85" s="42">
        <v>3</v>
      </c>
      <c r="L85" s="19" t="s">
        <v>42</v>
      </c>
      <c r="M85" s="19" t="s">
        <v>42</v>
      </c>
      <c r="N85" s="19" t="s">
        <v>42</v>
      </c>
      <c r="O85" s="19" t="s">
        <v>42</v>
      </c>
      <c r="P85" s="19" t="s">
        <v>42</v>
      </c>
      <c r="Q85" s="19" t="s">
        <v>2954</v>
      </c>
      <c r="R85" s="19" t="s">
        <v>2955</v>
      </c>
      <c r="S85" s="55" t="s">
        <v>148</v>
      </c>
      <c r="T85" s="19" t="s">
        <v>2956</v>
      </c>
      <c r="U85" s="19">
        <v>29</v>
      </c>
      <c r="V85" s="59">
        <v>1</v>
      </c>
      <c r="W85" s="19" t="s">
        <v>2957</v>
      </c>
      <c r="X85" s="19"/>
    </row>
    <row r="86" s="3" customFormat="1" ht="45" customHeight="1" spans="1:24">
      <c r="A86" s="19"/>
      <c r="B86" s="65" t="s">
        <v>2926</v>
      </c>
      <c r="C86" s="23" t="s">
        <v>35</v>
      </c>
      <c r="D86" s="19" t="s">
        <v>36</v>
      </c>
      <c r="E86" s="23" t="s">
        <v>67</v>
      </c>
      <c r="F86" s="23" t="s">
        <v>105</v>
      </c>
      <c r="G86" s="23" t="s">
        <v>2631</v>
      </c>
      <c r="H86" s="65" t="s">
        <v>2958</v>
      </c>
      <c r="I86" s="19" t="s">
        <v>148</v>
      </c>
      <c r="J86" s="44">
        <v>0.9</v>
      </c>
      <c r="K86" s="44">
        <v>0.9</v>
      </c>
      <c r="L86" s="19" t="s">
        <v>42</v>
      </c>
      <c r="M86" s="19" t="s">
        <v>42</v>
      </c>
      <c r="N86" s="19" t="s">
        <v>42</v>
      </c>
      <c r="O86" s="19" t="s">
        <v>42</v>
      </c>
      <c r="P86" s="19" t="s">
        <v>42</v>
      </c>
      <c r="Q86" s="23" t="s">
        <v>2959</v>
      </c>
      <c r="R86" s="23" t="s">
        <v>2960</v>
      </c>
      <c r="S86" s="55" t="s">
        <v>148</v>
      </c>
      <c r="T86" s="23" t="s">
        <v>2961</v>
      </c>
      <c r="U86" s="23">
        <v>19</v>
      </c>
      <c r="V86" s="59">
        <v>1</v>
      </c>
      <c r="W86" s="23" t="s">
        <v>2802</v>
      </c>
      <c r="X86" s="19"/>
    </row>
    <row r="87" s="3" customFormat="1" ht="45" customHeight="1" spans="1:24">
      <c r="A87" s="19"/>
      <c r="B87" s="23" t="s">
        <v>2934</v>
      </c>
      <c r="C87" s="66" t="s">
        <v>35</v>
      </c>
      <c r="D87" s="19" t="s">
        <v>36</v>
      </c>
      <c r="E87" s="23" t="s">
        <v>134</v>
      </c>
      <c r="F87" s="67" t="s">
        <v>135</v>
      </c>
      <c r="G87" s="67" t="s">
        <v>56</v>
      </c>
      <c r="H87" s="67" t="s">
        <v>2962</v>
      </c>
      <c r="I87" s="19" t="s">
        <v>148</v>
      </c>
      <c r="J87" s="75">
        <v>0.8</v>
      </c>
      <c r="K87" s="44">
        <v>0.8</v>
      </c>
      <c r="L87" s="19" t="s">
        <v>42</v>
      </c>
      <c r="M87" s="19" t="s">
        <v>42</v>
      </c>
      <c r="N87" s="19" t="s">
        <v>42</v>
      </c>
      <c r="O87" s="19" t="s">
        <v>42</v>
      </c>
      <c r="P87" s="19" t="s">
        <v>42</v>
      </c>
      <c r="Q87" s="67" t="s">
        <v>2963</v>
      </c>
      <c r="R87" s="67" t="s">
        <v>2964</v>
      </c>
      <c r="S87" s="55" t="s">
        <v>148</v>
      </c>
      <c r="T87" s="67" t="s">
        <v>2965</v>
      </c>
      <c r="U87" s="67">
        <v>13</v>
      </c>
      <c r="V87" s="59">
        <v>1</v>
      </c>
      <c r="W87" s="23" t="s">
        <v>2811</v>
      </c>
      <c r="X87" s="19"/>
    </row>
    <row r="88" s="3" customFormat="1" ht="36" customHeight="1" spans="1:24">
      <c r="A88" s="19"/>
      <c r="B88" s="23" t="s">
        <v>2926</v>
      </c>
      <c r="C88" s="19" t="s">
        <v>35</v>
      </c>
      <c r="D88" s="19" t="s">
        <v>36</v>
      </c>
      <c r="E88" s="19" t="s">
        <v>67</v>
      </c>
      <c r="F88" s="19" t="s">
        <v>55</v>
      </c>
      <c r="G88" s="19" t="s">
        <v>56</v>
      </c>
      <c r="H88" s="19" t="s">
        <v>2966</v>
      </c>
      <c r="I88" s="19" t="s">
        <v>148</v>
      </c>
      <c r="J88" s="42">
        <v>0.65</v>
      </c>
      <c r="K88" s="42">
        <v>0.65</v>
      </c>
      <c r="L88" s="19" t="s">
        <v>42</v>
      </c>
      <c r="M88" s="19" t="s">
        <v>42</v>
      </c>
      <c r="N88" s="19" t="s">
        <v>42</v>
      </c>
      <c r="O88" s="19" t="s">
        <v>42</v>
      </c>
      <c r="P88" s="19" t="s">
        <v>42</v>
      </c>
      <c r="Q88" s="67" t="s">
        <v>2967</v>
      </c>
      <c r="R88" s="67" t="s">
        <v>2964</v>
      </c>
      <c r="S88" s="55" t="s">
        <v>148</v>
      </c>
      <c r="T88" s="19" t="s">
        <v>94</v>
      </c>
      <c r="U88" s="19">
        <v>3</v>
      </c>
      <c r="V88" s="59">
        <v>1</v>
      </c>
      <c r="W88" s="19" t="s">
        <v>2649</v>
      </c>
      <c r="X88" s="19"/>
    </row>
    <row r="89" s="3" customFormat="1" ht="45" customHeight="1" spans="1:24">
      <c r="A89" s="19"/>
      <c r="B89" s="22" t="s">
        <v>2934</v>
      </c>
      <c r="C89" s="19" t="s">
        <v>35</v>
      </c>
      <c r="D89" s="19" t="s">
        <v>36</v>
      </c>
      <c r="E89" s="19" t="s">
        <v>67</v>
      </c>
      <c r="F89" s="19" t="s">
        <v>118</v>
      </c>
      <c r="G89" s="19" t="s">
        <v>56</v>
      </c>
      <c r="H89" s="19" t="s">
        <v>2968</v>
      </c>
      <c r="I89" s="19" t="s">
        <v>148</v>
      </c>
      <c r="J89" s="42">
        <v>0.783</v>
      </c>
      <c r="K89" s="42">
        <v>0.783</v>
      </c>
      <c r="L89" s="19" t="s">
        <v>42</v>
      </c>
      <c r="M89" s="19" t="s">
        <v>42</v>
      </c>
      <c r="N89" s="19" t="s">
        <v>42</v>
      </c>
      <c r="O89" s="19" t="s">
        <v>42</v>
      </c>
      <c r="P89" s="19" t="s">
        <v>42</v>
      </c>
      <c r="Q89" s="19" t="s">
        <v>2969</v>
      </c>
      <c r="R89" s="19" t="s">
        <v>2960</v>
      </c>
      <c r="S89" s="55" t="s">
        <v>148</v>
      </c>
      <c r="T89" s="19" t="s">
        <v>2970</v>
      </c>
      <c r="U89" s="19">
        <v>2</v>
      </c>
      <c r="V89" s="59">
        <v>1</v>
      </c>
      <c r="W89" s="19" t="s">
        <v>2597</v>
      </c>
      <c r="X89" s="19"/>
    </row>
    <row r="90" s="3" customFormat="1" ht="45" customHeight="1" spans="1:24">
      <c r="A90" s="19"/>
      <c r="B90" s="19" t="s">
        <v>2934</v>
      </c>
      <c r="C90" s="19" t="s">
        <v>35</v>
      </c>
      <c r="D90" s="19" t="s">
        <v>36</v>
      </c>
      <c r="E90" s="19" t="s">
        <v>83</v>
      </c>
      <c r="F90" s="19" t="s">
        <v>83</v>
      </c>
      <c r="G90" s="19" t="s">
        <v>56</v>
      </c>
      <c r="H90" s="19" t="s">
        <v>2971</v>
      </c>
      <c r="I90" s="19" t="s">
        <v>148</v>
      </c>
      <c r="J90" s="42">
        <v>0.3</v>
      </c>
      <c r="K90" s="42">
        <v>0.3</v>
      </c>
      <c r="L90" s="19" t="s">
        <v>42</v>
      </c>
      <c r="M90" s="19" t="s">
        <v>42</v>
      </c>
      <c r="N90" s="19" t="s">
        <v>42</v>
      </c>
      <c r="O90" s="19" t="s">
        <v>42</v>
      </c>
      <c r="P90" s="19" t="s">
        <v>42</v>
      </c>
      <c r="Q90" s="19" t="s">
        <v>2972</v>
      </c>
      <c r="R90" s="19" t="s">
        <v>2973</v>
      </c>
      <c r="S90" s="55" t="s">
        <v>148</v>
      </c>
      <c r="T90" s="19" t="s">
        <v>2974</v>
      </c>
      <c r="U90" s="56">
        <v>1</v>
      </c>
      <c r="V90" s="59">
        <v>1</v>
      </c>
      <c r="W90" s="58" t="s">
        <v>2597</v>
      </c>
      <c r="X90" s="58"/>
    </row>
    <row r="91" s="3" customFormat="1" ht="45" customHeight="1" spans="1:24">
      <c r="A91" s="19"/>
      <c r="B91" s="19" t="s">
        <v>2934</v>
      </c>
      <c r="C91" s="19" t="s">
        <v>35</v>
      </c>
      <c r="D91" s="19" t="s">
        <v>36</v>
      </c>
      <c r="E91" s="19" t="s">
        <v>129</v>
      </c>
      <c r="F91" s="19" t="s">
        <v>130</v>
      </c>
      <c r="G91" s="19" t="s">
        <v>2975</v>
      </c>
      <c r="H91" s="19" t="s">
        <v>2976</v>
      </c>
      <c r="I91" s="19" t="s">
        <v>148</v>
      </c>
      <c r="J91" s="42">
        <v>13</v>
      </c>
      <c r="K91" s="42">
        <v>13</v>
      </c>
      <c r="L91" s="19" t="s">
        <v>42</v>
      </c>
      <c r="M91" s="19" t="s">
        <v>42</v>
      </c>
      <c r="N91" s="19" t="s">
        <v>42</v>
      </c>
      <c r="O91" s="19" t="s">
        <v>42</v>
      </c>
      <c r="P91" s="19" t="s">
        <v>42</v>
      </c>
      <c r="Q91" s="19" t="s">
        <v>2977</v>
      </c>
      <c r="R91" s="19" t="s">
        <v>307</v>
      </c>
      <c r="S91" s="55" t="s">
        <v>148</v>
      </c>
      <c r="T91" s="19" t="s">
        <v>2978</v>
      </c>
      <c r="U91" s="19">
        <v>220</v>
      </c>
      <c r="V91" s="59">
        <v>1</v>
      </c>
      <c r="W91" s="19" t="s">
        <v>2979</v>
      </c>
      <c r="X91" s="19"/>
    </row>
    <row r="92" s="3" customFormat="1" ht="45" customHeight="1" spans="1:24">
      <c r="A92" s="19"/>
      <c r="B92" s="22" t="s">
        <v>2980</v>
      </c>
      <c r="C92" s="19" t="s">
        <v>35</v>
      </c>
      <c r="D92" s="19" t="s">
        <v>36</v>
      </c>
      <c r="E92" s="19" t="s">
        <v>2981</v>
      </c>
      <c r="F92" s="19" t="s">
        <v>166</v>
      </c>
      <c r="G92" s="19" t="s">
        <v>2301</v>
      </c>
      <c r="H92" s="19" t="s">
        <v>2982</v>
      </c>
      <c r="I92" s="19" t="s">
        <v>148</v>
      </c>
      <c r="J92" s="42">
        <v>0.2</v>
      </c>
      <c r="K92" s="42">
        <v>0.2</v>
      </c>
      <c r="L92" s="19" t="s">
        <v>42</v>
      </c>
      <c r="M92" s="19" t="s">
        <v>42</v>
      </c>
      <c r="N92" s="19" t="s">
        <v>42</v>
      </c>
      <c r="O92" s="19" t="s">
        <v>42</v>
      </c>
      <c r="P92" s="19" t="s">
        <v>42</v>
      </c>
      <c r="Q92" s="19" t="s">
        <v>2983</v>
      </c>
      <c r="R92" s="19" t="s">
        <v>2984</v>
      </c>
      <c r="S92" s="55" t="s">
        <v>148</v>
      </c>
      <c r="T92" s="19" t="s">
        <v>2985</v>
      </c>
      <c r="U92" s="19" t="s">
        <v>2986</v>
      </c>
      <c r="V92" s="59">
        <v>1</v>
      </c>
      <c r="W92" s="19" t="s">
        <v>2603</v>
      </c>
      <c r="X92" s="19"/>
    </row>
    <row r="93" s="3" customFormat="1" ht="45" customHeight="1" spans="1:24">
      <c r="A93" s="68"/>
      <c r="B93" s="69" t="s">
        <v>2987</v>
      </c>
      <c r="C93" s="70" t="s">
        <v>35</v>
      </c>
      <c r="D93" s="19" t="s">
        <v>36</v>
      </c>
      <c r="E93" s="70" t="s">
        <v>2988</v>
      </c>
      <c r="F93" s="70" t="s">
        <v>2989</v>
      </c>
      <c r="G93" s="70" t="s">
        <v>2990</v>
      </c>
      <c r="H93" s="70" t="s">
        <v>2991</v>
      </c>
      <c r="I93" s="19" t="s">
        <v>148</v>
      </c>
      <c r="J93" s="76">
        <v>0.02</v>
      </c>
      <c r="K93" s="77">
        <v>0.02</v>
      </c>
      <c r="L93" s="19" t="s">
        <v>42</v>
      </c>
      <c r="M93" s="19" t="s">
        <v>42</v>
      </c>
      <c r="N93" s="19" t="s">
        <v>42</v>
      </c>
      <c r="O93" s="19" t="s">
        <v>42</v>
      </c>
      <c r="P93" s="19" t="s">
        <v>42</v>
      </c>
      <c r="Q93" s="70" t="s">
        <v>2992</v>
      </c>
      <c r="R93" s="69" t="s">
        <v>2993</v>
      </c>
      <c r="S93" s="55" t="s">
        <v>148</v>
      </c>
      <c r="T93" s="70" t="s">
        <v>2994</v>
      </c>
      <c r="U93" s="70">
        <v>6</v>
      </c>
      <c r="V93" s="59">
        <v>1</v>
      </c>
      <c r="W93" s="70" t="s">
        <v>2995</v>
      </c>
      <c r="X93" s="70"/>
    </row>
    <row r="94" s="3" customFormat="1" ht="45" customHeight="1" spans="1:24">
      <c r="A94" s="27"/>
      <c r="B94" s="27" t="s">
        <v>2987</v>
      </c>
      <c r="C94" s="27" t="s">
        <v>35</v>
      </c>
      <c r="D94" s="19" t="s">
        <v>36</v>
      </c>
      <c r="E94" s="27" t="s">
        <v>2988</v>
      </c>
      <c r="F94" s="27" t="s">
        <v>2989</v>
      </c>
      <c r="G94" s="27" t="s">
        <v>2990</v>
      </c>
      <c r="H94" s="27" t="s">
        <v>2996</v>
      </c>
      <c r="I94" s="19" t="s">
        <v>148</v>
      </c>
      <c r="J94" s="27">
        <v>0.3</v>
      </c>
      <c r="K94" s="27">
        <v>0.3</v>
      </c>
      <c r="L94" s="19" t="s">
        <v>42</v>
      </c>
      <c r="M94" s="19" t="s">
        <v>42</v>
      </c>
      <c r="N94" s="19" t="s">
        <v>42</v>
      </c>
      <c r="O94" s="19" t="s">
        <v>42</v>
      </c>
      <c r="P94" s="19" t="s">
        <v>42</v>
      </c>
      <c r="Q94" s="27" t="s">
        <v>2992</v>
      </c>
      <c r="R94" s="27" t="s">
        <v>2993</v>
      </c>
      <c r="S94" s="55" t="s">
        <v>148</v>
      </c>
      <c r="T94" s="27" t="s">
        <v>2994</v>
      </c>
      <c r="U94" s="27">
        <v>6</v>
      </c>
      <c r="V94" s="59">
        <v>1</v>
      </c>
      <c r="W94" s="27" t="s">
        <v>2995</v>
      </c>
      <c r="X94" s="27"/>
    </row>
    <row r="95" s="3" customFormat="1" ht="45" customHeight="1" spans="1:24">
      <c r="A95" s="28"/>
      <c r="B95" s="28" t="s">
        <v>2997</v>
      </c>
      <c r="C95" s="19" t="s">
        <v>35</v>
      </c>
      <c r="D95" s="19" t="s">
        <v>36</v>
      </c>
      <c r="E95" s="19" t="s">
        <v>67</v>
      </c>
      <c r="F95" s="19" t="s">
        <v>68</v>
      </c>
      <c r="G95" s="19" t="s">
        <v>56</v>
      </c>
      <c r="H95" s="19" t="s">
        <v>2998</v>
      </c>
      <c r="I95" s="19" t="s">
        <v>148</v>
      </c>
      <c r="J95" s="42">
        <v>0.2</v>
      </c>
      <c r="K95" s="42">
        <v>0.2</v>
      </c>
      <c r="L95" s="19" t="s">
        <v>42</v>
      </c>
      <c r="M95" s="19" t="s">
        <v>42</v>
      </c>
      <c r="N95" s="19" t="s">
        <v>42</v>
      </c>
      <c r="O95" s="19" t="s">
        <v>42</v>
      </c>
      <c r="P95" s="19" t="s">
        <v>42</v>
      </c>
      <c r="Q95" s="19" t="s">
        <v>2999</v>
      </c>
      <c r="R95" s="19" t="s">
        <v>3000</v>
      </c>
      <c r="S95" s="55" t="s">
        <v>148</v>
      </c>
      <c r="T95" s="19" t="s">
        <v>3001</v>
      </c>
      <c r="U95" s="19">
        <v>5</v>
      </c>
      <c r="V95" s="59">
        <v>1</v>
      </c>
      <c r="W95" s="19" t="s">
        <v>3002</v>
      </c>
      <c r="X95" s="19"/>
    </row>
    <row r="96" s="3" customFormat="1" ht="45" customHeight="1" spans="1:24">
      <c r="A96" s="60"/>
      <c r="B96" s="60" t="s">
        <v>3003</v>
      </c>
      <c r="C96" s="28" t="s">
        <v>35</v>
      </c>
      <c r="D96" s="19" t="s">
        <v>36</v>
      </c>
      <c r="E96" s="19" t="s">
        <v>134</v>
      </c>
      <c r="F96" s="24" t="s">
        <v>135</v>
      </c>
      <c r="G96" s="24" t="s">
        <v>56</v>
      </c>
      <c r="H96" s="60" t="s">
        <v>3004</v>
      </c>
      <c r="I96" s="19" t="s">
        <v>148</v>
      </c>
      <c r="J96" s="78">
        <v>0.1</v>
      </c>
      <c r="K96" s="79">
        <f>J96</f>
        <v>0.1</v>
      </c>
      <c r="L96" s="19" t="s">
        <v>42</v>
      </c>
      <c r="M96" s="19" t="s">
        <v>42</v>
      </c>
      <c r="N96" s="19" t="s">
        <v>42</v>
      </c>
      <c r="O96" s="19" t="s">
        <v>42</v>
      </c>
      <c r="P96" s="19" t="s">
        <v>42</v>
      </c>
      <c r="Q96" s="80" t="s">
        <v>3005</v>
      </c>
      <c r="R96" s="24" t="s">
        <v>3006</v>
      </c>
      <c r="S96" s="55" t="s">
        <v>148</v>
      </c>
      <c r="T96" s="24" t="s">
        <v>3007</v>
      </c>
      <c r="U96" s="19">
        <v>3</v>
      </c>
      <c r="V96" s="59">
        <v>1</v>
      </c>
      <c r="W96" s="19" t="s">
        <v>2811</v>
      </c>
      <c r="X96" s="19"/>
    </row>
    <row r="97" s="3" customFormat="1" ht="45" customHeight="1" spans="1:24">
      <c r="A97" s="19"/>
      <c r="B97" s="19" t="s">
        <v>2987</v>
      </c>
      <c r="C97" s="19" t="s">
        <v>35</v>
      </c>
      <c r="D97" s="19" t="s">
        <v>36</v>
      </c>
      <c r="E97" s="19" t="s">
        <v>67</v>
      </c>
      <c r="F97" s="19" t="s">
        <v>55</v>
      </c>
      <c r="G97" s="19" t="s">
        <v>56</v>
      </c>
      <c r="H97" s="19" t="s">
        <v>3008</v>
      </c>
      <c r="I97" s="19" t="s">
        <v>148</v>
      </c>
      <c r="J97" s="42">
        <v>0.2</v>
      </c>
      <c r="K97" s="42">
        <v>0.2</v>
      </c>
      <c r="L97" s="19" t="s">
        <v>42</v>
      </c>
      <c r="M97" s="19" t="s">
        <v>42</v>
      </c>
      <c r="N97" s="19" t="s">
        <v>42</v>
      </c>
      <c r="O97" s="19" t="s">
        <v>42</v>
      </c>
      <c r="P97" s="19" t="s">
        <v>42</v>
      </c>
      <c r="Q97" s="27" t="s">
        <v>2992</v>
      </c>
      <c r="R97" s="27" t="s">
        <v>2993</v>
      </c>
      <c r="S97" s="55" t="s">
        <v>148</v>
      </c>
      <c r="T97" s="24" t="s">
        <v>3009</v>
      </c>
      <c r="U97" s="19">
        <v>1</v>
      </c>
      <c r="V97" s="59">
        <v>1</v>
      </c>
      <c r="W97" s="19" t="s">
        <v>2649</v>
      </c>
      <c r="X97" s="19"/>
    </row>
    <row r="98" s="3" customFormat="1" ht="45" customHeight="1" spans="1:24">
      <c r="A98" s="19"/>
      <c r="B98" s="23" t="s">
        <v>3010</v>
      </c>
      <c r="C98" s="23" t="s">
        <v>35</v>
      </c>
      <c r="D98" s="19" t="s">
        <v>36</v>
      </c>
      <c r="E98" s="23" t="s">
        <v>67</v>
      </c>
      <c r="F98" s="23" t="s">
        <v>118</v>
      </c>
      <c r="G98" s="23" t="s">
        <v>56</v>
      </c>
      <c r="H98" s="23" t="s">
        <v>3011</v>
      </c>
      <c r="I98" s="19" t="s">
        <v>148</v>
      </c>
      <c r="J98" s="44">
        <v>0.2</v>
      </c>
      <c r="K98" s="44">
        <v>0.2</v>
      </c>
      <c r="L98" s="19" t="s">
        <v>42</v>
      </c>
      <c r="M98" s="19" t="s">
        <v>42</v>
      </c>
      <c r="N98" s="19" t="s">
        <v>42</v>
      </c>
      <c r="O98" s="19" t="s">
        <v>42</v>
      </c>
      <c r="P98" s="19" t="s">
        <v>42</v>
      </c>
      <c r="Q98" s="23" t="s">
        <v>3012</v>
      </c>
      <c r="R98" s="23" t="s">
        <v>3013</v>
      </c>
      <c r="S98" s="55" t="s">
        <v>148</v>
      </c>
      <c r="T98" s="23" t="s">
        <v>3014</v>
      </c>
      <c r="U98" s="23">
        <v>1</v>
      </c>
      <c r="V98" s="59">
        <v>1</v>
      </c>
      <c r="W98" s="23" t="s">
        <v>2603</v>
      </c>
      <c r="X98" s="19"/>
    </row>
    <row r="99" s="3" customFormat="1" ht="45" customHeight="1" spans="1:24">
      <c r="A99" s="19"/>
      <c r="B99" s="19" t="s">
        <v>3015</v>
      </c>
      <c r="C99" s="19" t="s">
        <v>35</v>
      </c>
      <c r="D99" s="19" t="s">
        <v>36</v>
      </c>
      <c r="E99" s="19" t="s">
        <v>83</v>
      </c>
      <c r="F99" s="19" t="s">
        <v>83</v>
      </c>
      <c r="G99" s="19" t="s">
        <v>56</v>
      </c>
      <c r="H99" s="19" t="s">
        <v>3016</v>
      </c>
      <c r="I99" s="19" t="s">
        <v>148</v>
      </c>
      <c r="J99" s="42">
        <v>0.2</v>
      </c>
      <c r="K99" s="42">
        <v>0.2</v>
      </c>
      <c r="L99" s="19" t="s">
        <v>42</v>
      </c>
      <c r="M99" s="19" t="s">
        <v>42</v>
      </c>
      <c r="N99" s="19" t="s">
        <v>42</v>
      </c>
      <c r="O99" s="19" t="s">
        <v>42</v>
      </c>
      <c r="P99" s="19" t="s">
        <v>42</v>
      </c>
      <c r="Q99" s="19" t="s">
        <v>3017</v>
      </c>
      <c r="R99" s="19" t="s">
        <v>2859</v>
      </c>
      <c r="S99" s="55" t="s">
        <v>148</v>
      </c>
      <c r="T99" s="19" t="s">
        <v>94</v>
      </c>
      <c r="U99" s="56" t="s">
        <v>2719</v>
      </c>
      <c r="V99" s="59">
        <v>1</v>
      </c>
      <c r="W99" s="58" t="s">
        <v>2603</v>
      </c>
      <c r="X99" s="58"/>
    </row>
    <row r="100" s="3" customFormat="1" ht="45" customHeight="1" spans="1:24">
      <c r="A100" s="19"/>
      <c r="B100" s="19" t="s">
        <v>3018</v>
      </c>
      <c r="C100" s="19" t="s">
        <v>35</v>
      </c>
      <c r="D100" s="19" t="s">
        <v>36</v>
      </c>
      <c r="E100" s="19" t="s">
        <v>83</v>
      </c>
      <c r="F100" s="19" t="s">
        <v>83</v>
      </c>
      <c r="G100" s="19" t="s">
        <v>56</v>
      </c>
      <c r="H100" s="19" t="s">
        <v>3019</v>
      </c>
      <c r="I100" s="19" t="s">
        <v>148</v>
      </c>
      <c r="J100" s="42">
        <v>0.2</v>
      </c>
      <c r="K100" s="42">
        <v>0.2</v>
      </c>
      <c r="L100" s="19" t="s">
        <v>42</v>
      </c>
      <c r="M100" s="19" t="s">
        <v>42</v>
      </c>
      <c r="N100" s="19" t="s">
        <v>42</v>
      </c>
      <c r="O100" s="19" t="s">
        <v>42</v>
      </c>
      <c r="P100" s="19" t="s">
        <v>42</v>
      </c>
      <c r="Q100" s="19" t="s">
        <v>3020</v>
      </c>
      <c r="R100" s="19" t="s">
        <v>350</v>
      </c>
      <c r="S100" s="55" t="s">
        <v>148</v>
      </c>
      <c r="T100" s="19" t="s">
        <v>3021</v>
      </c>
      <c r="U100" s="56">
        <v>1</v>
      </c>
      <c r="V100" s="59">
        <v>1</v>
      </c>
      <c r="W100" s="58" t="s">
        <v>2603</v>
      </c>
      <c r="X100" s="58"/>
    </row>
    <row r="101" s="3" customFormat="1" ht="45" customHeight="1" spans="1:24">
      <c r="A101" s="19"/>
      <c r="B101" s="19" t="s">
        <v>3022</v>
      </c>
      <c r="C101" s="19" t="s">
        <v>35</v>
      </c>
      <c r="D101" s="19" t="s">
        <v>36</v>
      </c>
      <c r="E101" s="19" t="s">
        <v>83</v>
      </c>
      <c r="F101" s="19" t="s">
        <v>83</v>
      </c>
      <c r="G101" s="19" t="s">
        <v>56</v>
      </c>
      <c r="H101" s="19" t="s">
        <v>3023</v>
      </c>
      <c r="I101" s="19" t="s">
        <v>148</v>
      </c>
      <c r="J101" s="42">
        <v>0.2</v>
      </c>
      <c r="K101" s="42">
        <v>0.2</v>
      </c>
      <c r="L101" s="19" t="s">
        <v>42</v>
      </c>
      <c r="M101" s="19" t="s">
        <v>42</v>
      </c>
      <c r="N101" s="19" t="s">
        <v>42</v>
      </c>
      <c r="O101" s="19" t="s">
        <v>42</v>
      </c>
      <c r="P101" s="19" t="s">
        <v>42</v>
      </c>
      <c r="Q101" s="19" t="s">
        <v>3024</v>
      </c>
      <c r="R101" s="19" t="s">
        <v>2859</v>
      </c>
      <c r="S101" s="55" t="s">
        <v>148</v>
      </c>
      <c r="T101" s="19" t="s">
        <v>94</v>
      </c>
      <c r="U101" s="56" t="s">
        <v>2719</v>
      </c>
      <c r="V101" s="59">
        <v>1</v>
      </c>
      <c r="W101" s="58" t="s">
        <v>2603</v>
      </c>
      <c r="X101" s="58"/>
    </row>
    <row r="102" s="3" customFormat="1" ht="45" customHeight="1" spans="1:24">
      <c r="A102" s="60"/>
      <c r="B102" s="60" t="s">
        <v>3025</v>
      </c>
      <c r="C102" s="28" t="s">
        <v>35</v>
      </c>
      <c r="D102" s="19" t="s">
        <v>36</v>
      </c>
      <c r="E102" s="71" t="s">
        <v>3026</v>
      </c>
      <c r="F102" s="19" t="s">
        <v>50</v>
      </c>
      <c r="G102" s="19" t="s">
        <v>2195</v>
      </c>
      <c r="H102" s="55" t="s">
        <v>3027</v>
      </c>
      <c r="I102" s="19" t="s">
        <v>148</v>
      </c>
      <c r="J102" s="42">
        <v>0.2</v>
      </c>
      <c r="K102" s="42">
        <v>0.2</v>
      </c>
      <c r="L102" s="19" t="s">
        <v>42</v>
      </c>
      <c r="M102" s="19" t="s">
        <v>42</v>
      </c>
      <c r="N102" s="19" t="s">
        <v>42</v>
      </c>
      <c r="O102" s="19" t="s">
        <v>42</v>
      </c>
      <c r="P102" s="19" t="s">
        <v>42</v>
      </c>
      <c r="Q102" s="41" t="s">
        <v>3028</v>
      </c>
      <c r="R102" s="41" t="s">
        <v>3029</v>
      </c>
      <c r="S102" s="55" t="s">
        <v>148</v>
      </c>
      <c r="T102" s="19" t="s">
        <v>3030</v>
      </c>
      <c r="U102" s="19">
        <v>4</v>
      </c>
      <c r="V102" s="59">
        <v>1</v>
      </c>
      <c r="W102" s="64" t="s">
        <v>2603</v>
      </c>
      <c r="X102" s="19"/>
    </row>
    <row r="103" s="3" customFormat="1" ht="45" customHeight="1" spans="1:24">
      <c r="A103" s="19"/>
      <c r="B103" s="19" t="s">
        <v>3031</v>
      </c>
      <c r="C103" s="19" t="s">
        <v>35</v>
      </c>
      <c r="D103" s="19" t="s">
        <v>36</v>
      </c>
      <c r="E103" s="19" t="s">
        <v>2981</v>
      </c>
      <c r="F103" s="19" t="s">
        <v>166</v>
      </c>
      <c r="G103" s="19" t="s">
        <v>2301</v>
      </c>
      <c r="H103" s="19" t="s">
        <v>3032</v>
      </c>
      <c r="I103" s="19" t="s">
        <v>148</v>
      </c>
      <c r="J103" s="42">
        <v>0.6</v>
      </c>
      <c r="K103" s="42">
        <v>0.6</v>
      </c>
      <c r="L103" s="19" t="s">
        <v>42</v>
      </c>
      <c r="M103" s="19" t="s">
        <v>42</v>
      </c>
      <c r="N103" s="19" t="s">
        <v>42</v>
      </c>
      <c r="O103" s="19" t="s">
        <v>42</v>
      </c>
      <c r="P103" s="19" t="s">
        <v>42</v>
      </c>
      <c r="Q103" s="19" t="s">
        <v>3033</v>
      </c>
      <c r="R103" s="19" t="s">
        <v>3034</v>
      </c>
      <c r="S103" s="55" t="s">
        <v>148</v>
      </c>
      <c r="T103" s="19" t="s">
        <v>3035</v>
      </c>
      <c r="U103" s="19" t="s">
        <v>3036</v>
      </c>
      <c r="V103" s="59">
        <v>1</v>
      </c>
      <c r="W103" s="19" t="s">
        <v>2630</v>
      </c>
      <c r="X103" s="19"/>
    </row>
    <row r="104" s="3" customFormat="1" ht="45" customHeight="1" spans="1:24">
      <c r="A104" s="27"/>
      <c r="B104" s="27" t="s">
        <v>3031</v>
      </c>
      <c r="C104" s="19" t="s">
        <v>35</v>
      </c>
      <c r="D104" s="19" t="s">
        <v>36</v>
      </c>
      <c r="E104" s="19" t="s">
        <v>873</v>
      </c>
      <c r="F104" s="19" t="s">
        <v>111</v>
      </c>
      <c r="G104" s="19" t="s">
        <v>56</v>
      </c>
      <c r="H104" s="27" t="s">
        <v>3037</v>
      </c>
      <c r="I104" s="19" t="s">
        <v>148</v>
      </c>
      <c r="J104" s="27">
        <v>1.2</v>
      </c>
      <c r="K104" s="27">
        <v>1.2</v>
      </c>
      <c r="L104" s="19" t="s">
        <v>42</v>
      </c>
      <c r="M104" s="19" t="s">
        <v>42</v>
      </c>
      <c r="N104" s="19" t="s">
        <v>42</v>
      </c>
      <c r="O104" s="19" t="s">
        <v>42</v>
      </c>
      <c r="P104" s="19" t="s">
        <v>42</v>
      </c>
      <c r="Q104" s="19" t="s">
        <v>3038</v>
      </c>
      <c r="R104" s="19" t="s">
        <v>3034</v>
      </c>
      <c r="S104" s="55" t="s">
        <v>148</v>
      </c>
      <c r="T104" s="19" t="s">
        <v>94</v>
      </c>
      <c r="U104" s="27">
        <v>15</v>
      </c>
      <c r="V104" s="59">
        <v>1</v>
      </c>
      <c r="W104" s="19" t="s">
        <v>2685</v>
      </c>
      <c r="X104" s="27"/>
    </row>
    <row r="105" s="3" customFormat="1" ht="45" customHeight="1" spans="1:24">
      <c r="A105" s="19"/>
      <c r="B105" s="19" t="s">
        <v>3031</v>
      </c>
      <c r="C105" s="28" t="s">
        <v>35</v>
      </c>
      <c r="D105" s="19" t="s">
        <v>36</v>
      </c>
      <c r="E105" s="19" t="s">
        <v>67</v>
      </c>
      <c r="F105" s="19" t="s">
        <v>68</v>
      </c>
      <c r="G105" s="24" t="s">
        <v>56</v>
      </c>
      <c r="H105" s="19" t="s">
        <v>3039</v>
      </c>
      <c r="I105" s="19" t="s">
        <v>148</v>
      </c>
      <c r="J105" s="42">
        <v>0.1</v>
      </c>
      <c r="K105" s="42">
        <v>0.1</v>
      </c>
      <c r="L105" s="19" t="s">
        <v>42</v>
      </c>
      <c r="M105" s="19" t="s">
        <v>42</v>
      </c>
      <c r="N105" s="19" t="s">
        <v>42</v>
      </c>
      <c r="O105" s="19" t="s">
        <v>42</v>
      </c>
      <c r="P105" s="19" t="s">
        <v>42</v>
      </c>
      <c r="Q105" s="19" t="s">
        <v>3040</v>
      </c>
      <c r="R105" s="19" t="s">
        <v>3034</v>
      </c>
      <c r="S105" s="55" t="s">
        <v>148</v>
      </c>
      <c r="T105" s="19" t="s">
        <v>3041</v>
      </c>
      <c r="U105" s="19">
        <v>4</v>
      </c>
      <c r="V105" s="59">
        <v>1</v>
      </c>
      <c r="W105" s="19" t="s">
        <v>3002</v>
      </c>
      <c r="X105" s="19"/>
    </row>
    <row r="106" s="3" customFormat="1" ht="45" customHeight="1" spans="1:24">
      <c r="A106" s="19"/>
      <c r="B106" s="19" t="s">
        <v>3042</v>
      </c>
      <c r="C106" s="19" t="s">
        <v>35</v>
      </c>
      <c r="D106" s="19" t="s">
        <v>36</v>
      </c>
      <c r="E106" s="19" t="s">
        <v>67</v>
      </c>
      <c r="F106" s="19" t="s">
        <v>98</v>
      </c>
      <c r="G106" s="19" t="s">
        <v>56</v>
      </c>
      <c r="H106" s="19" t="s">
        <v>3043</v>
      </c>
      <c r="I106" s="19" t="s">
        <v>148</v>
      </c>
      <c r="J106" s="42">
        <v>0.5</v>
      </c>
      <c r="K106" s="42">
        <v>0.5</v>
      </c>
      <c r="L106" s="19" t="s">
        <v>42</v>
      </c>
      <c r="M106" s="19" t="s">
        <v>42</v>
      </c>
      <c r="N106" s="19" t="s">
        <v>42</v>
      </c>
      <c r="O106" s="19" t="s">
        <v>42</v>
      </c>
      <c r="P106" s="19" t="s">
        <v>42</v>
      </c>
      <c r="Q106" s="19" t="s">
        <v>3044</v>
      </c>
      <c r="R106" s="19" t="s">
        <v>350</v>
      </c>
      <c r="S106" s="55" t="s">
        <v>148</v>
      </c>
      <c r="T106" s="19" t="s">
        <v>3045</v>
      </c>
      <c r="U106" s="19">
        <v>13</v>
      </c>
      <c r="V106" s="59">
        <v>1</v>
      </c>
      <c r="W106" s="19" t="s">
        <v>2624</v>
      </c>
      <c r="X106" s="19"/>
    </row>
    <row r="107" s="3" customFormat="1" ht="45" customHeight="1" spans="1:24">
      <c r="A107" s="19"/>
      <c r="B107" s="19" t="s">
        <v>3031</v>
      </c>
      <c r="C107" s="19" t="s">
        <v>35</v>
      </c>
      <c r="D107" s="19" t="s">
        <v>36</v>
      </c>
      <c r="E107" s="19" t="s">
        <v>67</v>
      </c>
      <c r="F107" s="19" t="s">
        <v>3046</v>
      </c>
      <c r="G107" s="19" t="s">
        <v>2631</v>
      </c>
      <c r="H107" s="19" t="s">
        <v>3047</v>
      </c>
      <c r="I107" s="19" t="s">
        <v>148</v>
      </c>
      <c r="J107" s="42">
        <v>0.45</v>
      </c>
      <c r="K107" s="42">
        <v>0.45</v>
      </c>
      <c r="L107" s="19" t="s">
        <v>42</v>
      </c>
      <c r="M107" s="19" t="s">
        <v>42</v>
      </c>
      <c r="N107" s="19" t="s">
        <v>42</v>
      </c>
      <c r="O107" s="19" t="s">
        <v>42</v>
      </c>
      <c r="P107" s="19" t="s">
        <v>42</v>
      </c>
      <c r="Q107" s="19" t="s">
        <v>3048</v>
      </c>
      <c r="R107" s="19" t="s">
        <v>3049</v>
      </c>
      <c r="S107" s="55" t="s">
        <v>148</v>
      </c>
      <c r="T107" s="19" t="s">
        <v>3050</v>
      </c>
      <c r="U107" s="19">
        <v>5</v>
      </c>
      <c r="V107" s="59">
        <v>1</v>
      </c>
      <c r="W107" s="19" t="s">
        <v>2630</v>
      </c>
      <c r="X107" s="19"/>
    </row>
    <row r="108" s="3" customFormat="1" ht="45" customHeight="1" spans="1:24">
      <c r="A108" s="19"/>
      <c r="B108" s="19" t="s">
        <v>3031</v>
      </c>
      <c r="C108" s="28" t="s">
        <v>35</v>
      </c>
      <c r="D108" s="19" t="s">
        <v>36</v>
      </c>
      <c r="E108" s="19" t="s">
        <v>134</v>
      </c>
      <c r="F108" s="19" t="s">
        <v>135</v>
      </c>
      <c r="G108" s="19" t="s">
        <v>56</v>
      </c>
      <c r="H108" s="19" t="s">
        <v>3051</v>
      </c>
      <c r="I108" s="19" t="s">
        <v>148</v>
      </c>
      <c r="J108" s="42">
        <v>0.4</v>
      </c>
      <c r="K108" s="42">
        <v>0.4</v>
      </c>
      <c r="L108" s="19" t="s">
        <v>42</v>
      </c>
      <c r="M108" s="19" t="s">
        <v>42</v>
      </c>
      <c r="N108" s="19" t="s">
        <v>42</v>
      </c>
      <c r="O108" s="19" t="s">
        <v>42</v>
      </c>
      <c r="P108" s="19" t="s">
        <v>42</v>
      </c>
      <c r="Q108" s="24" t="s">
        <v>3052</v>
      </c>
      <c r="R108" s="19" t="s">
        <v>3034</v>
      </c>
      <c r="S108" s="55" t="s">
        <v>148</v>
      </c>
      <c r="T108" s="19" t="s">
        <v>3053</v>
      </c>
      <c r="U108" s="19">
        <v>13</v>
      </c>
      <c r="V108" s="59">
        <v>1</v>
      </c>
      <c r="W108" s="19" t="s">
        <v>2811</v>
      </c>
      <c r="X108" s="19"/>
    </row>
    <row r="109" s="3" customFormat="1" ht="45" customHeight="1" spans="1:24">
      <c r="A109" s="19"/>
      <c r="B109" s="19" t="s">
        <v>3031</v>
      </c>
      <c r="C109" s="19" t="s">
        <v>35</v>
      </c>
      <c r="D109" s="19" t="s">
        <v>36</v>
      </c>
      <c r="E109" s="19" t="s">
        <v>372</v>
      </c>
      <c r="F109" s="19" t="s">
        <v>38</v>
      </c>
      <c r="G109" s="19" t="s">
        <v>56</v>
      </c>
      <c r="H109" s="19" t="s">
        <v>3054</v>
      </c>
      <c r="I109" s="19" t="s">
        <v>148</v>
      </c>
      <c r="J109" s="42">
        <v>0.2</v>
      </c>
      <c r="K109" s="42">
        <v>0.2</v>
      </c>
      <c r="L109" s="19" t="s">
        <v>42</v>
      </c>
      <c r="M109" s="19" t="s">
        <v>42</v>
      </c>
      <c r="N109" s="19" t="s">
        <v>42</v>
      </c>
      <c r="O109" s="19" t="s">
        <v>42</v>
      </c>
      <c r="P109" s="19" t="s">
        <v>42</v>
      </c>
      <c r="Q109" s="19" t="s">
        <v>3055</v>
      </c>
      <c r="R109" s="19" t="s">
        <v>307</v>
      </c>
      <c r="S109" s="55" t="s">
        <v>148</v>
      </c>
      <c r="T109" s="19" t="s">
        <v>3056</v>
      </c>
      <c r="U109" s="19">
        <v>3</v>
      </c>
      <c r="V109" s="59">
        <v>1</v>
      </c>
      <c r="W109" s="19" t="s">
        <v>3002</v>
      </c>
      <c r="X109" s="19"/>
    </row>
    <row r="110" s="3" customFormat="1" ht="45" customHeight="1" spans="1:24">
      <c r="A110" s="19"/>
      <c r="B110" s="19" t="s">
        <v>3031</v>
      </c>
      <c r="C110" s="19" t="s">
        <v>35</v>
      </c>
      <c r="D110" s="19" t="s">
        <v>36</v>
      </c>
      <c r="E110" s="19" t="s">
        <v>83</v>
      </c>
      <c r="F110" s="19" t="s">
        <v>83</v>
      </c>
      <c r="G110" s="19" t="s">
        <v>56</v>
      </c>
      <c r="H110" s="19" t="s">
        <v>3057</v>
      </c>
      <c r="I110" s="19" t="s">
        <v>148</v>
      </c>
      <c r="J110" s="42">
        <v>0.4</v>
      </c>
      <c r="K110" s="42">
        <v>0.4</v>
      </c>
      <c r="L110" s="19" t="s">
        <v>42</v>
      </c>
      <c r="M110" s="19" t="s">
        <v>42</v>
      </c>
      <c r="N110" s="19" t="s">
        <v>42</v>
      </c>
      <c r="O110" s="19" t="s">
        <v>42</v>
      </c>
      <c r="P110" s="19" t="s">
        <v>42</v>
      </c>
      <c r="Q110" s="19" t="s">
        <v>3058</v>
      </c>
      <c r="R110" s="19" t="s">
        <v>3059</v>
      </c>
      <c r="S110" s="55" t="s">
        <v>148</v>
      </c>
      <c r="T110" s="19" t="s">
        <v>3021</v>
      </c>
      <c r="U110" s="56">
        <v>4</v>
      </c>
      <c r="V110" s="59">
        <v>1</v>
      </c>
      <c r="W110" s="58" t="s">
        <v>3060</v>
      </c>
      <c r="X110" s="58"/>
    </row>
    <row r="111" s="3" customFormat="1" ht="45" customHeight="1" spans="1:24">
      <c r="A111" s="19"/>
      <c r="B111" s="19" t="s">
        <v>3031</v>
      </c>
      <c r="C111" s="19" t="s">
        <v>35</v>
      </c>
      <c r="D111" s="19" t="s">
        <v>36</v>
      </c>
      <c r="E111" s="19" t="s">
        <v>129</v>
      </c>
      <c r="F111" s="19" t="s">
        <v>130</v>
      </c>
      <c r="G111" s="19" t="s">
        <v>3061</v>
      </c>
      <c r="H111" s="19" t="s">
        <v>3062</v>
      </c>
      <c r="I111" s="19" t="s">
        <v>148</v>
      </c>
      <c r="J111" s="42">
        <v>0.6</v>
      </c>
      <c r="K111" s="42">
        <v>0.6</v>
      </c>
      <c r="L111" s="19" t="s">
        <v>42</v>
      </c>
      <c r="M111" s="19" t="s">
        <v>42</v>
      </c>
      <c r="N111" s="19" t="s">
        <v>42</v>
      </c>
      <c r="O111" s="19" t="s">
        <v>42</v>
      </c>
      <c r="P111" s="19" t="s">
        <v>42</v>
      </c>
      <c r="Q111" s="19" t="s">
        <v>3063</v>
      </c>
      <c r="R111" s="19" t="s">
        <v>307</v>
      </c>
      <c r="S111" s="55" t="s">
        <v>148</v>
      </c>
      <c r="T111" s="19" t="s">
        <v>3064</v>
      </c>
      <c r="U111" s="19">
        <v>15</v>
      </c>
      <c r="V111" s="59">
        <v>1</v>
      </c>
      <c r="W111" s="19" t="s">
        <v>2614</v>
      </c>
      <c r="X111" s="19"/>
    </row>
    <row r="112" s="3" customFormat="1" ht="45" customHeight="1" spans="1:24">
      <c r="A112" s="19"/>
      <c r="B112" s="72" t="s">
        <v>337</v>
      </c>
      <c r="C112" s="19" t="s">
        <v>35</v>
      </c>
      <c r="D112" s="19" t="s">
        <v>36</v>
      </c>
      <c r="E112" s="19" t="s">
        <v>67</v>
      </c>
      <c r="F112" s="19" t="s">
        <v>125</v>
      </c>
      <c r="G112" s="19" t="s">
        <v>125</v>
      </c>
      <c r="H112" s="19" t="s">
        <v>3065</v>
      </c>
      <c r="I112" s="19" t="s">
        <v>148</v>
      </c>
      <c r="J112" s="42">
        <v>14.385</v>
      </c>
      <c r="K112" s="42">
        <v>14.385</v>
      </c>
      <c r="L112" s="19" t="s">
        <v>42</v>
      </c>
      <c r="M112" s="19" t="s">
        <v>42</v>
      </c>
      <c r="N112" s="19" t="s">
        <v>42</v>
      </c>
      <c r="O112" s="19" t="s">
        <v>42</v>
      </c>
      <c r="P112" s="19" t="s">
        <v>42</v>
      </c>
      <c r="Q112" s="19" t="s">
        <v>3066</v>
      </c>
      <c r="R112" s="19" t="s">
        <v>3067</v>
      </c>
      <c r="S112" s="55" t="s">
        <v>148</v>
      </c>
      <c r="T112" s="19" t="s">
        <v>3068</v>
      </c>
      <c r="U112" s="19">
        <v>55</v>
      </c>
      <c r="V112" s="59">
        <v>1</v>
      </c>
      <c r="W112" s="19" t="s">
        <v>3069</v>
      </c>
      <c r="X112" s="58"/>
    </row>
    <row r="113" s="3" customFormat="1" ht="45" customHeight="1" spans="1:24">
      <c r="A113" s="19"/>
      <c r="B113" s="73" t="s">
        <v>337</v>
      </c>
      <c r="C113" s="19" t="s">
        <v>35</v>
      </c>
      <c r="D113" s="19" t="s">
        <v>36</v>
      </c>
      <c r="E113" s="19" t="s">
        <v>2485</v>
      </c>
      <c r="F113" s="19" t="s">
        <v>141</v>
      </c>
      <c r="G113" s="19" t="s">
        <v>141</v>
      </c>
      <c r="H113" s="19" t="s">
        <v>3070</v>
      </c>
      <c r="I113" s="19" t="s">
        <v>148</v>
      </c>
      <c r="J113" s="42">
        <v>0.8</v>
      </c>
      <c r="K113" s="42">
        <v>0.8</v>
      </c>
      <c r="L113" s="19" t="s">
        <v>42</v>
      </c>
      <c r="M113" s="19" t="s">
        <v>42</v>
      </c>
      <c r="N113" s="19" t="s">
        <v>42</v>
      </c>
      <c r="O113" s="19" t="s">
        <v>42</v>
      </c>
      <c r="P113" s="19" t="s">
        <v>42</v>
      </c>
      <c r="Q113" s="19" t="s">
        <v>3071</v>
      </c>
      <c r="R113" s="19" t="s">
        <v>3067</v>
      </c>
      <c r="S113" s="55" t="s">
        <v>148</v>
      </c>
      <c r="T113" s="19" t="s">
        <v>3072</v>
      </c>
      <c r="U113" s="19">
        <v>12</v>
      </c>
      <c r="V113" s="59">
        <v>1</v>
      </c>
      <c r="W113" s="19" t="s">
        <v>2630</v>
      </c>
      <c r="X113" s="19"/>
    </row>
    <row r="114" s="3" customFormat="1" ht="45" customHeight="1" spans="1:24">
      <c r="A114" s="19"/>
      <c r="B114" s="73" t="s">
        <v>337</v>
      </c>
      <c r="C114" s="19" t="s">
        <v>35</v>
      </c>
      <c r="D114" s="19" t="s">
        <v>36</v>
      </c>
      <c r="E114" s="19" t="s">
        <v>166</v>
      </c>
      <c r="F114" s="19" t="s">
        <v>166</v>
      </c>
      <c r="G114" s="19" t="s">
        <v>56</v>
      </c>
      <c r="H114" s="19" t="s">
        <v>3073</v>
      </c>
      <c r="I114" s="19" t="s">
        <v>148</v>
      </c>
      <c r="J114" s="42">
        <v>2.2</v>
      </c>
      <c r="K114" s="42">
        <v>2.2</v>
      </c>
      <c r="L114" s="19" t="s">
        <v>42</v>
      </c>
      <c r="M114" s="19" t="s">
        <v>42</v>
      </c>
      <c r="N114" s="19" t="s">
        <v>42</v>
      </c>
      <c r="O114" s="19" t="s">
        <v>42</v>
      </c>
      <c r="P114" s="19" t="s">
        <v>42</v>
      </c>
      <c r="Q114" s="19" t="s">
        <v>3074</v>
      </c>
      <c r="R114" s="19" t="s">
        <v>3067</v>
      </c>
      <c r="S114" s="55" t="s">
        <v>148</v>
      </c>
      <c r="T114" s="19" t="s">
        <v>3075</v>
      </c>
      <c r="U114" s="19" t="s">
        <v>3076</v>
      </c>
      <c r="V114" s="59">
        <v>1</v>
      </c>
      <c r="W114" s="19" t="s">
        <v>2811</v>
      </c>
      <c r="X114" s="19"/>
    </row>
    <row r="115" s="3" customFormat="1" ht="45" customHeight="1" spans="1:24">
      <c r="A115" s="19"/>
      <c r="B115" s="73" t="s">
        <v>337</v>
      </c>
      <c r="C115" s="19" t="s">
        <v>35</v>
      </c>
      <c r="D115" s="19" t="s">
        <v>36</v>
      </c>
      <c r="E115" s="19" t="s">
        <v>153</v>
      </c>
      <c r="F115" s="19" t="s">
        <v>154</v>
      </c>
      <c r="G115" s="19" t="s">
        <v>154</v>
      </c>
      <c r="H115" s="19" t="s">
        <v>3077</v>
      </c>
      <c r="I115" s="19" t="s">
        <v>148</v>
      </c>
      <c r="J115" s="42">
        <v>0.98</v>
      </c>
      <c r="K115" s="42">
        <v>0.98</v>
      </c>
      <c r="L115" s="19" t="s">
        <v>42</v>
      </c>
      <c r="M115" s="19" t="s">
        <v>42</v>
      </c>
      <c r="N115" s="19" t="s">
        <v>42</v>
      </c>
      <c r="O115" s="19" t="s">
        <v>42</v>
      </c>
      <c r="P115" s="19" t="s">
        <v>42</v>
      </c>
      <c r="Q115" s="19" t="s">
        <v>3078</v>
      </c>
      <c r="R115" s="19" t="s">
        <v>3079</v>
      </c>
      <c r="S115" s="55" t="s">
        <v>148</v>
      </c>
      <c r="T115" s="19" t="s">
        <v>3080</v>
      </c>
      <c r="U115" s="19">
        <v>14</v>
      </c>
      <c r="V115" s="59">
        <v>1</v>
      </c>
      <c r="W115" s="19" t="s">
        <v>2802</v>
      </c>
      <c r="X115" s="19"/>
    </row>
    <row r="116" s="3" customFormat="1" ht="32" customHeight="1" spans="1:24">
      <c r="A116" s="19"/>
      <c r="B116" s="73" t="s">
        <v>337</v>
      </c>
      <c r="C116" s="19" t="s">
        <v>35</v>
      </c>
      <c r="D116" s="19" t="s">
        <v>36</v>
      </c>
      <c r="E116" s="19" t="s">
        <v>67</v>
      </c>
      <c r="F116" s="19" t="s">
        <v>160</v>
      </c>
      <c r="G116" s="19" t="s">
        <v>56</v>
      </c>
      <c r="H116" s="19" t="s">
        <v>3081</v>
      </c>
      <c r="I116" s="19" t="s">
        <v>148</v>
      </c>
      <c r="J116" s="42">
        <v>0.34</v>
      </c>
      <c r="K116" s="42">
        <v>0.34</v>
      </c>
      <c r="L116" s="19" t="s">
        <v>42</v>
      </c>
      <c r="M116" s="19" t="s">
        <v>42</v>
      </c>
      <c r="N116" s="19" t="s">
        <v>42</v>
      </c>
      <c r="O116" s="19" t="s">
        <v>42</v>
      </c>
      <c r="P116" s="19" t="s">
        <v>42</v>
      </c>
      <c r="Q116" s="19" t="s">
        <v>3082</v>
      </c>
      <c r="R116" s="19" t="s">
        <v>307</v>
      </c>
      <c r="S116" s="55" t="s">
        <v>148</v>
      </c>
      <c r="T116" s="19" t="s">
        <v>3083</v>
      </c>
      <c r="U116" s="19">
        <v>9</v>
      </c>
      <c r="V116" s="59">
        <v>1</v>
      </c>
      <c r="W116" s="19" t="s">
        <v>2597</v>
      </c>
      <c r="X116" s="19"/>
    </row>
    <row r="117" s="3" customFormat="1" ht="34" customHeight="1" spans="1:24">
      <c r="A117" s="27"/>
      <c r="B117" s="27" t="s">
        <v>337</v>
      </c>
      <c r="C117" s="19" t="s">
        <v>35</v>
      </c>
      <c r="D117" s="19" t="s">
        <v>36</v>
      </c>
      <c r="E117" s="19" t="s">
        <v>873</v>
      </c>
      <c r="F117" s="19" t="s">
        <v>111</v>
      </c>
      <c r="G117" s="19" t="s">
        <v>56</v>
      </c>
      <c r="H117" s="27" t="s">
        <v>3084</v>
      </c>
      <c r="I117" s="19" t="s">
        <v>148</v>
      </c>
      <c r="J117" s="27">
        <v>2.45</v>
      </c>
      <c r="K117" s="27">
        <v>2.45</v>
      </c>
      <c r="L117" s="19" t="s">
        <v>42</v>
      </c>
      <c r="M117" s="19" t="s">
        <v>42</v>
      </c>
      <c r="N117" s="19" t="s">
        <v>42</v>
      </c>
      <c r="O117" s="19" t="s">
        <v>42</v>
      </c>
      <c r="P117" s="19" t="s">
        <v>42</v>
      </c>
      <c r="Q117" s="19" t="s">
        <v>3085</v>
      </c>
      <c r="R117" s="19" t="s">
        <v>307</v>
      </c>
      <c r="S117" s="55" t="s">
        <v>148</v>
      </c>
      <c r="T117" s="19" t="s">
        <v>94</v>
      </c>
      <c r="U117" s="27">
        <v>46</v>
      </c>
      <c r="V117" s="59">
        <v>1</v>
      </c>
      <c r="W117" s="19" t="s">
        <v>2685</v>
      </c>
      <c r="X117" s="27"/>
    </row>
    <row r="118" s="3" customFormat="1" ht="38" customHeight="1" spans="1:24">
      <c r="A118" s="19"/>
      <c r="B118" s="19" t="s">
        <v>337</v>
      </c>
      <c r="C118" s="19" t="s">
        <v>35</v>
      </c>
      <c r="D118" s="19" t="s">
        <v>36</v>
      </c>
      <c r="E118" s="19" t="s">
        <v>146</v>
      </c>
      <c r="F118" s="19" t="s">
        <v>146</v>
      </c>
      <c r="G118" s="19" t="s">
        <v>56</v>
      </c>
      <c r="H118" s="19" t="s">
        <v>3086</v>
      </c>
      <c r="I118" s="19" t="s">
        <v>148</v>
      </c>
      <c r="J118" s="42">
        <v>6.62</v>
      </c>
      <c r="K118" s="42">
        <v>6.62</v>
      </c>
      <c r="L118" s="19" t="s">
        <v>42</v>
      </c>
      <c r="M118" s="19" t="s">
        <v>42</v>
      </c>
      <c r="N118" s="19" t="s">
        <v>42</v>
      </c>
      <c r="O118" s="19" t="s">
        <v>42</v>
      </c>
      <c r="P118" s="19" t="s">
        <v>42</v>
      </c>
      <c r="Q118" s="19" t="s">
        <v>3082</v>
      </c>
      <c r="R118" s="19" t="s">
        <v>307</v>
      </c>
      <c r="S118" s="55" t="s">
        <v>148</v>
      </c>
      <c r="T118" s="19" t="s">
        <v>94</v>
      </c>
      <c r="U118" s="19">
        <v>537</v>
      </c>
      <c r="V118" s="59">
        <v>1</v>
      </c>
      <c r="W118" s="19" t="s">
        <v>3087</v>
      </c>
      <c r="X118" s="19"/>
    </row>
    <row r="119" s="3" customFormat="1" ht="45" customHeight="1" spans="1:24">
      <c r="A119" s="19"/>
      <c r="B119" s="19" t="s">
        <v>337</v>
      </c>
      <c r="C119" s="19" t="s">
        <v>35</v>
      </c>
      <c r="D119" s="19" t="s">
        <v>36</v>
      </c>
      <c r="E119" s="19" t="s">
        <v>67</v>
      </c>
      <c r="F119" s="19" t="s">
        <v>68</v>
      </c>
      <c r="G119" s="19" t="s">
        <v>56</v>
      </c>
      <c r="H119" s="19" t="s">
        <v>3088</v>
      </c>
      <c r="I119" s="19" t="s">
        <v>148</v>
      </c>
      <c r="J119" s="42">
        <v>1</v>
      </c>
      <c r="K119" s="42">
        <v>1</v>
      </c>
      <c r="L119" s="19" t="s">
        <v>42</v>
      </c>
      <c r="M119" s="19" t="s">
        <v>42</v>
      </c>
      <c r="N119" s="19" t="s">
        <v>42</v>
      </c>
      <c r="O119" s="19" t="s">
        <v>42</v>
      </c>
      <c r="P119" s="19" t="s">
        <v>42</v>
      </c>
      <c r="Q119" s="19" t="s">
        <v>3089</v>
      </c>
      <c r="R119" s="19" t="s">
        <v>3067</v>
      </c>
      <c r="S119" s="55" t="s">
        <v>148</v>
      </c>
      <c r="T119" s="19" t="s">
        <v>3090</v>
      </c>
      <c r="U119" s="19">
        <v>18</v>
      </c>
      <c r="V119" s="59">
        <v>1</v>
      </c>
      <c r="W119" s="19" t="s">
        <v>3091</v>
      </c>
      <c r="X119" s="19"/>
    </row>
    <row r="120" s="3" customFormat="1" ht="45" customHeight="1" spans="1:24">
      <c r="A120" s="19"/>
      <c r="B120" s="19" t="s">
        <v>337</v>
      </c>
      <c r="C120" s="19" t="s">
        <v>35</v>
      </c>
      <c r="D120" s="19" t="s">
        <v>36</v>
      </c>
      <c r="E120" s="19" t="s">
        <v>67</v>
      </c>
      <c r="F120" s="19" t="s">
        <v>98</v>
      </c>
      <c r="G120" s="19" t="s">
        <v>56</v>
      </c>
      <c r="H120" s="19" t="s">
        <v>3092</v>
      </c>
      <c r="I120" s="19" t="s">
        <v>148</v>
      </c>
      <c r="J120" s="42">
        <v>1.8</v>
      </c>
      <c r="K120" s="42">
        <v>1.8</v>
      </c>
      <c r="L120" s="19" t="s">
        <v>42</v>
      </c>
      <c r="M120" s="19" t="s">
        <v>42</v>
      </c>
      <c r="N120" s="19" t="s">
        <v>42</v>
      </c>
      <c r="O120" s="19" t="s">
        <v>42</v>
      </c>
      <c r="P120" s="19" t="s">
        <v>42</v>
      </c>
      <c r="Q120" s="19" t="s">
        <v>3093</v>
      </c>
      <c r="R120" s="19" t="s">
        <v>3094</v>
      </c>
      <c r="S120" s="55" t="s">
        <v>148</v>
      </c>
      <c r="T120" s="19" t="s">
        <v>3095</v>
      </c>
      <c r="U120" s="19">
        <v>18</v>
      </c>
      <c r="V120" s="59">
        <v>1</v>
      </c>
      <c r="W120" s="19" t="s">
        <v>3096</v>
      </c>
      <c r="X120" s="19"/>
    </row>
    <row r="121" s="3" customFormat="1" ht="45" customHeight="1" spans="1:24">
      <c r="A121" s="19"/>
      <c r="B121" s="19" t="s">
        <v>337</v>
      </c>
      <c r="C121" s="27" t="s">
        <v>35</v>
      </c>
      <c r="D121" s="19" t="s">
        <v>36</v>
      </c>
      <c r="E121" s="19" t="s">
        <v>67</v>
      </c>
      <c r="F121" s="19" t="s">
        <v>105</v>
      </c>
      <c r="G121" s="19" t="s">
        <v>2631</v>
      </c>
      <c r="H121" s="27" t="s">
        <v>3097</v>
      </c>
      <c r="I121" s="19" t="s">
        <v>148</v>
      </c>
      <c r="J121" s="42">
        <v>4.81</v>
      </c>
      <c r="K121" s="78">
        <v>4.81</v>
      </c>
      <c r="L121" s="19" t="s">
        <v>42</v>
      </c>
      <c r="M121" s="19" t="s">
        <v>42</v>
      </c>
      <c r="N121" s="19" t="s">
        <v>42</v>
      </c>
      <c r="O121" s="19" t="s">
        <v>42</v>
      </c>
      <c r="P121" s="19" t="s">
        <v>42</v>
      </c>
      <c r="Q121" s="19" t="s">
        <v>3098</v>
      </c>
      <c r="R121" s="19" t="s">
        <v>3067</v>
      </c>
      <c r="S121" s="55" t="s">
        <v>148</v>
      </c>
      <c r="T121" s="19" t="s">
        <v>3099</v>
      </c>
      <c r="U121" s="19">
        <v>118</v>
      </c>
      <c r="V121" s="59">
        <v>1</v>
      </c>
      <c r="W121" s="19" t="s">
        <v>3100</v>
      </c>
      <c r="X121" s="19"/>
    </row>
    <row r="122" s="3" customFormat="1" ht="45" customHeight="1" spans="1:24">
      <c r="A122" s="19"/>
      <c r="B122" s="19" t="s">
        <v>337</v>
      </c>
      <c r="C122" s="19" t="s">
        <v>35</v>
      </c>
      <c r="D122" s="19" t="s">
        <v>36</v>
      </c>
      <c r="E122" s="19" t="s">
        <v>134</v>
      </c>
      <c r="F122" s="19" t="s">
        <v>135</v>
      </c>
      <c r="G122" s="19" t="s">
        <v>56</v>
      </c>
      <c r="H122" s="19" t="s">
        <v>3101</v>
      </c>
      <c r="I122" s="19" t="s">
        <v>148</v>
      </c>
      <c r="J122" s="42">
        <v>2.6</v>
      </c>
      <c r="K122" s="42">
        <v>2.6</v>
      </c>
      <c r="L122" s="19" t="s">
        <v>42</v>
      </c>
      <c r="M122" s="19" t="s">
        <v>42</v>
      </c>
      <c r="N122" s="19" t="s">
        <v>42</v>
      </c>
      <c r="O122" s="19" t="s">
        <v>42</v>
      </c>
      <c r="P122" s="19" t="s">
        <v>42</v>
      </c>
      <c r="Q122" s="24" t="s">
        <v>3102</v>
      </c>
      <c r="R122" s="19" t="s">
        <v>3067</v>
      </c>
      <c r="S122" s="55" t="s">
        <v>148</v>
      </c>
      <c r="T122" s="19" t="s">
        <v>3103</v>
      </c>
      <c r="U122" s="19">
        <v>40</v>
      </c>
      <c r="V122" s="59">
        <v>1</v>
      </c>
      <c r="W122" s="19" t="s">
        <v>2811</v>
      </c>
      <c r="X122" s="19"/>
    </row>
    <row r="123" s="3" customFormat="1" ht="45" customHeight="1" spans="1:24">
      <c r="A123" s="19"/>
      <c r="B123" s="19" t="s">
        <v>337</v>
      </c>
      <c r="C123" s="19" t="s">
        <v>35</v>
      </c>
      <c r="D123" s="19" t="s">
        <v>36</v>
      </c>
      <c r="E123" s="19" t="s">
        <v>67</v>
      </c>
      <c r="F123" s="19" t="s">
        <v>90</v>
      </c>
      <c r="G123" s="19" t="s">
        <v>2680</v>
      </c>
      <c r="H123" s="19" t="s">
        <v>3104</v>
      </c>
      <c r="I123" s="19" t="s">
        <v>148</v>
      </c>
      <c r="J123" s="42">
        <v>0.6</v>
      </c>
      <c r="K123" s="42">
        <v>0.6</v>
      </c>
      <c r="L123" s="19" t="s">
        <v>42</v>
      </c>
      <c r="M123" s="19" t="s">
        <v>42</v>
      </c>
      <c r="N123" s="19" t="s">
        <v>42</v>
      </c>
      <c r="O123" s="19" t="s">
        <v>42</v>
      </c>
      <c r="P123" s="19" t="s">
        <v>42</v>
      </c>
      <c r="Q123" s="19" t="s">
        <v>3105</v>
      </c>
      <c r="R123" s="19" t="s">
        <v>2814</v>
      </c>
      <c r="S123" s="55" t="s">
        <v>148</v>
      </c>
      <c r="T123" s="19" t="s">
        <v>94</v>
      </c>
      <c r="U123" s="60">
        <v>16</v>
      </c>
      <c r="V123" s="59">
        <v>1</v>
      </c>
      <c r="W123" s="19" t="s">
        <v>2815</v>
      </c>
      <c r="X123" s="19"/>
    </row>
    <row r="124" s="3" customFormat="1" ht="45" customHeight="1" spans="1:24">
      <c r="A124" s="19"/>
      <c r="B124" s="19" t="s">
        <v>337</v>
      </c>
      <c r="C124" s="19" t="s">
        <v>35</v>
      </c>
      <c r="D124" s="19" t="s">
        <v>36</v>
      </c>
      <c r="E124" s="19" t="s">
        <v>67</v>
      </c>
      <c r="F124" s="19" t="s">
        <v>118</v>
      </c>
      <c r="G124" s="19" t="s">
        <v>56</v>
      </c>
      <c r="H124" s="19" t="s">
        <v>3106</v>
      </c>
      <c r="I124" s="19" t="s">
        <v>148</v>
      </c>
      <c r="J124" s="42">
        <v>1.5</v>
      </c>
      <c r="K124" s="42">
        <v>1.5</v>
      </c>
      <c r="L124" s="19" t="s">
        <v>42</v>
      </c>
      <c r="M124" s="19" t="s">
        <v>42</v>
      </c>
      <c r="N124" s="19" t="s">
        <v>42</v>
      </c>
      <c r="O124" s="19" t="s">
        <v>42</v>
      </c>
      <c r="P124" s="19" t="s">
        <v>42</v>
      </c>
      <c r="Q124" s="19" t="s">
        <v>3107</v>
      </c>
      <c r="R124" s="19" t="s">
        <v>3108</v>
      </c>
      <c r="S124" s="55" t="s">
        <v>148</v>
      </c>
      <c r="T124" s="19" t="s">
        <v>3075</v>
      </c>
      <c r="U124" s="19">
        <v>8</v>
      </c>
      <c r="V124" s="59">
        <v>1</v>
      </c>
      <c r="W124" s="19" t="s">
        <v>2845</v>
      </c>
      <c r="X124" s="19"/>
    </row>
    <row r="125" s="3" customFormat="1" ht="45" customHeight="1" spans="1:24">
      <c r="A125" s="19"/>
      <c r="B125" s="19" t="s">
        <v>337</v>
      </c>
      <c r="C125" s="19" t="s">
        <v>35</v>
      </c>
      <c r="D125" s="19" t="s">
        <v>36</v>
      </c>
      <c r="E125" s="19" t="s">
        <v>372</v>
      </c>
      <c r="F125" s="19" t="s">
        <v>38</v>
      </c>
      <c r="G125" s="19" t="s">
        <v>56</v>
      </c>
      <c r="H125" s="19" t="s">
        <v>3109</v>
      </c>
      <c r="I125" s="19" t="s">
        <v>148</v>
      </c>
      <c r="J125" s="42">
        <v>10.7</v>
      </c>
      <c r="K125" s="42">
        <v>10.7</v>
      </c>
      <c r="L125" s="19" t="s">
        <v>42</v>
      </c>
      <c r="M125" s="19" t="s">
        <v>42</v>
      </c>
      <c r="N125" s="19" t="s">
        <v>42</v>
      </c>
      <c r="O125" s="19" t="s">
        <v>42</v>
      </c>
      <c r="P125" s="19" t="s">
        <v>42</v>
      </c>
      <c r="Q125" s="19" t="s">
        <v>3110</v>
      </c>
      <c r="R125" s="19" t="s">
        <v>307</v>
      </c>
      <c r="S125" s="55" t="s">
        <v>148</v>
      </c>
      <c r="T125" s="19" t="s">
        <v>3111</v>
      </c>
      <c r="U125" s="19">
        <v>15</v>
      </c>
      <c r="V125" s="59">
        <v>1</v>
      </c>
      <c r="W125" s="19" t="s">
        <v>2640</v>
      </c>
      <c r="X125" s="19"/>
    </row>
    <row r="126" s="3" customFormat="1" ht="45" customHeight="1" spans="1:24">
      <c r="A126" s="19"/>
      <c r="B126" s="19" t="s">
        <v>337</v>
      </c>
      <c r="C126" s="19" t="s">
        <v>35</v>
      </c>
      <c r="D126" s="19" t="s">
        <v>36</v>
      </c>
      <c r="E126" s="19" t="s">
        <v>83</v>
      </c>
      <c r="F126" s="19" t="s">
        <v>83</v>
      </c>
      <c r="G126" s="19" t="s">
        <v>56</v>
      </c>
      <c r="H126" s="19" t="s">
        <v>3112</v>
      </c>
      <c r="I126" s="19" t="s">
        <v>148</v>
      </c>
      <c r="J126" s="42">
        <v>3.9</v>
      </c>
      <c r="K126" s="42">
        <v>3.9</v>
      </c>
      <c r="L126" s="19" t="s">
        <v>42</v>
      </c>
      <c r="M126" s="19" t="s">
        <v>42</v>
      </c>
      <c r="N126" s="19" t="s">
        <v>42</v>
      </c>
      <c r="O126" s="19" t="s">
        <v>42</v>
      </c>
      <c r="P126" s="19" t="s">
        <v>42</v>
      </c>
      <c r="Q126" s="19" t="s">
        <v>3113</v>
      </c>
      <c r="R126" s="19" t="s">
        <v>3059</v>
      </c>
      <c r="S126" s="55" t="s">
        <v>148</v>
      </c>
      <c r="T126" s="19" t="s">
        <v>3021</v>
      </c>
      <c r="U126" s="56">
        <v>32</v>
      </c>
      <c r="V126" s="59">
        <v>1</v>
      </c>
      <c r="W126" s="58" t="s">
        <v>3114</v>
      </c>
      <c r="X126" s="58"/>
    </row>
    <row r="127" s="3" customFormat="1" ht="45" customHeight="1" spans="1:24">
      <c r="A127" s="19"/>
      <c r="B127" s="19" t="s">
        <v>337</v>
      </c>
      <c r="C127" s="19" t="s">
        <v>35</v>
      </c>
      <c r="D127" s="19" t="s">
        <v>36</v>
      </c>
      <c r="E127" s="19" t="s">
        <v>129</v>
      </c>
      <c r="F127" s="19" t="s">
        <v>130</v>
      </c>
      <c r="G127" s="19" t="s">
        <v>2417</v>
      </c>
      <c r="H127" s="19" t="s">
        <v>3115</v>
      </c>
      <c r="I127" s="19" t="s">
        <v>148</v>
      </c>
      <c r="J127" s="42">
        <v>0.2</v>
      </c>
      <c r="K127" s="42">
        <v>0.2</v>
      </c>
      <c r="L127" s="19" t="s">
        <v>42</v>
      </c>
      <c r="M127" s="19" t="s">
        <v>42</v>
      </c>
      <c r="N127" s="19" t="s">
        <v>42</v>
      </c>
      <c r="O127" s="19" t="s">
        <v>42</v>
      </c>
      <c r="P127" s="19" t="s">
        <v>42</v>
      </c>
      <c r="Q127" s="19" t="s">
        <v>3116</v>
      </c>
      <c r="R127" s="19" t="s">
        <v>307</v>
      </c>
      <c r="S127" s="55" t="s">
        <v>148</v>
      </c>
      <c r="T127" s="19" t="s">
        <v>3117</v>
      </c>
      <c r="U127" s="19">
        <v>4</v>
      </c>
      <c r="V127" s="59">
        <v>1</v>
      </c>
      <c r="W127" s="19" t="s">
        <v>2740</v>
      </c>
      <c r="X127" s="19"/>
    </row>
    <row r="128" s="3" customFormat="1" ht="45" customHeight="1" spans="1:24">
      <c r="A128" s="19"/>
      <c r="B128" s="19" t="s">
        <v>3118</v>
      </c>
      <c r="C128" s="19" t="s">
        <v>35</v>
      </c>
      <c r="D128" s="19" t="s">
        <v>36</v>
      </c>
      <c r="E128" s="19" t="s">
        <v>321</v>
      </c>
      <c r="F128" s="19" t="s">
        <v>77</v>
      </c>
      <c r="G128" s="19" t="s">
        <v>77</v>
      </c>
      <c r="H128" s="19" t="s">
        <v>3119</v>
      </c>
      <c r="I128" s="19" t="s">
        <v>148</v>
      </c>
      <c r="J128" s="19">
        <v>0.514</v>
      </c>
      <c r="K128" s="19">
        <v>0.514</v>
      </c>
      <c r="L128" s="19" t="s">
        <v>42</v>
      </c>
      <c r="M128" s="19" t="s">
        <v>42</v>
      </c>
      <c r="N128" s="19" t="s">
        <v>42</v>
      </c>
      <c r="O128" s="19" t="s">
        <v>42</v>
      </c>
      <c r="P128" s="19" t="s">
        <v>42</v>
      </c>
      <c r="Q128" s="81" t="s">
        <v>3120</v>
      </c>
      <c r="R128" s="82" t="s">
        <v>3121</v>
      </c>
      <c r="S128" s="55" t="s">
        <v>148</v>
      </c>
      <c r="T128" s="83" t="s">
        <v>3122</v>
      </c>
      <c r="U128" s="81">
        <v>15</v>
      </c>
      <c r="V128" s="59">
        <v>1</v>
      </c>
      <c r="W128" s="81" t="s">
        <v>3123</v>
      </c>
      <c r="X128" s="19"/>
    </row>
    <row r="129" s="3" customFormat="1" ht="45" customHeight="1" spans="1:24">
      <c r="A129" s="84"/>
      <c r="B129" s="84" t="s">
        <v>3124</v>
      </c>
      <c r="C129" s="19" t="s">
        <v>35</v>
      </c>
      <c r="D129" s="19" t="s">
        <v>36</v>
      </c>
      <c r="E129" s="19" t="s">
        <v>321</v>
      </c>
      <c r="F129" s="19" t="s">
        <v>77</v>
      </c>
      <c r="G129" s="19" t="s">
        <v>77</v>
      </c>
      <c r="H129" s="19" t="s">
        <v>3125</v>
      </c>
      <c r="I129" s="19" t="s">
        <v>148</v>
      </c>
      <c r="J129" s="19">
        <v>0.6</v>
      </c>
      <c r="K129" s="19">
        <v>0.6</v>
      </c>
      <c r="L129" s="19" t="s">
        <v>42</v>
      </c>
      <c r="M129" s="19" t="s">
        <v>42</v>
      </c>
      <c r="N129" s="19" t="s">
        <v>42</v>
      </c>
      <c r="O129" s="19" t="s">
        <v>42</v>
      </c>
      <c r="P129" s="19" t="s">
        <v>42</v>
      </c>
      <c r="Q129" s="19" t="s">
        <v>3126</v>
      </c>
      <c r="R129" s="28" t="s">
        <v>3121</v>
      </c>
      <c r="S129" s="55" t="s">
        <v>148</v>
      </c>
      <c r="T129" s="89" t="s">
        <v>3122</v>
      </c>
      <c r="U129" s="19">
        <v>8</v>
      </c>
      <c r="V129" s="59">
        <v>1</v>
      </c>
      <c r="W129" s="19" t="s">
        <v>3123</v>
      </c>
      <c r="X129" s="19"/>
    </row>
    <row r="130" s="3" customFormat="1" ht="45" customHeight="1" spans="1:24">
      <c r="A130" s="85"/>
      <c r="B130" s="19" t="s">
        <v>3127</v>
      </c>
      <c r="C130" s="19" t="s">
        <v>35</v>
      </c>
      <c r="D130" s="19" t="s">
        <v>36</v>
      </c>
      <c r="E130" s="19" t="s">
        <v>67</v>
      </c>
      <c r="F130" s="19" t="s">
        <v>125</v>
      </c>
      <c r="G130" s="19" t="s">
        <v>125</v>
      </c>
      <c r="H130" s="19" t="s">
        <v>3128</v>
      </c>
      <c r="I130" s="19" t="s">
        <v>148</v>
      </c>
      <c r="J130" s="42">
        <v>3.4</v>
      </c>
      <c r="K130" s="42">
        <v>3.4</v>
      </c>
      <c r="L130" s="19" t="s">
        <v>42</v>
      </c>
      <c r="M130" s="19" t="s">
        <v>42</v>
      </c>
      <c r="N130" s="19" t="s">
        <v>42</v>
      </c>
      <c r="O130" s="19" t="s">
        <v>42</v>
      </c>
      <c r="P130" s="19" t="s">
        <v>42</v>
      </c>
      <c r="Q130" s="19" t="s">
        <v>3129</v>
      </c>
      <c r="R130" s="19" t="s">
        <v>3130</v>
      </c>
      <c r="S130" s="55" t="s">
        <v>148</v>
      </c>
      <c r="T130" s="19" t="s">
        <v>3131</v>
      </c>
      <c r="U130" s="19">
        <v>30</v>
      </c>
      <c r="V130" s="59">
        <v>1</v>
      </c>
      <c r="W130" s="19" t="s">
        <v>2802</v>
      </c>
      <c r="X130" s="19"/>
    </row>
    <row r="131" s="3" customFormat="1" ht="45" customHeight="1" spans="1:24">
      <c r="A131" s="19"/>
      <c r="B131" s="19" t="s">
        <v>3127</v>
      </c>
      <c r="C131" s="19" t="s">
        <v>35</v>
      </c>
      <c r="D131" s="19" t="s">
        <v>36</v>
      </c>
      <c r="E131" s="19" t="s">
        <v>2485</v>
      </c>
      <c r="F131" s="19" t="s">
        <v>141</v>
      </c>
      <c r="G131" s="19" t="s">
        <v>3132</v>
      </c>
      <c r="H131" s="19" t="s">
        <v>3133</v>
      </c>
      <c r="I131" s="19" t="s">
        <v>148</v>
      </c>
      <c r="J131" s="42">
        <v>0.2</v>
      </c>
      <c r="K131" s="42">
        <v>0.2</v>
      </c>
      <c r="L131" s="19" t="s">
        <v>42</v>
      </c>
      <c r="M131" s="19" t="s">
        <v>42</v>
      </c>
      <c r="N131" s="19" t="s">
        <v>42</v>
      </c>
      <c r="O131" s="19" t="s">
        <v>42</v>
      </c>
      <c r="P131" s="19" t="s">
        <v>42</v>
      </c>
      <c r="Q131" s="19" t="s">
        <v>3134</v>
      </c>
      <c r="R131" s="19" t="s">
        <v>3130</v>
      </c>
      <c r="S131" s="55" t="s">
        <v>148</v>
      </c>
      <c r="T131" s="19" t="s">
        <v>3135</v>
      </c>
      <c r="U131" s="19">
        <v>2</v>
      </c>
      <c r="V131" s="59">
        <v>1</v>
      </c>
      <c r="W131" s="19" t="s">
        <v>2603</v>
      </c>
      <c r="X131" s="19"/>
    </row>
    <row r="132" s="3" customFormat="1" ht="45" customHeight="1" spans="1:24">
      <c r="A132" s="19"/>
      <c r="B132" s="19" t="s">
        <v>3127</v>
      </c>
      <c r="C132" s="19" t="s">
        <v>35</v>
      </c>
      <c r="D132" s="19" t="s">
        <v>36</v>
      </c>
      <c r="E132" s="19" t="s">
        <v>166</v>
      </c>
      <c r="F132" s="19" t="s">
        <v>166</v>
      </c>
      <c r="G132" s="19" t="s">
        <v>3136</v>
      </c>
      <c r="H132" s="19" t="s">
        <v>3137</v>
      </c>
      <c r="I132" s="19" t="s">
        <v>148</v>
      </c>
      <c r="J132" s="42">
        <v>0.6</v>
      </c>
      <c r="K132" s="42">
        <v>0.6</v>
      </c>
      <c r="L132" s="19" t="s">
        <v>42</v>
      </c>
      <c r="M132" s="19" t="s">
        <v>42</v>
      </c>
      <c r="N132" s="19" t="s">
        <v>42</v>
      </c>
      <c r="O132" s="19" t="s">
        <v>42</v>
      </c>
      <c r="P132" s="19" t="s">
        <v>42</v>
      </c>
      <c r="Q132" s="19" t="s">
        <v>3138</v>
      </c>
      <c r="R132" s="19" t="s">
        <v>3139</v>
      </c>
      <c r="S132" s="55" t="s">
        <v>148</v>
      </c>
      <c r="T132" s="19" t="s">
        <v>3140</v>
      </c>
      <c r="U132" s="19" t="s">
        <v>3141</v>
      </c>
      <c r="V132" s="59">
        <v>1</v>
      </c>
      <c r="W132" s="19" t="s">
        <v>2630</v>
      </c>
      <c r="X132" s="19"/>
    </row>
    <row r="133" s="3" customFormat="1" ht="45" customHeight="1" spans="1:24">
      <c r="A133" s="19"/>
      <c r="B133" s="19" t="s">
        <v>3127</v>
      </c>
      <c r="C133" s="19" t="s">
        <v>35</v>
      </c>
      <c r="D133" s="19" t="s">
        <v>36</v>
      </c>
      <c r="E133" s="19" t="s">
        <v>153</v>
      </c>
      <c r="F133" s="19" t="s">
        <v>154</v>
      </c>
      <c r="G133" s="19" t="s">
        <v>154</v>
      </c>
      <c r="H133" s="19" t="s">
        <v>3142</v>
      </c>
      <c r="I133" s="19" t="s">
        <v>148</v>
      </c>
      <c r="J133" s="42">
        <v>0.8</v>
      </c>
      <c r="K133" s="42">
        <v>0.8</v>
      </c>
      <c r="L133" s="19" t="s">
        <v>42</v>
      </c>
      <c r="M133" s="19" t="s">
        <v>42</v>
      </c>
      <c r="N133" s="19" t="s">
        <v>42</v>
      </c>
      <c r="O133" s="19" t="s">
        <v>42</v>
      </c>
      <c r="P133" s="19" t="s">
        <v>42</v>
      </c>
      <c r="Q133" s="19" t="s">
        <v>3143</v>
      </c>
      <c r="R133" s="19" t="s">
        <v>3130</v>
      </c>
      <c r="S133" s="55" t="s">
        <v>148</v>
      </c>
      <c r="T133" s="19" t="s">
        <v>3144</v>
      </c>
      <c r="U133" s="19">
        <v>18</v>
      </c>
      <c r="V133" s="59">
        <v>1</v>
      </c>
      <c r="W133" s="19" t="s">
        <v>2640</v>
      </c>
      <c r="X133" s="19"/>
    </row>
    <row r="134" s="3" customFormat="1" ht="45" customHeight="1" spans="1:24">
      <c r="A134" s="19"/>
      <c r="B134" s="19" t="s">
        <v>3127</v>
      </c>
      <c r="C134" s="19" t="s">
        <v>35</v>
      </c>
      <c r="D134" s="19" t="s">
        <v>36</v>
      </c>
      <c r="E134" s="19" t="s">
        <v>67</v>
      </c>
      <c r="F134" s="19" t="s">
        <v>160</v>
      </c>
      <c r="G134" s="19" t="s">
        <v>56</v>
      </c>
      <c r="H134" s="19" t="s">
        <v>3145</v>
      </c>
      <c r="I134" s="19" t="s">
        <v>148</v>
      </c>
      <c r="J134" s="42">
        <v>1.9</v>
      </c>
      <c r="K134" s="42">
        <v>1.9</v>
      </c>
      <c r="L134" s="19" t="s">
        <v>42</v>
      </c>
      <c r="M134" s="19" t="s">
        <v>42</v>
      </c>
      <c r="N134" s="19" t="s">
        <v>42</v>
      </c>
      <c r="O134" s="19" t="s">
        <v>42</v>
      </c>
      <c r="P134" s="19" t="s">
        <v>42</v>
      </c>
      <c r="Q134" s="19" t="s">
        <v>3146</v>
      </c>
      <c r="R134" s="19" t="s">
        <v>307</v>
      </c>
      <c r="S134" s="55" t="s">
        <v>148</v>
      </c>
      <c r="T134" s="19" t="s">
        <v>3147</v>
      </c>
      <c r="U134" s="19">
        <v>39</v>
      </c>
      <c r="V134" s="59">
        <v>1</v>
      </c>
      <c r="W134" s="19" t="s">
        <v>2845</v>
      </c>
      <c r="X134" s="19"/>
    </row>
    <row r="135" s="3" customFormat="1" ht="45" customHeight="1" spans="1:24">
      <c r="A135" s="27"/>
      <c r="B135" s="27" t="s">
        <v>3127</v>
      </c>
      <c r="C135" s="19" t="s">
        <v>35</v>
      </c>
      <c r="D135" s="19" t="s">
        <v>36</v>
      </c>
      <c r="E135" s="19" t="s">
        <v>873</v>
      </c>
      <c r="F135" s="19" t="s">
        <v>111</v>
      </c>
      <c r="G135" s="19" t="s">
        <v>56</v>
      </c>
      <c r="H135" s="27" t="s">
        <v>3148</v>
      </c>
      <c r="I135" s="19" t="s">
        <v>148</v>
      </c>
      <c r="J135" s="27">
        <v>4.6</v>
      </c>
      <c r="K135" s="27">
        <v>4.6</v>
      </c>
      <c r="L135" s="19" t="s">
        <v>42</v>
      </c>
      <c r="M135" s="19" t="s">
        <v>42</v>
      </c>
      <c r="N135" s="19" t="s">
        <v>42</v>
      </c>
      <c r="O135" s="19" t="s">
        <v>42</v>
      </c>
      <c r="P135" s="19" t="s">
        <v>42</v>
      </c>
      <c r="Q135" s="19" t="s">
        <v>3149</v>
      </c>
      <c r="R135" s="19" t="s">
        <v>307</v>
      </c>
      <c r="S135" s="55" t="s">
        <v>148</v>
      </c>
      <c r="T135" s="19" t="s">
        <v>94</v>
      </c>
      <c r="U135" s="27">
        <v>23</v>
      </c>
      <c r="V135" s="59">
        <v>1</v>
      </c>
      <c r="W135" s="19" t="s">
        <v>2685</v>
      </c>
      <c r="X135" s="27"/>
    </row>
    <row r="136" s="3" customFormat="1" ht="45" customHeight="1" spans="1:24">
      <c r="A136" s="19"/>
      <c r="B136" s="19" t="s">
        <v>3127</v>
      </c>
      <c r="C136" s="28" t="s">
        <v>35</v>
      </c>
      <c r="D136" s="19" t="s">
        <v>36</v>
      </c>
      <c r="E136" s="19" t="s">
        <v>68</v>
      </c>
      <c r="F136" s="19" t="s">
        <v>68</v>
      </c>
      <c r="G136" s="19" t="s">
        <v>56</v>
      </c>
      <c r="H136" s="19" t="s">
        <v>3133</v>
      </c>
      <c r="I136" s="19" t="s">
        <v>148</v>
      </c>
      <c r="J136" s="42">
        <v>0.2</v>
      </c>
      <c r="K136" s="42">
        <v>0.2</v>
      </c>
      <c r="L136" s="19" t="s">
        <v>42</v>
      </c>
      <c r="M136" s="19" t="s">
        <v>42</v>
      </c>
      <c r="N136" s="19" t="s">
        <v>42</v>
      </c>
      <c r="O136" s="19" t="s">
        <v>42</v>
      </c>
      <c r="P136" s="19" t="s">
        <v>42</v>
      </c>
      <c r="Q136" s="19" t="s">
        <v>3150</v>
      </c>
      <c r="R136" s="19" t="s">
        <v>3151</v>
      </c>
      <c r="S136" s="55" t="s">
        <v>148</v>
      </c>
      <c r="T136" s="19" t="s">
        <v>3152</v>
      </c>
      <c r="U136" s="19">
        <v>2</v>
      </c>
      <c r="V136" s="59">
        <v>1</v>
      </c>
      <c r="W136" s="19" t="s">
        <v>2603</v>
      </c>
      <c r="X136" s="19"/>
    </row>
    <row r="137" s="3" customFormat="1" ht="45" customHeight="1" spans="1:24">
      <c r="A137" s="19"/>
      <c r="B137" s="19" t="s">
        <v>3127</v>
      </c>
      <c r="C137" s="19" t="s">
        <v>35</v>
      </c>
      <c r="D137" s="19" t="s">
        <v>36</v>
      </c>
      <c r="E137" s="19" t="s">
        <v>67</v>
      </c>
      <c r="F137" s="19" t="s">
        <v>98</v>
      </c>
      <c r="G137" s="19" t="s">
        <v>56</v>
      </c>
      <c r="H137" s="19" t="s">
        <v>3153</v>
      </c>
      <c r="I137" s="19" t="s">
        <v>148</v>
      </c>
      <c r="J137" s="42">
        <v>5</v>
      </c>
      <c r="K137" s="42">
        <v>5</v>
      </c>
      <c r="L137" s="19" t="s">
        <v>42</v>
      </c>
      <c r="M137" s="19" t="s">
        <v>42</v>
      </c>
      <c r="N137" s="19" t="s">
        <v>42</v>
      </c>
      <c r="O137" s="19" t="s">
        <v>42</v>
      </c>
      <c r="P137" s="19" t="s">
        <v>42</v>
      </c>
      <c r="Q137" s="19" t="s">
        <v>3154</v>
      </c>
      <c r="R137" s="19" t="s">
        <v>2993</v>
      </c>
      <c r="S137" s="55" t="s">
        <v>148</v>
      </c>
      <c r="T137" s="19" t="s">
        <v>3155</v>
      </c>
      <c r="U137" s="19">
        <v>108</v>
      </c>
      <c r="V137" s="59">
        <v>1</v>
      </c>
      <c r="W137" s="19" t="s">
        <v>3156</v>
      </c>
      <c r="X137" s="19"/>
    </row>
    <row r="138" s="3" customFormat="1" ht="45" customHeight="1" spans="1:24">
      <c r="A138" s="19"/>
      <c r="B138" s="19" t="s">
        <v>3127</v>
      </c>
      <c r="C138" s="19" t="s">
        <v>35</v>
      </c>
      <c r="D138" s="19" t="s">
        <v>36</v>
      </c>
      <c r="E138" s="19" t="s">
        <v>67</v>
      </c>
      <c r="F138" s="19" t="s">
        <v>105</v>
      </c>
      <c r="G138" s="19" t="s">
        <v>2631</v>
      </c>
      <c r="H138" s="19" t="s">
        <v>3157</v>
      </c>
      <c r="I138" s="19" t="s">
        <v>148</v>
      </c>
      <c r="J138" s="42">
        <v>7.6</v>
      </c>
      <c r="K138" s="42">
        <v>7.6</v>
      </c>
      <c r="L138" s="19" t="s">
        <v>42</v>
      </c>
      <c r="M138" s="19" t="s">
        <v>42</v>
      </c>
      <c r="N138" s="19" t="s">
        <v>42</v>
      </c>
      <c r="O138" s="19" t="s">
        <v>42</v>
      </c>
      <c r="P138" s="19" t="s">
        <v>42</v>
      </c>
      <c r="Q138" s="19" t="s">
        <v>3158</v>
      </c>
      <c r="R138" s="19" t="s">
        <v>3130</v>
      </c>
      <c r="S138" s="55" t="s">
        <v>148</v>
      </c>
      <c r="T138" s="19" t="s">
        <v>3159</v>
      </c>
      <c r="U138" s="19">
        <v>147</v>
      </c>
      <c r="V138" s="59">
        <v>1</v>
      </c>
      <c r="W138" s="19" t="s">
        <v>3160</v>
      </c>
      <c r="X138" s="19"/>
    </row>
    <row r="139" s="3" customFormat="1" ht="45" customHeight="1" spans="1:24">
      <c r="A139" s="19"/>
      <c r="B139" s="19" t="s">
        <v>3127</v>
      </c>
      <c r="C139" s="19" t="s">
        <v>35</v>
      </c>
      <c r="D139" s="19" t="s">
        <v>36</v>
      </c>
      <c r="E139" s="19" t="s">
        <v>134</v>
      </c>
      <c r="F139" s="19" t="s">
        <v>135</v>
      </c>
      <c r="G139" s="19" t="s">
        <v>56</v>
      </c>
      <c r="H139" s="19" t="s">
        <v>3161</v>
      </c>
      <c r="I139" s="19" t="s">
        <v>148</v>
      </c>
      <c r="J139" s="42">
        <v>2.2</v>
      </c>
      <c r="K139" s="42">
        <v>2.2</v>
      </c>
      <c r="L139" s="19" t="s">
        <v>42</v>
      </c>
      <c r="M139" s="19" t="s">
        <v>42</v>
      </c>
      <c r="N139" s="19" t="s">
        <v>42</v>
      </c>
      <c r="O139" s="19" t="s">
        <v>42</v>
      </c>
      <c r="P139" s="19" t="s">
        <v>42</v>
      </c>
      <c r="Q139" s="24" t="s">
        <v>3162</v>
      </c>
      <c r="R139" s="19" t="s">
        <v>3151</v>
      </c>
      <c r="S139" s="55" t="s">
        <v>148</v>
      </c>
      <c r="T139" s="24" t="s">
        <v>3163</v>
      </c>
      <c r="U139" s="19">
        <v>29</v>
      </c>
      <c r="V139" s="59">
        <v>1</v>
      </c>
      <c r="W139" s="19" t="s">
        <v>2811</v>
      </c>
      <c r="X139" s="19"/>
    </row>
    <row r="140" s="3" customFormat="1" ht="45" customHeight="1" spans="1:24">
      <c r="A140" s="19"/>
      <c r="B140" s="19" t="s">
        <v>3127</v>
      </c>
      <c r="C140" s="19" t="s">
        <v>35</v>
      </c>
      <c r="D140" s="19" t="s">
        <v>36</v>
      </c>
      <c r="E140" s="19" t="s">
        <v>67</v>
      </c>
      <c r="F140" s="19" t="s">
        <v>90</v>
      </c>
      <c r="G140" s="19" t="s">
        <v>2680</v>
      </c>
      <c r="H140" s="19" t="s">
        <v>3164</v>
      </c>
      <c r="I140" s="19" t="s">
        <v>148</v>
      </c>
      <c r="J140" s="42">
        <v>5.8</v>
      </c>
      <c r="K140" s="42">
        <v>5.8</v>
      </c>
      <c r="L140" s="19" t="s">
        <v>42</v>
      </c>
      <c r="M140" s="19" t="s">
        <v>42</v>
      </c>
      <c r="N140" s="19" t="s">
        <v>42</v>
      </c>
      <c r="O140" s="19" t="s">
        <v>42</v>
      </c>
      <c r="P140" s="19" t="s">
        <v>42</v>
      </c>
      <c r="Q140" s="19" t="s">
        <v>3165</v>
      </c>
      <c r="R140" s="19" t="s">
        <v>2814</v>
      </c>
      <c r="S140" s="55" t="s">
        <v>148</v>
      </c>
      <c r="T140" s="19" t="s">
        <v>94</v>
      </c>
      <c r="U140" s="60">
        <v>106</v>
      </c>
      <c r="V140" s="59">
        <v>1</v>
      </c>
      <c r="W140" s="19" t="s">
        <v>2815</v>
      </c>
      <c r="X140" s="19"/>
    </row>
    <row r="141" s="3" customFormat="1" ht="45" customHeight="1" spans="1:24">
      <c r="A141" s="19"/>
      <c r="B141" s="19" t="s">
        <v>3127</v>
      </c>
      <c r="C141" s="19" t="s">
        <v>35</v>
      </c>
      <c r="D141" s="19" t="s">
        <v>36</v>
      </c>
      <c r="E141" s="19" t="s">
        <v>67</v>
      </c>
      <c r="F141" s="19" t="s">
        <v>55</v>
      </c>
      <c r="G141" s="19" t="s">
        <v>56</v>
      </c>
      <c r="H141" s="19" t="s">
        <v>3166</v>
      </c>
      <c r="I141" s="19" t="s">
        <v>148</v>
      </c>
      <c r="J141" s="42">
        <v>1</v>
      </c>
      <c r="K141" s="42">
        <v>1</v>
      </c>
      <c r="L141" s="19" t="s">
        <v>42</v>
      </c>
      <c r="M141" s="19" t="s">
        <v>42</v>
      </c>
      <c r="N141" s="19" t="s">
        <v>42</v>
      </c>
      <c r="O141" s="19" t="s">
        <v>42</v>
      </c>
      <c r="P141" s="19" t="s">
        <v>42</v>
      </c>
      <c r="Q141" s="24" t="s">
        <v>3167</v>
      </c>
      <c r="R141" s="19" t="s">
        <v>3151</v>
      </c>
      <c r="S141" s="55" t="s">
        <v>148</v>
      </c>
      <c r="T141" s="19" t="s">
        <v>94</v>
      </c>
      <c r="U141" s="19">
        <v>3</v>
      </c>
      <c r="V141" s="59">
        <v>1</v>
      </c>
      <c r="W141" s="19" t="s">
        <v>2649</v>
      </c>
      <c r="X141" s="19"/>
    </row>
    <row r="142" s="3" customFormat="1" ht="45" customHeight="1" spans="1:24">
      <c r="A142" s="19"/>
      <c r="B142" s="19" t="s">
        <v>3127</v>
      </c>
      <c r="C142" s="19" t="s">
        <v>35</v>
      </c>
      <c r="D142" s="19" t="s">
        <v>36</v>
      </c>
      <c r="E142" s="19" t="s">
        <v>67</v>
      </c>
      <c r="F142" s="19" t="s">
        <v>118</v>
      </c>
      <c r="G142" s="19" t="s">
        <v>56</v>
      </c>
      <c r="H142" s="19" t="s">
        <v>3133</v>
      </c>
      <c r="I142" s="19" t="s">
        <v>148</v>
      </c>
      <c r="J142" s="42">
        <v>0.2</v>
      </c>
      <c r="K142" s="42">
        <v>0.2</v>
      </c>
      <c r="L142" s="19" t="s">
        <v>42</v>
      </c>
      <c r="M142" s="19" t="s">
        <v>42</v>
      </c>
      <c r="N142" s="19" t="s">
        <v>42</v>
      </c>
      <c r="O142" s="19" t="s">
        <v>42</v>
      </c>
      <c r="P142" s="19" t="s">
        <v>42</v>
      </c>
      <c r="Q142" s="19" t="s">
        <v>3168</v>
      </c>
      <c r="R142" s="19" t="s">
        <v>3169</v>
      </c>
      <c r="S142" s="55" t="s">
        <v>148</v>
      </c>
      <c r="T142" s="19" t="s">
        <v>3170</v>
      </c>
      <c r="U142" s="19">
        <v>5</v>
      </c>
      <c r="V142" s="59">
        <v>1</v>
      </c>
      <c r="W142" s="19" t="s">
        <v>2603</v>
      </c>
      <c r="X142" s="19"/>
    </row>
    <row r="143" s="3" customFormat="1" ht="45" customHeight="1" spans="1:24">
      <c r="A143" s="85"/>
      <c r="B143" s="19" t="s">
        <v>3127</v>
      </c>
      <c r="C143" s="19" t="s">
        <v>35</v>
      </c>
      <c r="D143" s="19" t="s">
        <v>36</v>
      </c>
      <c r="E143" s="19" t="s">
        <v>372</v>
      </c>
      <c r="F143" s="19" t="s">
        <v>38</v>
      </c>
      <c r="G143" s="19" t="s">
        <v>56</v>
      </c>
      <c r="H143" s="19" t="s">
        <v>3171</v>
      </c>
      <c r="I143" s="19" t="s">
        <v>148</v>
      </c>
      <c r="J143" s="42">
        <v>6.2</v>
      </c>
      <c r="K143" s="42">
        <v>6.2</v>
      </c>
      <c r="L143" s="19" t="s">
        <v>42</v>
      </c>
      <c r="M143" s="19" t="s">
        <v>42</v>
      </c>
      <c r="N143" s="19" t="s">
        <v>42</v>
      </c>
      <c r="O143" s="19" t="s">
        <v>42</v>
      </c>
      <c r="P143" s="19" t="s">
        <v>42</v>
      </c>
      <c r="Q143" s="19" t="s">
        <v>3172</v>
      </c>
      <c r="R143" s="19" t="s">
        <v>307</v>
      </c>
      <c r="S143" s="55" t="s">
        <v>148</v>
      </c>
      <c r="T143" s="19" t="s">
        <v>3173</v>
      </c>
      <c r="U143" s="19">
        <v>16</v>
      </c>
      <c r="V143" s="59">
        <v>1</v>
      </c>
      <c r="W143" s="19" t="s">
        <v>2802</v>
      </c>
      <c r="X143" s="19"/>
    </row>
    <row r="144" s="3" customFormat="1" ht="45" customHeight="1" spans="1:24">
      <c r="A144" s="19"/>
      <c r="B144" s="19" t="s">
        <v>3127</v>
      </c>
      <c r="C144" s="19" t="s">
        <v>35</v>
      </c>
      <c r="D144" s="19" t="s">
        <v>36</v>
      </c>
      <c r="E144" s="19" t="s">
        <v>83</v>
      </c>
      <c r="F144" s="19" t="s">
        <v>83</v>
      </c>
      <c r="G144" s="19" t="s">
        <v>56</v>
      </c>
      <c r="H144" s="19" t="s">
        <v>3174</v>
      </c>
      <c r="I144" s="19" t="s">
        <v>148</v>
      </c>
      <c r="J144" s="42">
        <v>2.6</v>
      </c>
      <c r="K144" s="42">
        <v>2.6</v>
      </c>
      <c r="L144" s="19" t="s">
        <v>42</v>
      </c>
      <c r="M144" s="19" t="s">
        <v>42</v>
      </c>
      <c r="N144" s="19" t="s">
        <v>42</v>
      </c>
      <c r="O144" s="19" t="s">
        <v>42</v>
      </c>
      <c r="P144" s="19" t="s">
        <v>42</v>
      </c>
      <c r="Q144" s="19" t="s">
        <v>3175</v>
      </c>
      <c r="R144" s="19" t="s">
        <v>2859</v>
      </c>
      <c r="S144" s="55" t="s">
        <v>148</v>
      </c>
      <c r="T144" s="19" t="s">
        <v>3176</v>
      </c>
      <c r="U144" s="56">
        <v>10</v>
      </c>
      <c r="V144" s="59">
        <v>1</v>
      </c>
      <c r="W144" s="58" t="s">
        <v>2845</v>
      </c>
      <c r="X144" s="58"/>
    </row>
    <row r="145" s="3" customFormat="1" ht="45" customHeight="1" spans="1:24">
      <c r="A145" s="85"/>
      <c r="B145" s="85" t="s">
        <v>3127</v>
      </c>
      <c r="C145" s="85" t="s">
        <v>35</v>
      </c>
      <c r="D145" s="19" t="s">
        <v>36</v>
      </c>
      <c r="E145" s="85" t="s">
        <v>3177</v>
      </c>
      <c r="F145" s="85" t="s">
        <v>50</v>
      </c>
      <c r="G145" s="85" t="s">
        <v>1973</v>
      </c>
      <c r="H145" s="85" t="s">
        <v>3178</v>
      </c>
      <c r="I145" s="19" t="s">
        <v>148</v>
      </c>
      <c r="J145" s="74">
        <v>2.8</v>
      </c>
      <c r="K145" s="74">
        <v>2.8</v>
      </c>
      <c r="L145" s="19" t="s">
        <v>42</v>
      </c>
      <c r="M145" s="19" t="s">
        <v>42</v>
      </c>
      <c r="N145" s="19" t="s">
        <v>42</v>
      </c>
      <c r="O145" s="19" t="s">
        <v>42</v>
      </c>
      <c r="P145" s="19" t="s">
        <v>42</v>
      </c>
      <c r="Q145" s="41" t="s">
        <v>3179</v>
      </c>
      <c r="R145" s="41" t="s">
        <v>3029</v>
      </c>
      <c r="S145" s="55" t="s">
        <v>148</v>
      </c>
      <c r="T145" s="19" t="s">
        <v>3083</v>
      </c>
      <c r="U145" s="56">
        <v>32</v>
      </c>
      <c r="V145" s="59">
        <v>1</v>
      </c>
      <c r="W145" s="64" t="s">
        <v>2864</v>
      </c>
      <c r="X145" s="19"/>
    </row>
    <row r="146" s="3" customFormat="1" ht="45" customHeight="1" spans="1:24">
      <c r="A146" s="85"/>
      <c r="B146" s="19" t="s">
        <v>3127</v>
      </c>
      <c r="C146" s="19" t="s">
        <v>35</v>
      </c>
      <c r="D146" s="19" t="s">
        <v>36</v>
      </c>
      <c r="E146" s="19" t="s">
        <v>129</v>
      </c>
      <c r="F146" s="19" t="s">
        <v>130</v>
      </c>
      <c r="G146" s="19" t="s">
        <v>2975</v>
      </c>
      <c r="H146" s="19" t="s">
        <v>3180</v>
      </c>
      <c r="I146" s="19" t="s">
        <v>148</v>
      </c>
      <c r="J146" s="42">
        <v>4</v>
      </c>
      <c r="K146" s="42">
        <v>4</v>
      </c>
      <c r="L146" s="19" t="s">
        <v>42</v>
      </c>
      <c r="M146" s="19" t="s">
        <v>42</v>
      </c>
      <c r="N146" s="19" t="s">
        <v>42</v>
      </c>
      <c r="O146" s="19" t="s">
        <v>42</v>
      </c>
      <c r="P146" s="19" t="s">
        <v>42</v>
      </c>
      <c r="Q146" s="19" t="s">
        <v>3181</v>
      </c>
      <c r="R146" s="19" t="s">
        <v>307</v>
      </c>
      <c r="S146" s="55" t="s">
        <v>148</v>
      </c>
      <c r="T146" s="19" t="s">
        <v>3182</v>
      </c>
      <c r="U146" s="19">
        <v>59</v>
      </c>
      <c r="V146" s="59">
        <v>1</v>
      </c>
      <c r="W146" s="19" t="s">
        <v>3183</v>
      </c>
      <c r="X146" s="19"/>
    </row>
    <row r="147" s="3" customFormat="1" ht="45" customHeight="1" spans="1:24">
      <c r="A147" s="19"/>
      <c r="B147" s="19" t="s">
        <v>292</v>
      </c>
      <c r="C147" s="19" t="s">
        <v>35</v>
      </c>
      <c r="D147" s="19" t="s">
        <v>36</v>
      </c>
      <c r="E147" s="19" t="s">
        <v>67</v>
      </c>
      <c r="F147" s="19" t="s">
        <v>125</v>
      </c>
      <c r="G147" s="19" t="s">
        <v>125</v>
      </c>
      <c r="H147" s="19" t="s">
        <v>3184</v>
      </c>
      <c r="I147" s="19" t="s">
        <v>148</v>
      </c>
      <c r="J147" s="42">
        <v>0.9</v>
      </c>
      <c r="K147" s="42">
        <v>0.9</v>
      </c>
      <c r="L147" s="19" t="s">
        <v>42</v>
      </c>
      <c r="M147" s="19" t="s">
        <v>42</v>
      </c>
      <c r="N147" s="19" t="s">
        <v>42</v>
      </c>
      <c r="O147" s="19" t="s">
        <v>42</v>
      </c>
      <c r="P147" s="19" t="s">
        <v>42</v>
      </c>
      <c r="Q147" s="19" t="s">
        <v>3185</v>
      </c>
      <c r="R147" s="19" t="s">
        <v>3186</v>
      </c>
      <c r="S147" s="55" t="s">
        <v>148</v>
      </c>
      <c r="T147" s="19" t="s">
        <v>3187</v>
      </c>
      <c r="U147" s="19">
        <v>9</v>
      </c>
      <c r="V147" s="59">
        <v>1</v>
      </c>
      <c r="W147" s="19" t="s">
        <v>2630</v>
      </c>
      <c r="X147" s="19"/>
    </row>
    <row r="148" s="3" customFormat="1" ht="45" customHeight="1" spans="1:24">
      <c r="A148" s="19"/>
      <c r="B148" s="19" t="s">
        <v>292</v>
      </c>
      <c r="C148" s="19" t="s">
        <v>35</v>
      </c>
      <c r="D148" s="19" t="s">
        <v>36</v>
      </c>
      <c r="E148" s="19" t="s">
        <v>2485</v>
      </c>
      <c r="F148" s="19" t="s">
        <v>141</v>
      </c>
      <c r="G148" s="19" t="s">
        <v>600</v>
      </c>
      <c r="H148" s="19" t="s">
        <v>3188</v>
      </c>
      <c r="I148" s="19" t="s">
        <v>148</v>
      </c>
      <c r="J148" s="42">
        <v>0.4</v>
      </c>
      <c r="K148" s="42">
        <v>0.4</v>
      </c>
      <c r="L148" s="19" t="s">
        <v>42</v>
      </c>
      <c r="M148" s="19" t="s">
        <v>42</v>
      </c>
      <c r="N148" s="19" t="s">
        <v>42</v>
      </c>
      <c r="O148" s="19" t="s">
        <v>42</v>
      </c>
      <c r="P148" s="19" t="s">
        <v>42</v>
      </c>
      <c r="Q148" s="19" t="s">
        <v>3188</v>
      </c>
      <c r="R148" s="19" t="s">
        <v>3186</v>
      </c>
      <c r="S148" s="55" t="s">
        <v>148</v>
      </c>
      <c r="T148" s="19" t="s">
        <v>3189</v>
      </c>
      <c r="U148" s="19">
        <v>4</v>
      </c>
      <c r="V148" s="59">
        <v>1</v>
      </c>
      <c r="W148" s="19" t="s">
        <v>2597</v>
      </c>
      <c r="X148" s="19"/>
    </row>
    <row r="149" s="3" customFormat="1" ht="45" customHeight="1" spans="1:24">
      <c r="A149" s="19"/>
      <c r="B149" s="19" t="s">
        <v>292</v>
      </c>
      <c r="C149" s="19" t="s">
        <v>35</v>
      </c>
      <c r="D149" s="19" t="s">
        <v>36</v>
      </c>
      <c r="E149" s="19" t="s">
        <v>3190</v>
      </c>
      <c r="F149" s="19" t="s">
        <v>166</v>
      </c>
      <c r="G149" s="19" t="s">
        <v>3191</v>
      </c>
      <c r="H149" s="19" t="s">
        <v>3192</v>
      </c>
      <c r="I149" s="19" t="s">
        <v>148</v>
      </c>
      <c r="J149" s="42">
        <v>0.2</v>
      </c>
      <c r="K149" s="42">
        <v>0.2</v>
      </c>
      <c r="L149" s="19" t="s">
        <v>42</v>
      </c>
      <c r="M149" s="19" t="s">
        <v>42</v>
      </c>
      <c r="N149" s="19" t="s">
        <v>42</v>
      </c>
      <c r="O149" s="19" t="s">
        <v>42</v>
      </c>
      <c r="P149" s="19" t="s">
        <v>42</v>
      </c>
      <c r="Q149" s="19" t="s">
        <v>3193</v>
      </c>
      <c r="R149" s="19" t="s">
        <v>3186</v>
      </c>
      <c r="S149" s="55" t="s">
        <v>148</v>
      </c>
      <c r="T149" s="19" t="s">
        <v>3194</v>
      </c>
      <c r="U149" s="19" t="s">
        <v>3195</v>
      </c>
      <c r="V149" s="59">
        <v>1</v>
      </c>
      <c r="W149" s="19" t="s">
        <v>2603</v>
      </c>
      <c r="X149" s="19"/>
    </row>
    <row r="150" s="3" customFormat="1" ht="45" customHeight="1" spans="1:24">
      <c r="A150" s="19"/>
      <c r="B150" s="19" t="s">
        <v>292</v>
      </c>
      <c r="C150" s="19" t="s">
        <v>35</v>
      </c>
      <c r="D150" s="19" t="s">
        <v>36</v>
      </c>
      <c r="E150" s="19" t="s">
        <v>153</v>
      </c>
      <c r="F150" s="19" t="s">
        <v>154</v>
      </c>
      <c r="G150" s="19" t="s">
        <v>154</v>
      </c>
      <c r="H150" s="19" t="s">
        <v>3196</v>
      </c>
      <c r="I150" s="19" t="s">
        <v>148</v>
      </c>
      <c r="J150" s="42">
        <v>0.2</v>
      </c>
      <c r="K150" s="42">
        <v>0.2</v>
      </c>
      <c r="L150" s="19" t="s">
        <v>42</v>
      </c>
      <c r="M150" s="19" t="s">
        <v>42</v>
      </c>
      <c r="N150" s="19" t="s">
        <v>42</v>
      </c>
      <c r="O150" s="19" t="s">
        <v>42</v>
      </c>
      <c r="P150" s="19" t="s">
        <v>42</v>
      </c>
      <c r="Q150" s="19" t="s">
        <v>3197</v>
      </c>
      <c r="R150" s="19" t="s">
        <v>350</v>
      </c>
      <c r="S150" s="55" t="s">
        <v>148</v>
      </c>
      <c r="T150" s="19" t="s">
        <v>3198</v>
      </c>
      <c r="U150" s="19">
        <v>3</v>
      </c>
      <c r="V150" s="59">
        <v>1</v>
      </c>
      <c r="W150" s="19" t="s">
        <v>2603</v>
      </c>
      <c r="X150" s="19"/>
    </row>
    <row r="151" s="3" customFormat="1" ht="45" customHeight="1" spans="1:24">
      <c r="A151" s="27"/>
      <c r="B151" s="27" t="s">
        <v>292</v>
      </c>
      <c r="C151" s="19" t="s">
        <v>35</v>
      </c>
      <c r="D151" s="19" t="s">
        <v>36</v>
      </c>
      <c r="E151" s="19" t="s">
        <v>873</v>
      </c>
      <c r="F151" s="19" t="s">
        <v>111</v>
      </c>
      <c r="G151" s="19" t="s">
        <v>56</v>
      </c>
      <c r="H151" s="27" t="s">
        <v>3199</v>
      </c>
      <c r="I151" s="19" t="s">
        <v>148</v>
      </c>
      <c r="J151" s="27">
        <v>1.1</v>
      </c>
      <c r="K151" s="27">
        <v>1.1</v>
      </c>
      <c r="L151" s="19" t="s">
        <v>42</v>
      </c>
      <c r="M151" s="19" t="s">
        <v>42</v>
      </c>
      <c r="N151" s="19" t="s">
        <v>42</v>
      </c>
      <c r="O151" s="19" t="s">
        <v>42</v>
      </c>
      <c r="P151" s="19" t="s">
        <v>42</v>
      </c>
      <c r="Q151" s="19" t="s">
        <v>3200</v>
      </c>
      <c r="R151" s="19" t="s">
        <v>350</v>
      </c>
      <c r="S151" s="55" t="s">
        <v>148</v>
      </c>
      <c r="T151" s="19" t="s">
        <v>94</v>
      </c>
      <c r="U151" s="27">
        <v>12</v>
      </c>
      <c r="V151" s="59">
        <v>1</v>
      </c>
      <c r="W151" s="19" t="s">
        <v>2685</v>
      </c>
      <c r="X151" s="27"/>
    </row>
    <row r="152" s="3" customFormat="1" ht="45" customHeight="1" spans="1:24">
      <c r="A152" s="19"/>
      <c r="B152" s="19" t="s">
        <v>292</v>
      </c>
      <c r="C152" s="19" t="s">
        <v>35</v>
      </c>
      <c r="D152" s="19" t="s">
        <v>36</v>
      </c>
      <c r="E152" s="19" t="s">
        <v>146</v>
      </c>
      <c r="F152" s="19" t="s">
        <v>146</v>
      </c>
      <c r="G152" s="19" t="s">
        <v>460</v>
      </c>
      <c r="H152" s="19" t="s">
        <v>3201</v>
      </c>
      <c r="I152" s="19" t="s">
        <v>148</v>
      </c>
      <c r="J152" s="42">
        <v>0.1</v>
      </c>
      <c r="K152" s="42">
        <v>0.1</v>
      </c>
      <c r="L152" s="19" t="s">
        <v>42</v>
      </c>
      <c r="M152" s="19" t="s">
        <v>42</v>
      </c>
      <c r="N152" s="19" t="s">
        <v>42</v>
      </c>
      <c r="O152" s="19" t="s">
        <v>42</v>
      </c>
      <c r="P152" s="19" t="s">
        <v>42</v>
      </c>
      <c r="Q152" s="19" t="s">
        <v>3202</v>
      </c>
      <c r="R152" s="19" t="s">
        <v>350</v>
      </c>
      <c r="S152" s="55" t="s">
        <v>148</v>
      </c>
      <c r="T152" s="19" t="s">
        <v>94</v>
      </c>
      <c r="U152" s="19">
        <v>5</v>
      </c>
      <c r="V152" s="59">
        <v>1</v>
      </c>
      <c r="W152" s="19" t="s">
        <v>2603</v>
      </c>
      <c r="X152" s="19"/>
    </row>
    <row r="153" s="3" customFormat="1" ht="45" customHeight="1" spans="1:24">
      <c r="A153" s="19"/>
      <c r="B153" s="19" t="s">
        <v>292</v>
      </c>
      <c r="C153" s="19" t="s">
        <v>35</v>
      </c>
      <c r="D153" s="19" t="s">
        <v>36</v>
      </c>
      <c r="E153" s="19" t="s">
        <v>134</v>
      </c>
      <c r="F153" s="19" t="s">
        <v>135</v>
      </c>
      <c r="G153" s="19" t="s">
        <v>56</v>
      </c>
      <c r="H153" s="19" t="s">
        <v>3203</v>
      </c>
      <c r="I153" s="19" t="s">
        <v>148</v>
      </c>
      <c r="J153" s="42">
        <v>0.6</v>
      </c>
      <c r="K153" s="42">
        <v>0.6</v>
      </c>
      <c r="L153" s="19" t="s">
        <v>42</v>
      </c>
      <c r="M153" s="19" t="s">
        <v>42</v>
      </c>
      <c r="N153" s="19" t="s">
        <v>42</v>
      </c>
      <c r="O153" s="19" t="s">
        <v>42</v>
      </c>
      <c r="P153" s="19" t="s">
        <v>42</v>
      </c>
      <c r="Q153" s="24" t="s">
        <v>3204</v>
      </c>
      <c r="R153" s="19" t="s">
        <v>3205</v>
      </c>
      <c r="S153" s="55" t="s">
        <v>148</v>
      </c>
      <c r="T153" s="19" t="s">
        <v>3206</v>
      </c>
      <c r="U153" s="19">
        <v>15</v>
      </c>
      <c r="V153" s="59">
        <v>1</v>
      </c>
      <c r="W153" s="19" t="s">
        <v>2811</v>
      </c>
      <c r="X153" s="19"/>
    </row>
    <row r="154" s="3" customFormat="1" ht="45" customHeight="1" spans="1:24">
      <c r="A154" s="19"/>
      <c r="B154" s="19" t="s">
        <v>3207</v>
      </c>
      <c r="C154" s="19" t="s">
        <v>35</v>
      </c>
      <c r="D154" s="19" t="s">
        <v>36</v>
      </c>
      <c r="E154" s="19" t="s">
        <v>67</v>
      </c>
      <c r="F154" s="19" t="s">
        <v>90</v>
      </c>
      <c r="G154" s="19" t="s">
        <v>2680</v>
      </c>
      <c r="H154" s="19" t="s">
        <v>3208</v>
      </c>
      <c r="I154" s="19" t="s">
        <v>148</v>
      </c>
      <c r="J154" s="42">
        <v>0.4</v>
      </c>
      <c r="K154" s="42">
        <v>0.4</v>
      </c>
      <c r="L154" s="19" t="s">
        <v>42</v>
      </c>
      <c r="M154" s="19" t="s">
        <v>42</v>
      </c>
      <c r="N154" s="19" t="s">
        <v>42</v>
      </c>
      <c r="O154" s="19" t="s">
        <v>42</v>
      </c>
      <c r="P154" s="19" t="s">
        <v>42</v>
      </c>
      <c r="Q154" s="19" t="s">
        <v>3209</v>
      </c>
      <c r="R154" s="19" t="s">
        <v>2814</v>
      </c>
      <c r="S154" s="55" t="s">
        <v>148</v>
      </c>
      <c r="T154" s="19" t="s">
        <v>94</v>
      </c>
      <c r="U154" s="60">
        <v>6</v>
      </c>
      <c r="V154" s="59">
        <v>1</v>
      </c>
      <c r="W154" s="19" t="s">
        <v>2815</v>
      </c>
      <c r="X154" s="19"/>
    </row>
    <row r="155" s="3" customFormat="1" ht="45" customHeight="1" spans="1:24">
      <c r="A155" s="19"/>
      <c r="B155" s="19" t="s">
        <v>292</v>
      </c>
      <c r="C155" s="19" t="s">
        <v>35</v>
      </c>
      <c r="D155" s="19" t="s">
        <v>36</v>
      </c>
      <c r="E155" s="19" t="s">
        <v>83</v>
      </c>
      <c r="F155" s="19" t="s">
        <v>83</v>
      </c>
      <c r="G155" s="19" t="s">
        <v>56</v>
      </c>
      <c r="H155" s="19" t="s">
        <v>3210</v>
      </c>
      <c r="I155" s="19" t="s">
        <v>148</v>
      </c>
      <c r="J155" s="42">
        <v>0.03</v>
      </c>
      <c r="K155" s="42">
        <v>0.03</v>
      </c>
      <c r="L155" s="19" t="s">
        <v>42</v>
      </c>
      <c r="M155" s="19" t="s">
        <v>42</v>
      </c>
      <c r="N155" s="19" t="s">
        <v>42</v>
      </c>
      <c r="O155" s="19" t="s">
        <v>42</v>
      </c>
      <c r="P155" s="19" t="s">
        <v>42</v>
      </c>
      <c r="Q155" s="19" t="s">
        <v>3211</v>
      </c>
      <c r="R155" s="19" t="s">
        <v>2854</v>
      </c>
      <c r="S155" s="55" t="s">
        <v>148</v>
      </c>
      <c r="T155" s="19" t="s">
        <v>94</v>
      </c>
      <c r="U155" s="56">
        <v>4</v>
      </c>
      <c r="V155" s="59">
        <v>1</v>
      </c>
      <c r="W155" s="58" t="s">
        <v>2603</v>
      </c>
      <c r="X155" s="58"/>
    </row>
    <row r="156" s="3" customFormat="1" ht="45" customHeight="1" spans="1:24">
      <c r="A156" s="19"/>
      <c r="B156" s="19" t="s">
        <v>292</v>
      </c>
      <c r="C156" s="19" t="s">
        <v>35</v>
      </c>
      <c r="D156" s="19" t="s">
        <v>36</v>
      </c>
      <c r="E156" s="19" t="s">
        <v>129</v>
      </c>
      <c r="F156" s="19" t="s">
        <v>130</v>
      </c>
      <c r="G156" s="19" t="s">
        <v>3212</v>
      </c>
      <c r="H156" s="19" t="s">
        <v>3213</v>
      </c>
      <c r="I156" s="19" t="s">
        <v>148</v>
      </c>
      <c r="J156" s="42">
        <v>0.4</v>
      </c>
      <c r="K156" s="42">
        <v>0.4</v>
      </c>
      <c r="L156" s="19" t="s">
        <v>42</v>
      </c>
      <c r="M156" s="19" t="s">
        <v>42</v>
      </c>
      <c r="N156" s="19" t="s">
        <v>42</v>
      </c>
      <c r="O156" s="19" t="s">
        <v>42</v>
      </c>
      <c r="P156" s="19" t="s">
        <v>42</v>
      </c>
      <c r="Q156" s="19" t="s">
        <v>3214</v>
      </c>
      <c r="R156" s="19" t="s">
        <v>307</v>
      </c>
      <c r="S156" s="55" t="s">
        <v>148</v>
      </c>
      <c r="T156" s="19" t="s">
        <v>3215</v>
      </c>
      <c r="U156" s="19">
        <v>10</v>
      </c>
      <c r="V156" s="59">
        <v>1</v>
      </c>
      <c r="W156" s="19" t="s">
        <v>2608</v>
      </c>
      <c r="X156" s="19"/>
    </row>
    <row r="157" s="3" customFormat="1" ht="45" customHeight="1" spans="1:24">
      <c r="A157" s="19"/>
      <c r="B157" s="19" t="s">
        <v>3216</v>
      </c>
      <c r="C157" s="19" t="s">
        <v>35</v>
      </c>
      <c r="D157" s="19" t="s">
        <v>36</v>
      </c>
      <c r="E157" s="19" t="s">
        <v>321</v>
      </c>
      <c r="F157" s="19" t="s">
        <v>77</v>
      </c>
      <c r="G157" s="19" t="s">
        <v>77</v>
      </c>
      <c r="H157" s="19" t="s">
        <v>3217</v>
      </c>
      <c r="I157" s="19" t="s">
        <v>148</v>
      </c>
      <c r="J157" s="19">
        <v>16.22</v>
      </c>
      <c r="K157" s="19">
        <v>16.22</v>
      </c>
      <c r="L157" s="19" t="s">
        <v>42</v>
      </c>
      <c r="M157" s="19" t="s">
        <v>42</v>
      </c>
      <c r="N157" s="19" t="s">
        <v>42</v>
      </c>
      <c r="O157" s="19" t="s">
        <v>42</v>
      </c>
      <c r="P157" s="19" t="s">
        <v>42</v>
      </c>
      <c r="Q157" s="19" t="s">
        <v>3218</v>
      </c>
      <c r="R157" s="28" t="s">
        <v>3121</v>
      </c>
      <c r="S157" s="55" t="s">
        <v>148</v>
      </c>
      <c r="T157" s="89" t="s">
        <v>3122</v>
      </c>
      <c r="U157" s="19">
        <v>340</v>
      </c>
      <c r="V157" s="59">
        <v>1</v>
      </c>
      <c r="W157" s="19" t="s">
        <v>3123</v>
      </c>
      <c r="X157" s="19"/>
    </row>
    <row r="158" s="3" customFormat="1" ht="45" customHeight="1" spans="1:24">
      <c r="A158" s="85"/>
      <c r="B158" s="19" t="s">
        <v>3219</v>
      </c>
      <c r="C158" s="19" t="s">
        <v>35</v>
      </c>
      <c r="D158" s="19" t="s">
        <v>36</v>
      </c>
      <c r="E158" s="19" t="s">
        <v>67</v>
      </c>
      <c r="F158" s="19" t="s">
        <v>125</v>
      </c>
      <c r="G158" s="19" t="s">
        <v>3220</v>
      </c>
      <c r="H158" s="19" t="s">
        <v>3221</v>
      </c>
      <c r="I158" s="19" t="s">
        <v>148</v>
      </c>
      <c r="J158" s="42">
        <v>71.26</v>
      </c>
      <c r="K158" s="42">
        <v>71.26</v>
      </c>
      <c r="L158" s="19" t="s">
        <v>42</v>
      </c>
      <c r="M158" s="19" t="s">
        <v>42</v>
      </c>
      <c r="N158" s="19" t="s">
        <v>42</v>
      </c>
      <c r="O158" s="19" t="s">
        <v>42</v>
      </c>
      <c r="P158" s="19" t="s">
        <v>42</v>
      </c>
      <c r="Q158" s="19" t="s">
        <v>3222</v>
      </c>
      <c r="R158" s="19" t="s">
        <v>2993</v>
      </c>
      <c r="S158" s="55" t="s">
        <v>148</v>
      </c>
      <c r="T158" s="19" t="s">
        <v>3223</v>
      </c>
      <c r="U158" s="19">
        <v>975</v>
      </c>
      <c r="V158" s="59">
        <v>1</v>
      </c>
      <c r="W158" s="19" t="s">
        <v>3224</v>
      </c>
      <c r="X158" s="19"/>
    </row>
    <row r="159" s="3" customFormat="1" ht="45" customHeight="1" spans="1:24">
      <c r="A159" s="19"/>
      <c r="B159" s="19" t="s">
        <v>3219</v>
      </c>
      <c r="C159" s="19" t="s">
        <v>35</v>
      </c>
      <c r="D159" s="19" t="s">
        <v>36</v>
      </c>
      <c r="E159" s="19" t="s">
        <v>2485</v>
      </c>
      <c r="F159" s="19" t="s">
        <v>141</v>
      </c>
      <c r="G159" s="19" t="s">
        <v>141</v>
      </c>
      <c r="H159" s="19" t="s">
        <v>3225</v>
      </c>
      <c r="I159" s="19" t="s">
        <v>148</v>
      </c>
      <c r="J159" s="42">
        <v>15.48</v>
      </c>
      <c r="K159" s="42">
        <v>15.48</v>
      </c>
      <c r="L159" s="19" t="s">
        <v>42</v>
      </c>
      <c r="M159" s="19" t="s">
        <v>42</v>
      </c>
      <c r="N159" s="19" t="s">
        <v>42</v>
      </c>
      <c r="O159" s="19" t="s">
        <v>42</v>
      </c>
      <c r="P159" s="19" t="s">
        <v>42</v>
      </c>
      <c r="Q159" s="19" t="s">
        <v>3226</v>
      </c>
      <c r="R159" s="19" t="s">
        <v>2993</v>
      </c>
      <c r="S159" s="55" t="s">
        <v>148</v>
      </c>
      <c r="T159" s="19" t="s">
        <v>3227</v>
      </c>
      <c r="U159" s="19">
        <v>290</v>
      </c>
      <c r="V159" s="59">
        <v>1</v>
      </c>
      <c r="W159" s="19" t="s">
        <v>3228</v>
      </c>
      <c r="X159" s="19"/>
    </row>
    <row r="160" s="3" customFormat="1" ht="45" customHeight="1" spans="1:24">
      <c r="A160" s="19"/>
      <c r="B160" s="19" t="s">
        <v>3219</v>
      </c>
      <c r="C160" s="19" t="s">
        <v>35</v>
      </c>
      <c r="D160" s="19" t="s">
        <v>36</v>
      </c>
      <c r="E160" s="19" t="s">
        <v>166</v>
      </c>
      <c r="F160" s="19" t="s">
        <v>166</v>
      </c>
      <c r="G160" s="19" t="s">
        <v>56</v>
      </c>
      <c r="H160" s="19" t="s">
        <v>3229</v>
      </c>
      <c r="I160" s="19" t="s">
        <v>148</v>
      </c>
      <c r="J160" s="42">
        <v>34.4</v>
      </c>
      <c r="K160" s="42">
        <v>34.4</v>
      </c>
      <c r="L160" s="19" t="s">
        <v>42</v>
      </c>
      <c r="M160" s="19" t="s">
        <v>42</v>
      </c>
      <c r="N160" s="19" t="s">
        <v>42</v>
      </c>
      <c r="O160" s="19" t="s">
        <v>42</v>
      </c>
      <c r="P160" s="19" t="s">
        <v>42</v>
      </c>
      <c r="Q160" s="19" t="s">
        <v>3230</v>
      </c>
      <c r="R160" s="19" t="s">
        <v>2993</v>
      </c>
      <c r="S160" s="55" t="s">
        <v>148</v>
      </c>
      <c r="T160" s="19" t="s">
        <v>3231</v>
      </c>
      <c r="U160" s="19" t="s">
        <v>3232</v>
      </c>
      <c r="V160" s="59">
        <v>1</v>
      </c>
      <c r="W160" s="19" t="s">
        <v>3233</v>
      </c>
      <c r="X160" s="19"/>
    </row>
    <row r="161" s="3" customFormat="1" ht="45" customHeight="1" spans="1:24">
      <c r="A161" s="19"/>
      <c r="B161" s="19" t="s">
        <v>3219</v>
      </c>
      <c r="C161" s="19" t="s">
        <v>35</v>
      </c>
      <c r="D161" s="19" t="s">
        <v>36</v>
      </c>
      <c r="E161" s="19" t="s">
        <v>153</v>
      </c>
      <c r="F161" s="19" t="s">
        <v>154</v>
      </c>
      <c r="G161" s="19" t="s">
        <v>154</v>
      </c>
      <c r="H161" s="19" t="s">
        <v>3234</v>
      </c>
      <c r="I161" s="19" t="s">
        <v>148</v>
      </c>
      <c r="J161" s="42">
        <v>24.17</v>
      </c>
      <c r="K161" s="42">
        <v>24.17</v>
      </c>
      <c r="L161" s="19" t="s">
        <v>42</v>
      </c>
      <c r="M161" s="19" t="s">
        <v>42</v>
      </c>
      <c r="N161" s="19" t="s">
        <v>42</v>
      </c>
      <c r="O161" s="19" t="s">
        <v>42</v>
      </c>
      <c r="P161" s="19" t="s">
        <v>42</v>
      </c>
      <c r="Q161" s="19" t="s">
        <v>3235</v>
      </c>
      <c r="R161" s="19" t="s">
        <v>2993</v>
      </c>
      <c r="S161" s="55" t="s">
        <v>148</v>
      </c>
      <c r="T161" s="19" t="s">
        <v>3236</v>
      </c>
      <c r="U161" s="19">
        <v>382</v>
      </c>
      <c r="V161" s="59">
        <v>1</v>
      </c>
      <c r="W161" s="19" t="s">
        <v>3237</v>
      </c>
      <c r="X161" s="19"/>
    </row>
    <row r="162" s="3" customFormat="1" ht="45" customHeight="1" spans="1:24">
      <c r="A162" s="19"/>
      <c r="B162" s="19" t="s">
        <v>3219</v>
      </c>
      <c r="C162" s="19" t="s">
        <v>35</v>
      </c>
      <c r="D162" s="19" t="s">
        <v>36</v>
      </c>
      <c r="E162" s="19" t="s">
        <v>67</v>
      </c>
      <c r="F162" s="19" t="s">
        <v>160</v>
      </c>
      <c r="G162" s="19" t="s">
        <v>56</v>
      </c>
      <c r="H162" s="19" t="s">
        <v>3238</v>
      </c>
      <c r="I162" s="19" t="s">
        <v>148</v>
      </c>
      <c r="J162" s="42">
        <v>78.86</v>
      </c>
      <c r="K162" s="42">
        <v>78.86</v>
      </c>
      <c r="L162" s="19" t="s">
        <v>42</v>
      </c>
      <c r="M162" s="19" t="s">
        <v>42</v>
      </c>
      <c r="N162" s="19" t="s">
        <v>42</v>
      </c>
      <c r="O162" s="19" t="s">
        <v>42</v>
      </c>
      <c r="P162" s="19" t="s">
        <v>42</v>
      </c>
      <c r="Q162" s="19" t="s">
        <v>3239</v>
      </c>
      <c r="R162" s="19" t="s">
        <v>307</v>
      </c>
      <c r="S162" s="55" t="s">
        <v>148</v>
      </c>
      <c r="T162" s="19" t="s">
        <v>3240</v>
      </c>
      <c r="U162" s="19">
        <v>1213</v>
      </c>
      <c r="V162" s="59">
        <v>1</v>
      </c>
      <c r="W162" s="19" t="s">
        <v>3241</v>
      </c>
      <c r="X162" s="19"/>
    </row>
    <row r="163" s="3" customFormat="1" ht="45" customHeight="1" spans="1:24">
      <c r="A163" s="27"/>
      <c r="B163" s="27" t="s">
        <v>3219</v>
      </c>
      <c r="C163" s="19" t="s">
        <v>35</v>
      </c>
      <c r="D163" s="19" t="s">
        <v>36</v>
      </c>
      <c r="E163" s="19" t="s">
        <v>873</v>
      </c>
      <c r="F163" s="19" t="s">
        <v>111</v>
      </c>
      <c r="G163" s="19" t="s">
        <v>56</v>
      </c>
      <c r="H163" s="27" t="s">
        <v>3242</v>
      </c>
      <c r="I163" s="19" t="s">
        <v>148</v>
      </c>
      <c r="J163" s="27">
        <v>13.86</v>
      </c>
      <c r="K163" s="27">
        <v>13.86</v>
      </c>
      <c r="L163" s="19" t="s">
        <v>42</v>
      </c>
      <c r="M163" s="19" t="s">
        <v>42</v>
      </c>
      <c r="N163" s="19" t="s">
        <v>42</v>
      </c>
      <c r="O163" s="19" t="s">
        <v>42</v>
      </c>
      <c r="P163" s="19" t="s">
        <v>42</v>
      </c>
      <c r="Q163" s="19" t="s">
        <v>3243</v>
      </c>
      <c r="R163" s="19" t="s">
        <v>307</v>
      </c>
      <c r="S163" s="55" t="s">
        <v>148</v>
      </c>
      <c r="T163" s="19" t="s">
        <v>94</v>
      </c>
      <c r="U163" s="27">
        <v>190</v>
      </c>
      <c r="V163" s="59">
        <v>1</v>
      </c>
      <c r="W163" s="19" t="s">
        <v>2685</v>
      </c>
      <c r="X163" s="27"/>
    </row>
    <row r="164" s="3" customFormat="1" ht="45" customHeight="1" spans="1:24">
      <c r="A164" s="19"/>
      <c r="B164" s="19" t="s">
        <v>3219</v>
      </c>
      <c r="C164" s="19" t="s">
        <v>35</v>
      </c>
      <c r="D164" s="19" t="s">
        <v>36</v>
      </c>
      <c r="E164" s="19" t="s">
        <v>146</v>
      </c>
      <c r="F164" s="19" t="s">
        <v>146</v>
      </c>
      <c r="G164" s="19" t="s">
        <v>56</v>
      </c>
      <c r="H164" s="19" t="s">
        <v>3244</v>
      </c>
      <c r="I164" s="19" t="s">
        <v>148</v>
      </c>
      <c r="J164" s="42">
        <v>18.966</v>
      </c>
      <c r="K164" s="42">
        <v>18.966</v>
      </c>
      <c r="L164" s="19" t="s">
        <v>42</v>
      </c>
      <c r="M164" s="19" t="s">
        <v>42</v>
      </c>
      <c r="N164" s="19" t="s">
        <v>42</v>
      </c>
      <c r="O164" s="19" t="s">
        <v>42</v>
      </c>
      <c r="P164" s="19" t="s">
        <v>42</v>
      </c>
      <c r="Q164" s="19" t="s">
        <v>3245</v>
      </c>
      <c r="R164" s="19" t="s">
        <v>307</v>
      </c>
      <c r="S164" s="55" t="s">
        <v>148</v>
      </c>
      <c r="T164" s="19" t="s">
        <v>94</v>
      </c>
      <c r="U164" s="19">
        <v>711</v>
      </c>
      <c r="V164" s="59">
        <v>1</v>
      </c>
      <c r="W164" s="19" t="s">
        <v>3246</v>
      </c>
      <c r="X164" s="19"/>
    </row>
    <row r="165" s="3" customFormat="1" ht="45" customHeight="1" spans="1:24">
      <c r="A165" s="19"/>
      <c r="B165" s="19" t="s">
        <v>3219</v>
      </c>
      <c r="C165" s="19" t="s">
        <v>35</v>
      </c>
      <c r="D165" s="19" t="s">
        <v>36</v>
      </c>
      <c r="E165" s="19" t="s">
        <v>146</v>
      </c>
      <c r="F165" s="19" t="s">
        <v>68</v>
      </c>
      <c r="G165" s="19" t="s">
        <v>56</v>
      </c>
      <c r="H165" s="19" t="s">
        <v>3247</v>
      </c>
      <c r="I165" s="19" t="s">
        <v>148</v>
      </c>
      <c r="J165" s="42">
        <v>8.34</v>
      </c>
      <c r="K165" s="42">
        <v>8.34</v>
      </c>
      <c r="L165" s="19" t="s">
        <v>42</v>
      </c>
      <c r="M165" s="19" t="s">
        <v>42</v>
      </c>
      <c r="N165" s="19" t="s">
        <v>42</v>
      </c>
      <c r="O165" s="19" t="s">
        <v>42</v>
      </c>
      <c r="P165" s="19" t="s">
        <v>42</v>
      </c>
      <c r="Q165" s="19" t="s">
        <v>3248</v>
      </c>
      <c r="R165" s="19" t="s">
        <v>2993</v>
      </c>
      <c r="S165" s="55" t="s">
        <v>148</v>
      </c>
      <c r="T165" s="19" t="s">
        <v>94</v>
      </c>
      <c r="U165" s="19">
        <v>127</v>
      </c>
      <c r="V165" s="59">
        <v>1</v>
      </c>
      <c r="W165" s="19" t="s">
        <v>3249</v>
      </c>
      <c r="X165" s="19"/>
    </row>
    <row r="166" s="3" customFormat="1" ht="45" customHeight="1" spans="1:24">
      <c r="A166" s="19"/>
      <c r="B166" s="19" t="s">
        <v>3219</v>
      </c>
      <c r="C166" s="19" t="s">
        <v>35</v>
      </c>
      <c r="D166" s="19" t="s">
        <v>36</v>
      </c>
      <c r="E166" s="19" t="s">
        <v>406</v>
      </c>
      <c r="F166" s="19" t="s">
        <v>98</v>
      </c>
      <c r="G166" s="19" t="s">
        <v>56</v>
      </c>
      <c r="H166" s="19" t="s">
        <v>3250</v>
      </c>
      <c r="I166" s="19" t="s">
        <v>148</v>
      </c>
      <c r="J166" s="42">
        <v>31.8</v>
      </c>
      <c r="K166" s="42">
        <v>31.8</v>
      </c>
      <c r="L166" s="19" t="s">
        <v>42</v>
      </c>
      <c r="M166" s="19" t="s">
        <v>42</v>
      </c>
      <c r="N166" s="19" t="s">
        <v>42</v>
      </c>
      <c r="O166" s="19" t="s">
        <v>42</v>
      </c>
      <c r="P166" s="19" t="s">
        <v>42</v>
      </c>
      <c r="Q166" s="19" t="s">
        <v>3251</v>
      </c>
      <c r="R166" s="19" t="s">
        <v>2993</v>
      </c>
      <c r="S166" s="55" t="s">
        <v>148</v>
      </c>
      <c r="T166" s="19" t="s">
        <v>3252</v>
      </c>
      <c r="U166" s="19">
        <v>649</v>
      </c>
      <c r="V166" s="59">
        <v>1</v>
      </c>
      <c r="W166" s="19" t="s">
        <v>3253</v>
      </c>
      <c r="X166" s="19"/>
    </row>
    <row r="167" s="3" customFormat="1" ht="45" customHeight="1" spans="1:24">
      <c r="A167" s="19"/>
      <c r="B167" s="19" t="s">
        <v>3219</v>
      </c>
      <c r="C167" s="19" t="s">
        <v>35</v>
      </c>
      <c r="D167" s="19" t="s">
        <v>36</v>
      </c>
      <c r="E167" s="19" t="s">
        <v>67</v>
      </c>
      <c r="F167" s="19" t="s">
        <v>105</v>
      </c>
      <c r="G167" s="19" t="s">
        <v>1748</v>
      </c>
      <c r="H167" s="19" t="s">
        <v>3254</v>
      </c>
      <c r="I167" s="19" t="s">
        <v>148</v>
      </c>
      <c r="J167" s="42">
        <v>12.78</v>
      </c>
      <c r="K167" s="42">
        <v>12.78</v>
      </c>
      <c r="L167" s="19" t="s">
        <v>42</v>
      </c>
      <c r="M167" s="19" t="s">
        <v>42</v>
      </c>
      <c r="N167" s="19" t="s">
        <v>42</v>
      </c>
      <c r="O167" s="19" t="s">
        <v>42</v>
      </c>
      <c r="P167" s="19" t="s">
        <v>42</v>
      </c>
      <c r="Q167" s="19" t="s">
        <v>3243</v>
      </c>
      <c r="R167" s="19" t="s">
        <v>2993</v>
      </c>
      <c r="S167" s="55" t="s">
        <v>148</v>
      </c>
      <c r="T167" s="19" t="s">
        <v>3255</v>
      </c>
      <c r="U167" s="19">
        <v>338</v>
      </c>
      <c r="V167" s="59">
        <v>1</v>
      </c>
      <c r="W167" s="19" t="s">
        <v>3256</v>
      </c>
      <c r="X167" s="19"/>
    </row>
    <row r="168" s="3" customFormat="1" ht="45" customHeight="1" spans="1:24">
      <c r="A168" s="19"/>
      <c r="B168" s="19" t="s">
        <v>3219</v>
      </c>
      <c r="C168" s="19" t="s">
        <v>35</v>
      </c>
      <c r="D168" s="19" t="s">
        <v>36</v>
      </c>
      <c r="E168" s="19" t="s">
        <v>134</v>
      </c>
      <c r="F168" s="19" t="s">
        <v>135</v>
      </c>
      <c r="G168" s="19" t="s">
        <v>56</v>
      </c>
      <c r="H168" s="19" t="s">
        <v>3257</v>
      </c>
      <c r="I168" s="19" t="s">
        <v>148</v>
      </c>
      <c r="J168" s="42">
        <v>19.3</v>
      </c>
      <c r="K168" s="42">
        <v>19.3</v>
      </c>
      <c r="L168" s="19" t="s">
        <v>42</v>
      </c>
      <c r="M168" s="19" t="s">
        <v>42</v>
      </c>
      <c r="N168" s="19" t="s">
        <v>42</v>
      </c>
      <c r="O168" s="19" t="s">
        <v>42</v>
      </c>
      <c r="P168" s="19" t="s">
        <v>42</v>
      </c>
      <c r="Q168" s="41" t="s">
        <v>3258</v>
      </c>
      <c r="R168" s="19" t="s">
        <v>3259</v>
      </c>
      <c r="S168" s="55" t="s">
        <v>148</v>
      </c>
      <c r="T168" s="24" t="s">
        <v>3260</v>
      </c>
      <c r="U168" s="41">
        <v>500</v>
      </c>
      <c r="V168" s="59">
        <v>1</v>
      </c>
      <c r="W168" s="19" t="s">
        <v>3261</v>
      </c>
      <c r="X168" s="19"/>
    </row>
    <row r="169" s="3" customFormat="1" ht="45" customHeight="1" spans="1:24">
      <c r="A169" s="19"/>
      <c r="B169" s="19" t="s">
        <v>3219</v>
      </c>
      <c r="C169" s="19" t="s">
        <v>35</v>
      </c>
      <c r="D169" s="19" t="s">
        <v>36</v>
      </c>
      <c r="E169" s="19" t="s">
        <v>67</v>
      </c>
      <c r="F169" s="19" t="s">
        <v>90</v>
      </c>
      <c r="G169" s="19" t="s">
        <v>2680</v>
      </c>
      <c r="H169" s="19" t="s">
        <v>3262</v>
      </c>
      <c r="I169" s="19" t="s">
        <v>148</v>
      </c>
      <c r="J169" s="42">
        <v>17.94</v>
      </c>
      <c r="K169" s="42">
        <v>17.94</v>
      </c>
      <c r="L169" s="19" t="s">
        <v>42</v>
      </c>
      <c r="M169" s="19" t="s">
        <v>42</v>
      </c>
      <c r="N169" s="19" t="s">
        <v>42</v>
      </c>
      <c r="O169" s="19" t="s">
        <v>42</v>
      </c>
      <c r="P169" s="19" t="s">
        <v>42</v>
      </c>
      <c r="Q169" s="19" t="s">
        <v>3263</v>
      </c>
      <c r="R169" s="19" t="s">
        <v>2814</v>
      </c>
      <c r="S169" s="55" t="s">
        <v>148</v>
      </c>
      <c r="T169" s="19" t="s">
        <v>94</v>
      </c>
      <c r="U169" s="60">
        <v>495</v>
      </c>
      <c r="V169" s="59">
        <v>1</v>
      </c>
      <c r="W169" s="19" t="s">
        <v>2815</v>
      </c>
      <c r="X169" s="19"/>
    </row>
    <row r="170" s="3" customFormat="1" ht="45" customHeight="1" spans="1:24">
      <c r="A170" s="19"/>
      <c r="B170" s="19" t="s">
        <v>3219</v>
      </c>
      <c r="C170" s="19" t="s">
        <v>35</v>
      </c>
      <c r="D170" s="19" t="s">
        <v>36</v>
      </c>
      <c r="E170" s="19" t="s">
        <v>67</v>
      </c>
      <c r="F170" s="19" t="s">
        <v>55</v>
      </c>
      <c r="G170" s="19" t="s">
        <v>56</v>
      </c>
      <c r="H170" s="19" t="s">
        <v>3264</v>
      </c>
      <c r="I170" s="19" t="s">
        <v>148</v>
      </c>
      <c r="J170" s="42">
        <v>9.2</v>
      </c>
      <c r="K170" s="42">
        <v>9.2</v>
      </c>
      <c r="L170" s="19" t="s">
        <v>42</v>
      </c>
      <c r="M170" s="19" t="s">
        <v>42</v>
      </c>
      <c r="N170" s="19" t="s">
        <v>42</v>
      </c>
      <c r="O170" s="19" t="s">
        <v>42</v>
      </c>
      <c r="P170" s="19" t="s">
        <v>42</v>
      </c>
      <c r="Q170" s="19" t="s">
        <v>3265</v>
      </c>
      <c r="R170" s="19" t="s">
        <v>3266</v>
      </c>
      <c r="S170" s="55" t="s">
        <v>148</v>
      </c>
      <c r="T170" s="19" t="s">
        <v>94</v>
      </c>
      <c r="U170" s="19">
        <v>80</v>
      </c>
      <c r="V170" s="59">
        <v>1</v>
      </c>
      <c r="W170" s="19" t="s">
        <v>2649</v>
      </c>
      <c r="X170" s="19"/>
    </row>
    <row r="171" s="3" customFormat="1" ht="45" customHeight="1" spans="1:24">
      <c r="A171" s="19"/>
      <c r="B171" s="19" t="s">
        <v>3219</v>
      </c>
      <c r="C171" s="19" t="s">
        <v>35</v>
      </c>
      <c r="D171" s="19" t="s">
        <v>36</v>
      </c>
      <c r="E171" s="19" t="s">
        <v>67</v>
      </c>
      <c r="F171" s="19" t="s">
        <v>118</v>
      </c>
      <c r="G171" s="19" t="s">
        <v>56</v>
      </c>
      <c r="H171" s="19" t="s">
        <v>3267</v>
      </c>
      <c r="I171" s="19" t="s">
        <v>148</v>
      </c>
      <c r="J171" s="42">
        <v>9.28</v>
      </c>
      <c r="K171" s="42">
        <v>9.28</v>
      </c>
      <c r="L171" s="19" t="s">
        <v>42</v>
      </c>
      <c r="M171" s="19" t="s">
        <v>42</v>
      </c>
      <c r="N171" s="19" t="s">
        <v>42</v>
      </c>
      <c r="O171" s="19" t="s">
        <v>42</v>
      </c>
      <c r="P171" s="19" t="s">
        <v>42</v>
      </c>
      <c r="Q171" s="19" t="s">
        <v>3268</v>
      </c>
      <c r="R171" s="19" t="s">
        <v>3266</v>
      </c>
      <c r="S171" s="55" t="s">
        <v>148</v>
      </c>
      <c r="T171" s="19" t="s">
        <v>3269</v>
      </c>
      <c r="U171" s="19">
        <v>73</v>
      </c>
      <c r="V171" s="59">
        <v>1</v>
      </c>
      <c r="W171" s="19" t="s">
        <v>3270</v>
      </c>
      <c r="X171" s="19"/>
    </row>
    <row r="172" s="3" customFormat="1" ht="45" customHeight="1" spans="1:24">
      <c r="A172" s="85"/>
      <c r="B172" s="86" t="s">
        <v>3219</v>
      </c>
      <c r="C172" s="19" t="s">
        <v>35</v>
      </c>
      <c r="D172" s="19" t="s">
        <v>36</v>
      </c>
      <c r="E172" s="19" t="s">
        <v>372</v>
      </c>
      <c r="F172" s="19" t="s">
        <v>38</v>
      </c>
      <c r="G172" s="19" t="s">
        <v>56</v>
      </c>
      <c r="H172" s="19" t="s">
        <v>3271</v>
      </c>
      <c r="I172" s="19" t="s">
        <v>148</v>
      </c>
      <c r="J172" s="88">
        <v>31.14</v>
      </c>
      <c r="K172" s="88">
        <v>31.14</v>
      </c>
      <c r="L172" s="19" t="s">
        <v>42</v>
      </c>
      <c r="M172" s="19" t="s">
        <v>42</v>
      </c>
      <c r="N172" s="19" t="s">
        <v>42</v>
      </c>
      <c r="O172" s="19" t="s">
        <v>42</v>
      </c>
      <c r="P172" s="19" t="s">
        <v>42</v>
      </c>
      <c r="Q172" s="19" t="s">
        <v>3272</v>
      </c>
      <c r="R172" s="19" t="s">
        <v>2993</v>
      </c>
      <c r="S172" s="55" t="s">
        <v>148</v>
      </c>
      <c r="T172" s="19" t="s">
        <v>3273</v>
      </c>
      <c r="U172" s="19">
        <v>540</v>
      </c>
      <c r="V172" s="59">
        <v>1</v>
      </c>
      <c r="W172" s="19" t="s">
        <v>3274</v>
      </c>
      <c r="X172" s="19"/>
    </row>
    <row r="173" s="3" customFormat="1" ht="45" customHeight="1" spans="1:24">
      <c r="A173" s="19"/>
      <c r="B173" s="19" t="s">
        <v>3219</v>
      </c>
      <c r="C173" s="19" t="s">
        <v>35</v>
      </c>
      <c r="D173" s="19" t="s">
        <v>36</v>
      </c>
      <c r="E173" s="19" t="s">
        <v>83</v>
      </c>
      <c r="F173" s="19" t="s">
        <v>83</v>
      </c>
      <c r="G173" s="19" t="s">
        <v>56</v>
      </c>
      <c r="H173" s="19" t="s">
        <v>3275</v>
      </c>
      <c r="I173" s="19" t="s">
        <v>148</v>
      </c>
      <c r="J173" s="42">
        <v>80.18</v>
      </c>
      <c r="K173" s="42">
        <v>80.18</v>
      </c>
      <c r="L173" s="19" t="s">
        <v>42</v>
      </c>
      <c r="M173" s="19" t="s">
        <v>42</v>
      </c>
      <c r="N173" s="19" t="s">
        <v>42</v>
      </c>
      <c r="O173" s="19" t="s">
        <v>42</v>
      </c>
      <c r="P173" s="19" t="s">
        <v>42</v>
      </c>
      <c r="Q173" s="19" t="s">
        <v>3276</v>
      </c>
      <c r="R173" s="19" t="s">
        <v>3277</v>
      </c>
      <c r="S173" s="55" t="s">
        <v>148</v>
      </c>
      <c r="T173" s="19" t="s">
        <v>3278</v>
      </c>
      <c r="U173" s="19">
        <v>592</v>
      </c>
      <c r="V173" s="59">
        <v>1</v>
      </c>
      <c r="W173" s="19" t="s">
        <v>3279</v>
      </c>
      <c r="X173" s="19"/>
    </row>
    <row r="174" s="3" customFormat="1" ht="45" customHeight="1" spans="1:24">
      <c r="A174" s="85"/>
      <c r="B174" s="85" t="s">
        <v>3219</v>
      </c>
      <c r="C174" s="85" t="s">
        <v>35</v>
      </c>
      <c r="D174" s="19" t="s">
        <v>36</v>
      </c>
      <c r="E174" s="85" t="s">
        <v>3177</v>
      </c>
      <c r="F174" s="85" t="s">
        <v>50</v>
      </c>
      <c r="G174" s="85" t="s">
        <v>1973</v>
      </c>
      <c r="H174" s="85" t="s">
        <v>3280</v>
      </c>
      <c r="I174" s="19" t="s">
        <v>148</v>
      </c>
      <c r="J174" s="74">
        <v>17.28</v>
      </c>
      <c r="K174" s="74">
        <v>17.28</v>
      </c>
      <c r="L174" s="19" t="s">
        <v>42</v>
      </c>
      <c r="M174" s="19" t="s">
        <v>42</v>
      </c>
      <c r="N174" s="19" t="s">
        <v>42</v>
      </c>
      <c r="O174" s="19" t="s">
        <v>42</v>
      </c>
      <c r="P174" s="19" t="s">
        <v>42</v>
      </c>
      <c r="Q174" s="41" t="s">
        <v>3281</v>
      </c>
      <c r="R174" s="41" t="s">
        <v>3029</v>
      </c>
      <c r="S174" s="55" t="s">
        <v>148</v>
      </c>
      <c r="T174" s="19" t="s">
        <v>3282</v>
      </c>
      <c r="U174" s="56">
        <v>258</v>
      </c>
      <c r="V174" s="59">
        <v>1</v>
      </c>
      <c r="W174" s="64" t="s">
        <v>3283</v>
      </c>
      <c r="X174" s="19"/>
    </row>
    <row r="175" s="3" customFormat="1" ht="45" customHeight="1" spans="1:24">
      <c r="A175" s="85"/>
      <c r="B175" s="19" t="s">
        <v>3219</v>
      </c>
      <c r="C175" s="19" t="s">
        <v>35</v>
      </c>
      <c r="D175" s="19" t="s">
        <v>36</v>
      </c>
      <c r="E175" s="19" t="s">
        <v>129</v>
      </c>
      <c r="F175" s="19" t="s">
        <v>130</v>
      </c>
      <c r="G175" s="19" t="s">
        <v>2975</v>
      </c>
      <c r="H175" s="19" t="s">
        <v>3284</v>
      </c>
      <c r="I175" s="19" t="s">
        <v>148</v>
      </c>
      <c r="J175" s="42">
        <v>29.52</v>
      </c>
      <c r="K175" s="42">
        <v>29.52</v>
      </c>
      <c r="L175" s="19" t="s">
        <v>42</v>
      </c>
      <c r="M175" s="19" t="s">
        <v>42</v>
      </c>
      <c r="N175" s="19" t="s">
        <v>42</v>
      </c>
      <c r="O175" s="19" t="s">
        <v>42</v>
      </c>
      <c r="P175" s="19" t="s">
        <v>42</v>
      </c>
      <c r="Q175" s="19" t="s">
        <v>3285</v>
      </c>
      <c r="R175" s="19" t="s">
        <v>307</v>
      </c>
      <c r="S175" s="55" t="s">
        <v>148</v>
      </c>
      <c r="T175" s="19" t="s">
        <v>3286</v>
      </c>
      <c r="U175" s="19">
        <v>558</v>
      </c>
      <c r="V175" s="59">
        <v>1</v>
      </c>
      <c r="W175" s="19" t="s">
        <v>3287</v>
      </c>
      <c r="X175" s="19"/>
    </row>
    <row r="176" s="3" customFormat="1" ht="45" customHeight="1" spans="1:24">
      <c r="A176" s="19"/>
      <c r="B176" s="19" t="s">
        <v>3288</v>
      </c>
      <c r="C176" s="19" t="s">
        <v>35</v>
      </c>
      <c r="D176" s="19" t="s">
        <v>36</v>
      </c>
      <c r="E176" s="19" t="s">
        <v>321</v>
      </c>
      <c r="F176" s="19" t="s">
        <v>77</v>
      </c>
      <c r="G176" s="19" t="s">
        <v>77</v>
      </c>
      <c r="H176" s="19" t="s">
        <v>3289</v>
      </c>
      <c r="I176" s="19" t="s">
        <v>148</v>
      </c>
      <c r="J176" s="19">
        <v>0.4</v>
      </c>
      <c r="K176" s="19">
        <v>0.4</v>
      </c>
      <c r="L176" s="19" t="s">
        <v>42</v>
      </c>
      <c r="M176" s="19" t="s">
        <v>42</v>
      </c>
      <c r="N176" s="19" t="s">
        <v>42</v>
      </c>
      <c r="O176" s="19" t="s">
        <v>42</v>
      </c>
      <c r="P176" s="19" t="s">
        <v>42</v>
      </c>
      <c r="Q176" s="19" t="s">
        <v>3290</v>
      </c>
      <c r="R176" s="19" t="s">
        <v>3291</v>
      </c>
      <c r="S176" s="55" t="s">
        <v>148</v>
      </c>
      <c r="T176" s="19" t="s">
        <v>3292</v>
      </c>
      <c r="U176" s="19">
        <v>8</v>
      </c>
      <c r="V176" s="59">
        <v>1</v>
      </c>
      <c r="W176" s="19" t="s">
        <v>2603</v>
      </c>
      <c r="X176" s="19"/>
    </row>
    <row r="177" s="3" customFormat="1" ht="45" customHeight="1" spans="1:24">
      <c r="A177" s="19"/>
      <c r="B177" s="19" t="s">
        <v>3293</v>
      </c>
      <c r="C177" s="19" t="s">
        <v>35</v>
      </c>
      <c r="D177" s="19" t="s">
        <v>36</v>
      </c>
      <c r="E177" s="19" t="s">
        <v>321</v>
      </c>
      <c r="F177" s="19" t="s">
        <v>77</v>
      </c>
      <c r="G177" s="19" t="s">
        <v>77</v>
      </c>
      <c r="H177" s="19" t="s">
        <v>3294</v>
      </c>
      <c r="I177" s="19" t="s">
        <v>148</v>
      </c>
      <c r="J177" s="19">
        <v>0.4</v>
      </c>
      <c r="K177" s="19">
        <v>0.4</v>
      </c>
      <c r="L177" s="19" t="s">
        <v>42</v>
      </c>
      <c r="M177" s="19" t="s">
        <v>42</v>
      </c>
      <c r="N177" s="19" t="s">
        <v>42</v>
      </c>
      <c r="O177" s="19" t="s">
        <v>42</v>
      </c>
      <c r="P177" s="19" t="s">
        <v>42</v>
      </c>
      <c r="Q177" s="19" t="s">
        <v>3295</v>
      </c>
      <c r="R177" s="28" t="s">
        <v>3121</v>
      </c>
      <c r="S177" s="55" t="s">
        <v>148</v>
      </c>
      <c r="T177" s="89" t="s">
        <v>3122</v>
      </c>
      <c r="U177" s="19">
        <v>3</v>
      </c>
      <c r="V177" s="59">
        <v>1</v>
      </c>
      <c r="W177" s="19" t="s">
        <v>3123</v>
      </c>
      <c r="X177" s="19"/>
    </row>
    <row r="178" s="3" customFormat="1" ht="45" customHeight="1" spans="1:24">
      <c r="A178" s="19"/>
      <c r="B178" s="19" t="s">
        <v>3296</v>
      </c>
      <c r="C178" s="19" t="s">
        <v>35</v>
      </c>
      <c r="D178" s="19" t="s">
        <v>36</v>
      </c>
      <c r="E178" s="19" t="s">
        <v>67</v>
      </c>
      <c r="F178" s="19" t="s">
        <v>125</v>
      </c>
      <c r="G178" s="19" t="s">
        <v>3220</v>
      </c>
      <c r="H178" s="19" t="s">
        <v>3297</v>
      </c>
      <c r="I178" s="19" t="s">
        <v>148</v>
      </c>
      <c r="J178" s="42">
        <v>133.2</v>
      </c>
      <c r="K178" s="42">
        <v>133.2</v>
      </c>
      <c r="L178" s="19" t="s">
        <v>42</v>
      </c>
      <c r="M178" s="19" t="s">
        <v>42</v>
      </c>
      <c r="N178" s="19" t="s">
        <v>42</v>
      </c>
      <c r="O178" s="19" t="s">
        <v>42</v>
      </c>
      <c r="P178" s="19" t="s">
        <v>42</v>
      </c>
      <c r="Q178" s="19" t="s">
        <v>3298</v>
      </c>
      <c r="R178" s="19" t="s">
        <v>3299</v>
      </c>
      <c r="S178" s="55" t="s">
        <v>148</v>
      </c>
      <c r="T178" s="19" t="s">
        <v>3223</v>
      </c>
      <c r="U178" s="19">
        <v>691</v>
      </c>
      <c r="V178" s="59">
        <v>1</v>
      </c>
      <c r="W178" s="19" t="s">
        <v>3300</v>
      </c>
      <c r="X178" s="19"/>
    </row>
    <row r="179" s="3" customFormat="1" ht="45" customHeight="1" spans="1:24">
      <c r="A179" s="19"/>
      <c r="B179" s="19" t="s">
        <v>3296</v>
      </c>
      <c r="C179" s="19" t="s">
        <v>35</v>
      </c>
      <c r="D179" s="19" t="s">
        <v>36</v>
      </c>
      <c r="E179" s="19" t="s">
        <v>2485</v>
      </c>
      <c r="F179" s="19" t="s">
        <v>141</v>
      </c>
      <c r="G179" s="19" t="s">
        <v>141</v>
      </c>
      <c r="H179" s="19" t="s">
        <v>3301</v>
      </c>
      <c r="I179" s="19" t="s">
        <v>148</v>
      </c>
      <c r="J179" s="42">
        <v>2.86</v>
      </c>
      <c r="K179" s="42">
        <v>2.86</v>
      </c>
      <c r="L179" s="19" t="s">
        <v>42</v>
      </c>
      <c r="M179" s="19" t="s">
        <v>42</v>
      </c>
      <c r="N179" s="19" t="s">
        <v>42</v>
      </c>
      <c r="O179" s="19" t="s">
        <v>42</v>
      </c>
      <c r="P179" s="19" t="s">
        <v>42</v>
      </c>
      <c r="Q179" s="19" t="s">
        <v>3302</v>
      </c>
      <c r="R179" s="19" t="s">
        <v>3299</v>
      </c>
      <c r="S179" s="55" t="s">
        <v>148</v>
      </c>
      <c r="T179" s="19" t="s">
        <v>3303</v>
      </c>
      <c r="U179" s="19">
        <v>52</v>
      </c>
      <c r="V179" s="59">
        <v>1</v>
      </c>
      <c r="W179" s="19" t="s">
        <v>396</v>
      </c>
      <c r="X179" s="19"/>
    </row>
    <row r="180" s="3" customFormat="1" ht="45" customHeight="1" spans="1:24">
      <c r="A180" s="19"/>
      <c r="B180" s="19" t="s">
        <v>3296</v>
      </c>
      <c r="C180" s="19" t="s">
        <v>35</v>
      </c>
      <c r="D180" s="19" t="s">
        <v>36</v>
      </c>
      <c r="E180" s="19" t="s">
        <v>166</v>
      </c>
      <c r="F180" s="19" t="s">
        <v>166</v>
      </c>
      <c r="G180" s="19" t="s">
        <v>56</v>
      </c>
      <c r="H180" s="19" t="s">
        <v>3304</v>
      </c>
      <c r="I180" s="19" t="s">
        <v>148</v>
      </c>
      <c r="J180" s="42">
        <v>9.6</v>
      </c>
      <c r="K180" s="42">
        <v>9.6</v>
      </c>
      <c r="L180" s="19" t="s">
        <v>42</v>
      </c>
      <c r="M180" s="19" t="s">
        <v>42</v>
      </c>
      <c r="N180" s="19" t="s">
        <v>42</v>
      </c>
      <c r="O180" s="19" t="s">
        <v>42</v>
      </c>
      <c r="P180" s="19" t="s">
        <v>42</v>
      </c>
      <c r="Q180" s="19" t="s">
        <v>3305</v>
      </c>
      <c r="R180" s="19" t="s">
        <v>3306</v>
      </c>
      <c r="S180" s="55" t="s">
        <v>148</v>
      </c>
      <c r="T180" s="19" t="s">
        <v>3307</v>
      </c>
      <c r="U180" s="19" t="s">
        <v>3308</v>
      </c>
      <c r="V180" s="59">
        <v>1</v>
      </c>
      <c r="W180" s="19" t="s">
        <v>3309</v>
      </c>
      <c r="X180" s="19"/>
    </row>
    <row r="181" s="3" customFormat="1" ht="45" customHeight="1" spans="1:24">
      <c r="A181" s="19"/>
      <c r="B181" s="19" t="s">
        <v>3296</v>
      </c>
      <c r="C181" s="19" t="s">
        <v>35</v>
      </c>
      <c r="D181" s="19" t="s">
        <v>36</v>
      </c>
      <c r="E181" s="19" t="s">
        <v>153</v>
      </c>
      <c r="F181" s="19" t="s">
        <v>154</v>
      </c>
      <c r="G181" s="19" t="s">
        <v>154</v>
      </c>
      <c r="H181" s="19" t="s">
        <v>3310</v>
      </c>
      <c r="I181" s="19" t="s">
        <v>148</v>
      </c>
      <c r="J181" s="42">
        <v>11.34</v>
      </c>
      <c r="K181" s="42">
        <v>11.34</v>
      </c>
      <c r="L181" s="19" t="s">
        <v>42</v>
      </c>
      <c r="M181" s="19" t="s">
        <v>42</v>
      </c>
      <c r="N181" s="19" t="s">
        <v>42</v>
      </c>
      <c r="O181" s="19" t="s">
        <v>42</v>
      </c>
      <c r="P181" s="19" t="s">
        <v>42</v>
      </c>
      <c r="Q181" s="19" t="s">
        <v>3311</v>
      </c>
      <c r="R181" s="19" t="s">
        <v>3312</v>
      </c>
      <c r="S181" s="55" t="s">
        <v>148</v>
      </c>
      <c r="T181" s="19" t="s">
        <v>3313</v>
      </c>
      <c r="U181" s="19">
        <v>197</v>
      </c>
      <c r="V181" s="59">
        <v>1</v>
      </c>
      <c r="W181" s="19" t="s">
        <v>3314</v>
      </c>
      <c r="X181" s="19"/>
    </row>
    <row r="182" s="3" customFormat="1" ht="45" customHeight="1" spans="1:24">
      <c r="A182" s="19"/>
      <c r="B182" s="19" t="s">
        <v>3296</v>
      </c>
      <c r="C182" s="19" t="s">
        <v>35</v>
      </c>
      <c r="D182" s="19" t="s">
        <v>36</v>
      </c>
      <c r="E182" s="19" t="s">
        <v>67</v>
      </c>
      <c r="F182" s="19" t="s">
        <v>160</v>
      </c>
      <c r="G182" s="19" t="s">
        <v>56</v>
      </c>
      <c r="H182" s="19" t="s">
        <v>3315</v>
      </c>
      <c r="I182" s="19" t="s">
        <v>148</v>
      </c>
      <c r="J182" s="42">
        <v>38.56</v>
      </c>
      <c r="K182" s="42">
        <v>38.56</v>
      </c>
      <c r="L182" s="19" t="s">
        <v>42</v>
      </c>
      <c r="M182" s="19" t="s">
        <v>42</v>
      </c>
      <c r="N182" s="19" t="s">
        <v>42</v>
      </c>
      <c r="O182" s="19" t="s">
        <v>42</v>
      </c>
      <c r="P182" s="19" t="s">
        <v>42</v>
      </c>
      <c r="Q182" s="19" t="s">
        <v>3316</v>
      </c>
      <c r="R182" s="19" t="s">
        <v>307</v>
      </c>
      <c r="S182" s="55" t="s">
        <v>148</v>
      </c>
      <c r="T182" s="19" t="s">
        <v>3317</v>
      </c>
      <c r="U182" s="19">
        <v>545</v>
      </c>
      <c r="V182" s="59">
        <v>1</v>
      </c>
      <c r="W182" s="19" t="s">
        <v>3318</v>
      </c>
      <c r="X182" s="19"/>
    </row>
    <row r="183" s="3" customFormat="1" ht="45" customHeight="1" spans="1:24">
      <c r="A183" s="27"/>
      <c r="B183" s="27" t="s">
        <v>3296</v>
      </c>
      <c r="C183" s="19" t="s">
        <v>35</v>
      </c>
      <c r="D183" s="19" t="s">
        <v>36</v>
      </c>
      <c r="E183" s="19" t="s">
        <v>873</v>
      </c>
      <c r="F183" s="19" t="s">
        <v>111</v>
      </c>
      <c r="G183" s="19" t="s">
        <v>56</v>
      </c>
      <c r="H183" s="27" t="s">
        <v>3319</v>
      </c>
      <c r="I183" s="19" t="s">
        <v>148</v>
      </c>
      <c r="J183" s="27">
        <v>4.34</v>
      </c>
      <c r="K183" s="27">
        <v>4.34</v>
      </c>
      <c r="L183" s="19" t="s">
        <v>42</v>
      </c>
      <c r="M183" s="19" t="s">
        <v>42</v>
      </c>
      <c r="N183" s="19" t="s">
        <v>42</v>
      </c>
      <c r="O183" s="19" t="s">
        <v>42</v>
      </c>
      <c r="P183" s="19" t="s">
        <v>42</v>
      </c>
      <c r="Q183" s="19" t="s">
        <v>3320</v>
      </c>
      <c r="R183" s="19" t="s">
        <v>307</v>
      </c>
      <c r="S183" s="55" t="s">
        <v>148</v>
      </c>
      <c r="T183" s="19" t="s">
        <v>94</v>
      </c>
      <c r="U183" s="27">
        <v>3</v>
      </c>
      <c r="V183" s="59">
        <v>1</v>
      </c>
      <c r="W183" s="19" t="s">
        <v>2630</v>
      </c>
      <c r="X183" s="27"/>
    </row>
    <row r="184" s="3" customFormat="1" ht="45" customHeight="1" spans="1:24">
      <c r="A184" s="23"/>
      <c r="B184" s="23" t="s">
        <v>3296</v>
      </c>
      <c r="C184" s="23" t="s">
        <v>35</v>
      </c>
      <c r="D184" s="19" t="s">
        <v>36</v>
      </c>
      <c r="E184" s="23" t="s">
        <v>146</v>
      </c>
      <c r="F184" s="23" t="s">
        <v>146</v>
      </c>
      <c r="G184" s="23" t="s">
        <v>56</v>
      </c>
      <c r="H184" s="23" t="s">
        <v>3321</v>
      </c>
      <c r="I184" s="19" t="s">
        <v>148</v>
      </c>
      <c r="J184" s="44">
        <v>3.34</v>
      </c>
      <c r="K184" s="44">
        <v>3.34</v>
      </c>
      <c r="L184" s="19" t="s">
        <v>42</v>
      </c>
      <c r="M184" s="19" t="s">
        <v>42</v>
      </c>
      <c r="N184" s="19" t="s">
        <v>42</v>
      </c>
      <c r="O184" s="19" t="s">
        <v>42</v>
      </c>
      <c r="P184" s="19" t="s">
        <v>42</v>
      </c>
      <c r="Q184" s="19" t="s">
        <v>3322</v>
      </c>
      <c r="R184" s="19" t="s">
        <v>307</v>
      </c>
      <c r="S184" s="55" t="s">
        <v>148</v>
      </c>
      <c r="T184" s="19" t="s">
        <v>94</v>
      </c>
      <c r="U184" s="23">
        <v>426</v>
      </c>
      <c r="V184" s="59">
        <v>1</v>
      </c>
      <c r="W184" s="23" t="s">
        <v>3323</v>
      </c>
      <c r="X184" s="19"/>
    </row>
    <row r="185" s="3" customFormat="1" ht="45" customHeight="1" spans="1:24">
      <c r="A185" s="23"/>
      <c r="B185" s="23" t="s">
        <v>3296</v>
      </c>
      <c r="C185" s="66" t="s">
        <v>35</v>
      </c>
      <c r="D185" s="19" t="s">
        <v>36</v>
      </c>
      <c r="E185" s="19" t="s">
        <v>67</v>
      </c>
      <c r="F185" s="23" t="s">
        <v>68</v>
      </c>
      <c r="G185" s="67" t="s">
        <v>56</v>
      </c>
      <c r="H185" s="23" t="s">
        <v>3324</v>
      </c>
      <c r="I185" s="19" t="s">
        <v>148</v>
      </c>
      <c r="J185" s="44">
        <v>0.8</v>
      </c>
      <c r="K185" s="44">
        <v>0.8</v>
      </c>
      <c r="L185" s="19" t="s">
        <v>42</v>
      </c>
      <c r="M185" s="19" t="s">
        <v>42</v>
      </c>
      <c r="N185" s="19" t="s">
        <v>42</v>
      </c>
      <c r="O185" s="19" t="s">
        <v>42</v>
      </c>
      <c r="P185" s="19" t="s">
        <v>42</v>
      </c>
      <c r="Q185" s="23" t="s">
        <v>3325</v>
      </c>
      <c r="R185" s="23" t="s">
        <v>3299</v>
      </c>
      <c r="S185" s="55" t="s">
        <v>148</v>
      </c>
      <c r="T185" s="23" t="s">
        <v>3326</v>
      </c>
      <c r="U185" s="23">
        <v>5</v>
      </c>
      <c r="V185" s="59">
        <v>1</v>
      </c>
      <c r="W185" s="23" t="s">
        <v>3327</v>
      </c>
      <c r="X185" s="19"/>
    </row>
    <row r="186" s="3" customFormat="1" ht="45" customHeight="1" spans="1:24">
      <c r="A186" s="23"/>
      <c r="B186" s="23" t="s">
        <v>3296</v>
      </c>
      <c r="C186" s="23" t="s">
        <v>35</v>
      </c>
      <c r="D186" s="19" t="s">
        <v>36</v>
      </c>
      <c r="E186" s="23" t="s">
        <v>406</v>
      </c>
      <c r="F186" s="23" t="s">
        <v>98</v>
      </c>
      <c r="G186" s="23" t="s">
        <v>56</v>
      </c>
      <c r="H186" s="23" t="s">
        <v>3328</v>
      </c>
      <c r="I186" s="19" t="s">
        <v>148</v>
      </c>
      <c r="J186" s="44">
        <v>12.6</v>
      </c>
      <c r="K186" s="44">
        <v>12.6</v>
      </c>
      <c r="L186" s="19" t="s">
        <v>42</v>
      </c>
      <c r="M186" s="19" t="s">
        <v>42</v>
      </c>
      <c r="N186" s="19" t="s">
        <v>42</v>
      </c>
      <c r="O186" s="19" t="s">
        <v>42</v>
      </c>
      <c r="P186" s="19" t="s">
        <v>42</v>
      </c>
      <c r="Q186" s="23" t="s">
        <v>3329</v>
      </c>
      <c r="R186" s="23" t="s">
        <v>3299</v>
      </c>
      <c r="S186" s="55" t="s">
        <v>148</v>
      </c>
      <c r="T186" s="23" t="s">
        <v>3330</v>
      </c>
      <c r="U186" s="23">
        <v>204</v>
      </c>
      <c r="V186" s="59">
        <v>1</v>
      </c>
      <c r="W186" s="23" t="s">
        <v>3331</v>
      </c>
      <c r="X186" s="19"/>
    </row>
    <row r="187" s="3" customFormat="1" ht="45" customHeight="1" spans="1:24">
      <c r="A187" s="23"/>
      <c r="B187" s="65" t="s">
        <v>3296</v>
      </c>
      <c r="C187" s="65" t="s">
        <v>35</v>
      </c>
      <c r="D187" s="19" t="s">
        <v>36</v>
      </c>
      <c r="E187" s="23" t="s">
        <v>67</v>
      </c>
      <c r="F187" s="65" t="s">
        <v>105</v>
      </c>
      <c r="G187" s="65" t="s">
        <v>2631</v>
      </c>
      <c r="H187" s="87" t="s">
        <v>3332</v>
      </c>
      <c r="I187" s="19" t="s">
        <v>148</v>
      </c>
      <c r="J187" s="87">
        <v>1.64</v>
      </c>
      <c r="K187" s="87">
        <v>1.64</v>
      </c>
      <c r="L187" s="19" t="s">
        <v>42</v>
      </c>
      <c r="M187" s="19" t="s">
        <v>42</v>
      </c>
      <c r="N187" s="19" t="s">
        <v>42</v>
      </c>
      <c r="O187" s="19" t="s">
        <v>42</v>
      </c>
      <c r="P187" s="19" t="s">
        <v>42</v>
      </c>
      <c r="Q187" s="23" t="s">
        <v>3333</v>
      </c>
      <c r="R187" s="23" t="s">
        <v>3299</v>
      </c>
      <c r="S187" s="55" t="s">
        <v>148</v>
      </c>
      <c r="T187" s="23" t="s">
        <v>3334</v>
      </c>
      <c r="U187" s="23">
        <v>41</v>
      </c>
      <c r="V187" s="59">
        <v>1</v>
      </c>
      <c r="W187" s="23" t="s">
        <v>2845</v>
      </c>
      <c r="X187" s="19"/>
    </row>
    <row r="188" s="3" customFormat="1" ht="45" customHeight="1" spans="1:24">
      <c r="A188" s="23"/>
      <c r="B188" s="23" t="s">
        <v>3296</v>
      </c>
      <c r="C188" s="23" t="s">
        <v>35</v>
      </c>
      <c r="D188" s="19" t="s">
        <v>36</v>
      </c>
      <c r="E188" s="23" t="s">
        <v>134</v>
      </c>
      <c r="F188" s="23" t="s">
        <v>135</v>
      </c>
      <c r="G188" s="23" t="s">
        <v>56</v>
      </c>
      <c r="H188" s="23" t="s">
        <v>3335</v>
      </c>
      <c r="I188" s="19" t="s">
        <v>148</v>
      </c>
      <c r="J188" s="44">
        <v>12.7</v>
      </c>
      <c r="K188" s="44">
        <v>12.7</v>
      </c>
      <c r="L188" s="19" t="s">
        <v>42</v>
      </c>
      <c r="M188" s="19" t="s">
        <v>42</v>
      </c>
      <c r="N188" s="19" t="s">
        <v>42</v>
      </c>
      <c r="O188" s="19" t="s">
        <v>42</v>
      </c>
      <c r="P188" s="19" t="s">
        <v>42</v>
      </c>
      <c r="Q188" s="67" t="s">
        <v>3336</v>
      </c>
      <c r="R188" s="67" t="s">
        <v>3337</v>
      </c>
      <c r="S188" s="55" t="s">
        <v>148</v>
      </c>
      <c r="T188" s="67" t="s">
        <v>3338</v>
      </c>
      <c r="U188" s="23">
        <v>232</v>
      </c>
      <c r="V188" s="59">
        <v>1</v>
      </c>
      <c r="W188" s="23" t="s">
        <v>3270</v>
      </c>
      <c r="X188" s="19"/>
    </row>
    <row r="189" s="3" customFormat="1" ht="45" customHeight="1" spans="1:24">
      <c r="A189" s="23"/>
      <c r="B189" s="61" t="s">
        <v>3296</v>
      </c>
      <c r="C189" s="23" t="s">
        <v>35</v>
      </c>
      <c r="D189" s="19" t="s">
        <v>36</v>
      </c>
      <c r="E189" s="23" t="s">
        <v>67</v>
      </c>
      <c r="F189" s="23" t="s">
        <v>90</v>
      </c>
      <c r="G189" s="23" t="s">
        <v>2680</v>
      </c>
      <c r="H189" s="67" t="s">
        <v>3339</v>
      </c>
      <c r="I189" s="19" t="s">
        <v>148</v>
      </c>
      <c r="J189" s="75">
        <v>6.2</v>
      </c>
      <c r="K189" s="75">
        <v>6.2</v>
      </c>
      <c r="L189" s="19" t="s">
        <v>42</v>
      </c>
      <c r="M189" s="19" t="s">
        <v>42</v>
      </c>
      <c r="N189" s="19" t="s">
        <v>42</v>
      </c>
      <c r="O189" s="19" t="s">
        <v>42</v>
      </c>
      <c r="P189" s="19" t="s">
        <v>42</v>
      </c>
      <c r="Q189" s="23" t="s">
        <v>3340</v>
      </c>
      <c r="R189" s="23" t="s">
        <v>2814</v>
      </c>
      <c r="S189" s="55" t="s">
        <v>148</v>
      </c>
      <c r="T189" s="23" t="s">
        <v>94</v>
      </c>
      <c r="U189" s="23">
        <v>146</v>
      </c>
      <c r="V189" s="59">
        <v>1</v>
      </c>
      <c r="W189" s="23" t="s">
        <v>2815</v>
      </c>
      <c r="X189" s="19"/>
    </row>
    <row r="190" s="3" customFormat="1" ht="45" customHeight="1" spans="1:24">
      <c r="A190" s="23"/>
      <c r="B190" s="23" t="s">
        <v>3296</v>
      </c>
      <c r="C190" s="23" t="s">
        <v>35</v>
      </c>
      <c r="D190" s="19" t="s">
        <v>36</v>
      </c>
      <c r="E190" s="23" t="s">
        <v>67</v>
      </c>
      <c r="F190" s="23" t="s">
        <v>55</v>
      </c>
      <c r="G190" s="23" t="s">
        <v>56</v>
      </c>
      <c r="H190" s="23" t="s">
        <v>3341</v>
      </c>
      <c r="I190" s="19" t="s">
        <v>148</v>
      </c>
      <c r="J190" s="44">
        <v>1.9</v>
      </c>
      <c r="K190" s="44">
        <v>1.9</v>
      </c>
      <c r="L190" s="19" t="s">
        <v>42</v>
      </c>
      <c r="M190" s="19" t="s">
        <v>42</v>
      </c>
      <c r="N190" s="19" t="s">
        <v>42</v>
      </c>
      <c r="O190" s="19" t="s">
        <v>42</v>
      </c>
      <c r="P190" s="19" t="s">
        <v>42</v>
      </c>
      <c r="Q190" s="23" t="s">
        <v>3342</v>
      </c>
      <c r="R190" s="23" t="s">
        <v>3343</v>
      </c>
      <c r="S190" s="55" t="s">
        <v>148</v>
      </c>
      <c r="T190" s="19" t="s">
        <v>94</v>
      </c>
      <c r="U190" s="23">
        <v>10</v>
      </c>
      <c r="V190" s="59">
        <v>1</v>
      </c>
      <c r="W190" s="23" t="s">
        <v>2649</v>
      </c>
      <c r="X190" s="19"/>
    </row>
    <row r="191" s="3" customFormat="1" ht="45" customHeight="1" spans="1:24">
      <c r="A191" s="23"/>
      <c r="B191" s="23" t="s">
        <v>3296</v>
      </c>
      <c r="C191" s="23" t="s">
        <v>35</v>
      </c>
      <c r="D191" s="19" t="s">
        <v>36</v>
      </c>
      <c r="E191" s="23" t="s">
        <v>67</v>
      </c>
      <c r="F191" s="23" t="s">
        <v>118</v>
      </c>
      <c r="G191" s="23" t="s">
        <v>56</v>
      </c>
      <c r="H191" s="23" t="s">
        <v>3344</v>
      </c>
      <c r="I191" s="19" t="s">
        <v>148</v>
      </c>
      <c r="J191" s="44">
        <v>1</v>
      </c>
      <c r="K191" s="44">
        <v>1</v>
      </c>
      <c r="L191" s="19" t="s">
        <v>42</v>
      </c>
      <c r="M191" s="19" t="s">
        <v>42</v>
      </c>
      <c r="N191" s="19" t="s">
        <v>42</v>
      </c>
      <c r="O191" s="19" t="s">
        <v>42</v>
      </c>
      <c r="P191" s="19" t="s">
        <v>42</v>
      </c>
      <c r="Q191" s="23" t="s">
        <v>3345</v>
      </c>
      <c r="R191" s="23" t="s">
        <v>3343</v>
      </c>
      <c r="S191" s="55" t="s">
        <v>148</v>
      </c>
      <c r="T191" s="23" t="s">
        <v>3346</v>
      </c>
      <c r="U191" s="23">
        <v>5</v>
      </c>
      <c r="V191" s="59">
        <v>1</v>
      </c>
      <c r="W191" s="23" t="s">
        <v>2802</v>
      </c>
      <c r="X191" s="19"/>
    </row>
    <row r="192" s="3" customFormat="1" ht="45" customHeight="1" spans="1:24">
      <c r="A192" s="23"/>
      <c r="B192" s="23" t="s">
        <v>3296</v>
      </c>
      <c r="C192" s="23" t="s">
        <v>35</v>
      </c>
      <c r="D192" s="19" t="s">
        <v>36</v>
      </c>
      <c r="E192" s="23" t="s">
        <v>372</v>
      </c>
      <c r="F192" s="23" t="s">
        <v>38</v>
      </c>
      <c r="G192" s="23" t="s">
        <v>56</v>
      </c>
      <c r="H192" s="23" t="s">
        <v>3347</v>
      </c>
      <c r="I192" s="19" t="s">
        <v>148</v>
      </c>
      <c r="J192" s="44">
        <v>11.32</v>
      </c>
      <c r="K192" s="44">
        <v>11.32</v>
      </c>
      <c r="L192" s="19" t="s">
        <v>42</v>
      </c>
      <c r="M192" s="19" t="s">
        <v>42</v>
      </c>
      <c r="N192" s="19" t="s">
        <v>42</v>
      </c>
      <c r="O192" s="19" t="s">
        <v>42</v>
      </c>
      <c r="P192" s="19" t="s">
        <v>42</v>
      </c>
      <c r="Q192" s="23" t="s">
        <v>3348</v>
      </c>
      <c r="R192" s="23" t="s">
        <v>307</v>
      </c>
      <c r="S192" s="55" t="s">
        <v>148</v>
      </c>
      <c r="T192" s="23" t="s">
        <v>3349</v>
      </c>
      <c r="U192" s="23">
        <v>143</v>
      </c>
      <c r="V192" s="59">
        <v>1</v>
      </c>
      <c r="W192" s="23" t="s">
        <v>3350</v>
      </c>
      <c r="X192" s="19"/>
    </row>
    <row r="193" s="3" customFormat="1" ht="45" customHeight="1" spans="1:24">
      <c r="A193" s="23"/>
      <c r="B193" s="23" t="s">
        <v>3296</v>
      </c>
      <c r="C193" s="23" t="s">
        <v>35</v>
      </c>
      <c r="D193" s="19" t="s">
        <v>36</v>
      </c>
      <c r="E193" s="23" t="s">
        <v>83</v>
      </c>
      <c r="F193" s="23" t="s">
        <v>83</v>
      </c>
      <c r="G193" s="23" t="s">
        <v>56</v>
      </c>
      <c r="H193" s="23" t="s">
        <v>3351</v>
      </c>
      <c r="I193" s="19" t="s">
        <v>148</v>
      </c>
      <c r="J193" s="44">
        <v>31</v>
      </c>
      <c r="K193" s="44">
        <v>31</v>
      </c>
      <c r="L193" s="19" t="s">
        <v>42</v>
      </c>
      <c r="M193" s="19" t="s">
        <v>42</v>
      </c>
      <c r="N193" s="19" t="s">
        <v>42</v>
      </c>
      <c r="O193" s="19" t="s">
        <v>42</v>
      </c>
      <c r="P193" s="19" t="s">
        <v>42</v>
      </c>
      <c r="Q193" s="23" t="s">
        <v>3352</v>
      </c>
      <c r="R193" s="23" t="s">
        <v>3353</v>
      </c>
      <c r="S193" s="55" t="s">
        <v>148</v>
      </c>
      <c r="T193" s="23" t="s">
        <v>3021</v>
      </c>
      <c r="U193" s="62">
        <v>219</v>
      </c>
      <c r="V193" s="59">
        <v>1</v>
      </c>
      <c r="W193" s="63" t="s">
        <v>3354</v>
      </c>
      <c r="X193" s="58"/>
    </row>
    <row r="194" s="3" customFormat="1" ht="45" customHeight="1" spans="1:24">
      <c r="A194" s="23"/>
      <c r="B194" s="23" t="s">
        <v>3296</v>
      </c>
      <c r="C194" s="66" t="s">
        <v>35</v>
      </c>
      <c r="D194" s="19" t="s">
        <v>36</v>
      </c>
      <c r="E194" s="67" t="s">
        <v>3355</v>
      </c>
      <c r="F194" s="23" t="s">
        <v>50</v>
      </c>
      <c r="G194" s="67" t="s">
        <v>50</v>
      </c>
      <c r="H194" s="23" t="s">
        <v>3356</v>
      </c>
      <c r="I194" s="19" t="s">
        <v>148</v>
      </c>
      <c r="J194" s="99">
        <v>7.4</v>
      </c>
      <c r="K194" s="99">
        <v>7.4</v>
      </c>
      <c r="L194" s="19" t="s">
        <v>42</v>
      </c>
      <c r="M194" s="19" t="s">
        <v>42</v>
      </c>
      <c r="N194" s="19" t="s">
        <v>42</v>
      </c>
      <c r="O194" s="19" t="s">
        <v>42</v>
      </c>
      <c r="P194" s="19" t="s">
        <v>42</v>
      </c>
      <c r="Q194" s="23" t="s">
        <v>3357</v>
      </c>
      <c r="R194" s="23" t="s">
        <v>3312</v>
      </c>
      <c r="S194" s="55" t="s">
        <v>148</v>
      </c>
      <c r="T194" s="23" t="s">
        <v>3236</v>
      </c>
      <c r="U194" s="23">
        <v>90</v>
      </c>
      <c r="V194" s="59">
        <v>1</v>
      </c>
      <c r="W194" s="23" t="s">
        <v>3358</v>
      </c>
      <c r="X194" s="19"/>
    </row>
    <row r="195" s="3" customFormat="1" ht="45" customHeight="1" spans="1:24">
      <c r="A195" s="23"/>
      <c r="B195" s="23" t="s">
        <v>3296</v>
      </c>
      <c r="C195" s="23" t="s">
        <v>35</v>
      </c>
      <c r="D195" s="19" t="s">
        <v>36</v>
      </c>
      <c r="E195" s="23" t="s">
        <v>129</v>
      </c>
      <c r="F195" s="23" t="s">
        <v>130</v>
      </c>
      <c r="G195" s="23" t="s">
        <v>2975</v>
      </c>
      <c r="H195" s="23" t="s">
        <v>3359</v>
      </c>
      <c r="I195" s="19" t="s">
        <v>148</v>
      </c>
      <c r="J195" s="44">
        <v>6.18</v>
      </c>
      <c r="K195" s="44">
        <v>6.18</v>
      </c>
      <c r="L195" s="19" t="s">
        <v>42</v>
      </c>
      <c r="M195" s="19" t="s">
        <v>42</v>
      </c>
      <c r="N195" s="19" t="s">
        <v>42</v>
      </c>
      <c r="O195" s="19" t="s">
        <v>42</v>
      </c>
      <c r="P195" s="19" t="s">
        <v>42</v>
      </c>
      <c r="Q195" s="23" t="s">
        <v>3360</v>
      </c>
      <c r="R195" s="23" t="s">
        <v>307</v>
      </c>
      <c r="S195" s="55" t="s">
        <v>148</v>
      </c>
      <c r="T195" s="23" t="s">
        <v>3361</v>
      </c>
      <c r="U195" s="23">
        <v>101</v>
      </c>
      <c r="V195" s="59">
        <v>1</v>
      </c>
      <c r="W195" s="23" t="s">
        <v>3362</v>
      </c>
      <c r="X195" s="19"/>
    </row>
    <row r="196" s="4" customFormat="1" ht="45" customHeight="1" spans="1:24">
      <c r="A196" s="20" t="s">
        <v>174</v>
      </c>
      <c r="B196" s="20"/>
      <c r="C196" s="20"/>
      <c r="D196" s="20"/>
      <c r="E196" s="90"/>
      <c r="F196" s="20"/>
      <c r="G196" s="20"/>
      <c r="H196" s="20"/>
      <c r="I196" s="20"/>
      <c r="J196" s="20"/>
      <c r="K196" s="20"/>
      <c r="L196" s="19"/>
      <c r="M196" s="19"/>
      <c r="N196" s="19"/>
      <c r="O196" s="19"/>
      <c r="P196" s="19"/>
      <c r="Q196" s="20"/>
      <c r="R196" s="20"/>
      <c r="S196" s="101"/>
      <c r="T196" s="20"/>
      <c r="U196" s="20"/>
      <c r="V196" s="102"/>
      <c r="W196" s="20"/>
      <c r="X196" s="20"/>
    </row>
    <row r="197" s="3" customFormat="1" ht="45" customHeight="1" spans="1:24">
      <c r="A197" s="19"/>
      <c r="B197" s="91" t="s">
        <v>3363</v>
      </c>
      <c r="C197" s="92" t="s">
        <v>35</v>
      </c>
      <c r="D197" s="91" t="s">
        <v>36</v>
      </c>
      <c r="E197" s="91" t="s">
        <v>67</v>
      </c>
      <c r="F197" s="91" t="s">
        <v>118</v>
      </c>
      <c r="G197" s="91" t="s">
        <v>271</v>
      </c>
      <c r="H197" s="92" t="s">
        <v>3364</v>
      </c>
      <c r="I197" s="19" t="s">
        <v>3365</v>
      </c>
      <c r="J197" s="91">
        <v>40</v>
      </c>
      <c r="K197" s="91">
        <v>40</v>
      </c>
      <c r="L197" s="19" t="s">
        <v>42</v>
      </c>
      <c r="M197" s="19" t="s">
        <v>42</v>
      </c>
      <c r="N197" s="19" t="s">
        <v>42</v>
      </c>
      <c r="O197" s="19" t="s">
        <v>42</v>
      </c>
      <c r="P197" s="19" t="s">
        <v>42</v>
      </c>
      <c r="Q197" s="91" t="s">
        <v>179</v>
      </c>
      <c r="R197" s="91" t="s">
        <v>224</v>
      </c>
      <c r="S197" s="55" t="s">
        <v>148</v>
      </c>
      <c r="T197" s="91" t="s">
        <v>181</v>
      </c>
      <c r="U197" s="91">
        <v>13</v>
      </c>
      <c r="V197" s="103">
        <v>1</v>
      </c>
      <c r="W197" s="91" t="s">
        <v>268</v>
      </c>
      <c r="X197" s="104"/>
    </row>
    <row r="198" s="3" customFormat="1" ht="45" customHeight="1" spans="1:24">
      <c r="A198" s="19"/>
      <c r="B198" s="91" t="s">
        <v>3366</v>
      </c>
      <c r="C198" s="92" t="s">
        <v>35</v>
      </c>
      <c r="D198" s="91" t="s">
        <v>36</v>
      </c>
      <c r="E198" s="91" t="s">
        <v>67</v>
      </c>
      <c r="F198" s="91" t="s">
        <v>118</v>
      </c>
      <c r="G198" s="91" t="s">
        <v>271</v>
      </c>
      <c r="H198" s="92" t="s">
        <v>3364</v>
      </c>
      <c r="I198" s="19" t="s">
        <v>3365</v>
      </c>
      <c r="J198" s="91">
        <v>40</v>
      </c>
      <c r="K198" s="91">
        <v>40</v>
      </c>
      <c r="L198" s="19" t="s">
        <v>42</v>
      </c>
      <c r="M198" s="19" t="s">
        <v>42</v>
      </c>
      <c r="N198" s="19" t="s">
        <v>42</v>
      </c>
      <c r="O198" s="19" t="s">
        <v>42</v>
      </c>
      <c r="P198" s="19" t="s">
        <v>42</v>
      </c>
      <c r="Q198" s="91" t="s">
        <v>179</v>
      </c>
      <c r="R198" s="91" t="s">
        <v>224</v>
      </c>
      <c r="S198" s="55" t="s">
        <v>148</v>
      </c>
      <c r="T198" s="91" t="s">
        <v>181</v>
      </c>
      <c r="U198" s="91">
        <v>13</v>
      </c>
      <c r="V198" s="103">
        <v>1</v>
      </c>
      <c r="W198" s="91" t="s">
        <v>268</v>
      </c>
      <c r="X198" s="104"/>
    </row>
    <row r="199" s="3" customFormat="1" ht="45" customHeight="1" spans="1:24">
      <c r="A199" s="19"/>
      <c r="B199" s="93" t="s">
        <v>3367</v>
      </c>
      <c r="C199" s="92" t="s">
        <v>35</v>
      </c>
      <c r="D199" s="91" t="s">
        <v>36</v>
      </c>
      <c r="E199" s="91" t="s">
        <v>67</v>
      </c>
      <c r="F199" s="91" t="s">
        <v>118</v>
      </c>
      <c r="G199" s="91" t="s">
        <v>271</v>
      </c>
      <c r="H199" s="92" t="s">
        <v>3364</v>
      </c>
      <c r="I199" s="19" t="s">
        <v>3365</v>
      </c>
      <c r="J199" s="91">
        <v>40</v>
      </c>
      <c r="K199" s="91">
        <v>40</v>
      </c>
      <c r="L199" s="19" t="s">
        <v>42</v>
      </c>
      <c r="M199" s="19" t="s">
        <v>42</v>
      </c>
      <c r="N199" s="19" t="s">
        <v>42</v>
      </c>
      <c r="O199" s="19" t="s">
        <v>42</v>
      </c>
      <c r="P199" s="19" t="s">
        <v>42</v>
      </c>
      <c r="Q199" s="91" t="s">
        <v>179</v>
      </c>
      <c r="R199" s="91" t="s">
        <v>224</v>
      </c>
      <c r="S199" s="55" t="s">
        <v>148</v>
      </c>
      <c r="T199" s="91" t="s">
        <v>181</v>
      </c>
      <c r="U199" s="91">
        <v>13</v>
      </c>
      <c r="V199" s="103">
        <v>1</v>
      </c>
      <c r="W199" s="91" t="s">
        <v>268</v>
      </c>
      <c r="X199" s="104"/>
    </row>
    <row r="200" s="3" customFormat="1" ht="45" customHeight="1" spans="1:24">
      <c r="A200" s="19"/>
      <c r="B200" s="93" t="s">
        <v>3368</v>
      </c>
      <c r="C200" s="92" t="s">
        <v>35</v>
      </c>
      <c r="D200" s="91" t="s">
        <v>36</v>
      </c>
      <c r="E200" s="91" t="s">
        <v>67</v>
      </c>
      <c r="F200" s="91" t="s">
        <v>118</v>
      </c>
      <c r="G200" s="91" t="s">
        <v>271</v>
      </c>
      <c r="H200" s="92" t="s">
        <v>3364</v>
      </c>
      <c r="I200" s="19" t="s">
        <v>3365</v>
      </c>
      <c r="J200" s="91">
        <v>40</v>
      </c>
      <c r="K200" s="91">
        <v>40</v>
      </c>
      <c r="L200" s="19" t="s">
        <v>42</v>
      </c>
      <c r="M200" s="19" t="s">
        <v>42</v>
      </c>
      <c r="N200" s="19" t="s">
        <v>42</v>
      </c>
      <c r="O200" s="19" t="s">
        <v>42</v>
      </c>
      <c r="P200" s="19" t="s">
        <v>42</v>
      </c>
      <c r="Q200" s="91" t="s">
        <v>179</v>
      </c>
      <c r="R200" s="91" t="s">
        <v>224</v>
      </c>
      <c r="S200" s="55" t="s">
        <v>148</v>
      </c>
      <c r="T200" s="91" t="s">
        <v>181</v>
      </c>
      <c r="U200" s="91">
        <v>13</v>
      </c>
      <c r="V200" s="103">
        <v>1</v>
      </c>
      <c r="W200" s="91" t="s">
        <v>268</v>
      </c>
      <c r="X200" s="104"/>
    </row>
    <row r="201" s="3" customFormat="1" ht="45" customHeight="1" spans="1:24">
      <c r="A201" s="19"/>
      <c r="B201" s="93" t="s">
        <v>3369</v>
      </c>
      <c r="C201" s="92" t="s">
        <v>35</v>
      </c>
      <c r="D201" s="91" t="s">
        <v>36</v>
      </c>
      <c r="E201" s="91" t="s">
        <v>67</v>
      </c>
      <c r="F201" s="91" t="s">
        <v>118</v>
      </c>
      <c r="G201" s="91" t="s">
        <v>271</v>
      </c>
      <c r="H201" s="92" t="s">
        <v>3364</v>
      </c>
      <c r="I201" s="19" t="s">
        <v>3365</v>
      </c>
      <c r="J201" s="91">
        <v>40</v>
      </c>
      <c r="K201" s="91">
        <v>40</v>
      </c>
      <c r="L201" s="19" t="s">
        <v>42</v>
      </c>
      <c r="M201" s="19" t="s">
        <v>42</v>
      </c>
      <c r="N201" s="19" t="s">
        <v>42</v>
      </c>
      <c r="O201" s="19" t="s">
        <v>42</v>
      </c>
      <c r="P201" s="19" t="s">
        <v>42</v>
      </c>
      <c r="Q201" s="91" t="s">
        <v>179</v>
      </c>
      <c r="R201" s="91" t="s">
        <v>224</v>
      </c>
      <c r="S201" s="55" t="s">
        <v>148</v>
      </c>
      <c r="T201" s="91" t="s">
        <v>181</v>
      </c>
      <c r="U201" s="91">
        <v>13</v>
      </c>
      <c r="V201" s="103">
        <v>1</v>
      </c>
      <c r="W201" s="91" t="s">
        <v>268</v>
      </c>
      <c r="X201" s="104"/>
    </row>
    <row r="202" s="3" customFormat="1" ht="45" customHeight="1" spans="1:24">
      <c r="A202" s="19"/>
      <c r="B202" s="93" t="s">
        <v>3370</v>
      </c>
      <c r="C202" s="92" t="s">
        <v>35</v>
      </c>
      <c r="D202" s="91" t="s">
        <v>36</v>
      </c>
      <c r="E202" s="91" t="s">
        <v>67</v>
      </c>
      <c r="F202" s="91" t="s">
        <v>118</v>
      </c>
      <c r="G202" s="91" t="s">
        <v>271</v>
      </c>
      <c r="H202" s="92" t="s">
        <v>3364</v>
      </c>
      <c r="I202" s="19" t="s">
        <v>3365</v>
      </c>
      <c r="J202" s="91">
        <v>40</v>
      </c>
      <c r="K202" s="91">
        <v>40</v>
      </c>
      <c r="L202" s="19" t="s">
        <v>42</v>
      </c>
      <c r="M202" s="19" t="s">
        <v>42</v>
      </c>
      <c r="N202" s="19" t="s">
        <v>42</v>
      </c>
      <c r="O202" s="19" t="s">
        <v>42</v>
      </c>
      <c r="P202" s="19" t="s">
        <v>42</v>
      </c>
      <c r="Q202" s="91" t="s">
        <v>179</v>
      </c>
      <c r="R202" s="91" t="s">
        <v>224</v>
      </c>
      <c r="S202" s="55" t="s">
        <v>148</v>
      </c>
      <c r="T202" s="91" t="s">
        <v>181</v>
      </c>
      <c r="U202" s="91">
        <v>13</v>
      </c>
      <c r="V202" s="103">
        <v>1</v>
      </c>
      <c r="W202" s="91" t="s">
        <v>268</v>
      </c>
      <c r="X202" s="104"/>
    </row>
    <row r="203" s="3" customFormat="1" ht="45" customHeight="1" spans="1:24">
      <c r="A203" s="19"/>
      <c r="B203" s="93" t="s">
        <v>3371</v>
      </c>
      <c r="C203" s="92" t="s">
        <v>35</v>
      </c>
      <c r="D203" s="91" t="s">
        <v>36</v>
      </c>
      <c r="E203" s="91" t="s">
        <v>67</v>
      </c>
      <c r="F203" s="91" t="s">
        <v>118</v>
      </c>
      <c r="G203" s="91" t="s">
        <v>271</v>
      </c>
      <c r="H203" s="92" t="s">
        <v>3364</v>
      </c>
      <c r="I203" s="19" t="s">
        <v>3365</v>
      </c>
      <c r="J203" s="91">
        <v>40</v>
      </c>
      <c r="K203" s="91">
        <v>40</v>
      </c>
      <c r="L203" s="19" t="s">
        <v>42</v>
      </c>
      <c r="M203" s="19" t="s">
        <v>42</v>
      </c>
      <c r="N203" s="19" t="s">
        <v>42</v>
      </c>
      <c r="O203" s="19" t="s">
        <v>42</v>
      </c>
      <c r="P203" s="19" t="s">
        <v>42</v>
      </c>
      <c r="Q203" s="91" t="s">
        <v>179</v>
      </c>
      <c r="R203" s="91" t="s">
        <v>224</v>
      </c>
      <c r="S203" s="55" t="s">
        <v>148</v>
      </c>
      <c r="T203" s="91" t="s">
        <v>181</v>
      </c>
      <c r="U203" s="91">
        <v>13</v>
      </c>
      <c r="V203" s="103">
        <v>1</v>
      </c>
      <c r="W203" s="91" t="s">
        <v>268</v>
      </c>
      <c r="X203" s="104"/>
    </row>
    <row r="204" s="3" customFormat="1" ht="45" customHeight="1" spans="1:24">
      <c r="A204" s="19"/>
      <c r="B204" s="93" t="s">
        <v>3372</v>
      </c>
      <c r="C204" s="92" t="s">
        <v>35</v>
      </c>
      <c r="D204" s="91" t="s">
        <v>36</v>
      </c>
      <c r="E204" s="91" t="s">
        <v>67</v>
      </c>
      <c r="F204" s="91" t="s">
        <v>118</v>
      </c>
      <c r="G204" s="91" t="s">
        <v>271</v>
      </c>
      <c r="H204" s="92" t="s">
        <v>3364</v>
      </c>
      <c r="I204" s="19" t="s">
        <v>3365</v>
      </c>
      <c r="J204" s="91">
        <v>30</v>
      </c>
      <c r="K204" s="91">
        <v>30</v>
      </c>
      <c r="L204" s="19" t="s">
        <v>42</v>
      </c>
      <c r="M204" s="19" t="s">
        <v>42</v>
      </c>
      <c r="N204" s="19" t="s">
        <v>42</v>
      </c>
      <c r="O204" s="19" t="s">
        <v>42</v>
      </c>
      <c r="P204" s="19" t="s">
        <v>42</v>
      </c>
      <c r="Q204" s="91" t="s">
        <v>179</v>
      </c>
      <c r="R204" s="91" t="s">
        <v>224</v>
      </c>
      <c r="S204" s="55" t="s">
        <v>148</v>
      </c>
      <c r="T204" s="91" t="s">
        <v>181</v>
      </c>
      <c r="U204" s="91">
        <v>11</v>
      </c>
      <c r="V204" s="103">
        <v>1</v>
      </c>
      <c r="W204" s="91" t="s">
        <v>268</v>
      </c>
      <c r="X204" s="104"/>
    </row>
    <row r="205" s="3" customFormat="1" ht="45" customHeight="1" spans="1:24">
      <c r="A205" s="19"/>
      <c r="B205" s="93" t="s">
        <v>3373</v>
      </c>
      <c r="C205" s="92" t="s">
        <v>35</v>
      </c>
      <c r="D205" s="91" t="s">
        <v>36</v>
      </c>
      <c r="E205" s="91" t="s">
        <v>67</v>
      </c>
      <c r="F205" s="91" t="s">
        <v>118</v>
      </c>
      <c r="G205" s="91" t="s">
        <v>271</v>
      </c>
      <c r="H205" s="92" t="s">
        <v>3364</v>
      </c>
      <c r="I205" s="19" t="s">
        <v>3365</v>
      </c>
      <c r="J205" s="91">
        <v>30</v>
      </c>
      <c r="K205" s="91">
        <v>30</v>
      </c>
      <c r="L205" s="19" t="s">
        <v>42</v>
      </c>
      <c r="M205" s="19" t="s">
        <v>42</v>
      </c>
      <c r="N205" s="19" t="s">
        <v>42</v>
      </c>
      <c r="O205" s="19" t="s">
        <v>42</v>
      </c>
      <c r="P205" s="19" t="s">
        <v>42</v>
      </c>
      <c r="Q205" s="91" t="s">
        <v>179</v>
      </c>
      <c r="R205" s="91" t="s">
        <v>224</v>
      </c>
      <c r="S205" s="55" t="s">
        <v>148</v>
      </c>
      <c r="T205" s="91" t="s">
        <v>181</v>
      </c>
      <c r="U205" s="91">
        <v>11</v>
      </c>
      <c r="V205" s="103">
        <v>1</v>
      </c>
      <c r="W205" s="91" t="s">
        <v>268</v>
      </c>
      <c r="X205" s="104"/>
    </row>
    <row r="206" s="3" customFormat="1" ht="45" customHeight="1" spans="1:24">
      <c r="A206" s="19"/>
      <c r="B206" s="93" t="s">
        <v>3374</v>
      </c>
      <c r="C206" s="92" t="s">
        <v>35</v>
      </c>
      <c r="D206" s="91" t="s">
        <v>36</v>
      </c>
      <c r="E206" s="91" t="s">
        <v>67</v>
      </c>
      <c r="F206" s="91" t="s">
        <v>118</v>
      </c>
      <c r="G206" s="91" t="s">
        <v>271</v>
      </c>
      <c r="H206" s="92" t="s">
        <v>3364</v>
      </c>
      <c r="I206" s="19" t="s">
        <v>3365</v>
      </c>
      <c r="J206" s="91">
        <v>30</v>
      </c>
      <c r="K206" s="91">
        <v>30</v>
      </c>
      <c r="L206" s="19" t="s">
        <v>42</v>
      </c>
      <c r="M206" s="19" t="s">
        <v>42</v>
      </c>
      <c r="N206" s="19" t="s">
        <v>42</v>
      </c>
      <c r="O206" s="19" t="s">
        <v>42</v>
      </c>
      <c r="P206" s="19" t="s">
        <v>42</v>
      </c>
      <c r="Q206" s="91" t="s">
        <v>179</v>
      </c>
      <c r="R206" s="91" t="s">
        <v>224</v>
      </c>
      <c r="S206" s="55" t="s">
        <v>148</v>
      </c>
      <c r="T206" s="91" t="s">
        <v>181</v>
      </c>
      <c r="U206" s="91">
        <v>11</v>
      </c>
      <c r="V206" s="103">
        <v>1</v>
      </c>
      <c r="W206" s="91" t="s">
        <v>268</v>
      </c>
      <c r="X206" s="104"/>
    </row>
    <row r="207" s="3" customFormat="1" ht="45" customHeight="1" spans="1:24">
      <c r="A207" s="19"/>
      <c r="B207" s="93" t="s">
        <v>3375</v>
      </c>
      <c r="C207" s="92" t="s">
        <v>35</v>
      </c>
      <c r="D207" s="91" t="s">
        <v>36</v>
      </c>
      <c r="E207" s="91" t="s">
        <v>67</v>
      </c>
      <c r="F207" s="91" t="s">
        <v>118</v>
      </c>
      <c r="G207" s="91" t="s">
        <v>271</v>
      </c>
      <c r="H207" s="92" t="s">
        <v>3364</v>
      </c>
      <c r="I207" s="19" t="s">
        <v>3365</v>
      </c>
      <c r="J207" s="91">
        <v>30</v>
      </c>
      <c r="K207" s="91">
        <v>30</v>
      </c>
      <c r="L207" s="19" t="s">
        <v>42</v>
      </c>
      <c r="M207" s="19" t="s">
        <v>42</v>
      </c>
      <c r="N207" s="19" t="s">
        <v>42</v>
      </c>
      <c r="O207" s="19" t="s">
        <v>42</v>
      </c>
      <c r="P207" s="19" t="s">
        <v>42</v>
      </c>
      <c r="Q207" s="91" t="s">
        <v>179</v>
      </c>
      <c r="R207" s="91" t="s">
        <v>224</v>
      </c>
      <c r="S207" s="55" t="s">
        <v>148</v>
      </c>
      <c r="T207" s="91" t="s">
        <v>181</v>
      </c>
      <c r="U207" s="91">
        <v>11</v>
      </c>
      <c r="V207" s="103">
        <v>1</v>
      </c>
      <c r="W207" s="91" t="s">
        <v>268</v>
      </c>
      <c r="X207" s="104"/>
    </row>
    <row r="208" s="3" customFormat="1" ht="45" customHeight="1" spans="1:24">
      <c r="A208" s="19"/>
      <c r="B208" s="93" t="s">
        <v>3376</v>
      </c>
      <c r="C208" s="92" t="s">
        <v>35</v>
      </c>
      <c r="D208" s="91" t="s">
        <v>36</v>
      </c>
      <c r="E208" s="91" t="s">
        <v>67</v>
      </c>
      <c r="F208" s="91" t="s">
        <v>118</v>
      </c>
      <c r="G208" s="91" t="s">
        <v>271</v>
      </c>
      <c r="H208" s="92" t="s">
        <v>3364</v>
      </c>
      <c r="I208" s="19" t="s">
        <v>3365</v>
      </c>
      <c r="J208" s="91">
        <v>30</v>
      </c>
      <c r="K208" s="91">
        <v>30</v>
      </c>
      <c r="L208" s="19" t="s">
        <v>42</v>
      </c>
      <c r="M208" s="19" t="s">
        <v>42</v>
      </c>
      <c r="N208" s="19" t="s">
        <v>42</v>
      </c>
      <c r="O208" s="19" t="s">
        <v>42</v>
      </c>
      <c r="P208" s="19" t="s">
        <v>42</v>
      </c>
      <c r="Q208" s="91" t="s">
        <v>179</v>
      </c>
      <c r="R208" s="91" t="s">
        <v>224</v>
      </c>
      <c r="S208" s="55" t="s">
        <v>148</v>
      </c>
      <c r="T208" s="91" t="s">
        <v>181</v>
      </c>
      <c r="U208" s="91">
        <v>11</v>
      </c>
      <c r="V208" s="103">
        <v>1</v>
      </c>
      <c r="W208" s="91" t="s">
        <v>268</v>
      </c>
      <c r="X208" s="104"/>
    </row>
    <row r="209" s="3" customFormat="1" ht="45" customHeight="1" spans="1:24">
      <c r="A209" s="19"/>
      <c r="B209" s="93" t="s">
        <v>3377</v>
      </c>
      <c r="C209" s="92" t="s">
        <v>35</v>
      </c>
      <c r="D209" s="91" t="s">
        <v>36</v>
      </c>
      <c r="E209" s="91" t="s">
        <v>67</v>
      </c>
      <c r="F209" s="91" t="s">
        <v>118</v>
      </c>
      <c r="G209" s="91" t="s">
        <v>271</v>
      </c>
      <c r="H209" s="92" t="s">
        <v>3364</v>
      </c>
      <c r="I209" s="19" t="s">
        <v>3365</v>
      </c>
      <c r="J209" s="91">
        <v>30</v>
      </c>
      <c r="K209" s="91">
        <v>30</v>
      </c>
      <c r="L209" s="19" t="s">
        <v>42</v>
      </c>
      <c r="M209" s="19" t="s">
        <v>42</v>
      </c>
      <c r="N209" s="19" t="s">
        <v>42</v>
      </c>
      <c r="O209" s="19" t="s">
        <v>42</v>
      </c>
      <c r="P209" s="19" t="s">
        <v>42</v>
      </c>
      <c r="Q209" s="91" t="s">
        <v>179</v>
      </c>
      <c r="R209" s="91" t="s">
        <v>224</v>
      </c>
      <c r="S209" s="55" t="s">
        <v>148</v>
      </c>
      <c r="T209" s="91" t="s">
        <v>181</v>
      </c>
      <c r="U209" s="91">
        <v>11</v>
      </c>
      <c r="V209" s="103">
        <v>1</v>
      </c>
      <c r="W209" s="91" t="s">
        <v>268</v>
      </c>
      <c r="X209" s="104"/>
    </row>
    <row r="210" s="3" customFormat="1" ht="45" customHeight="1" spans="1:24">
      <c r="A210" s="19"/>
      <c r="B210" s="93" t="s">
        <v>3378</v>
      </c>
      <c r="C210" s="92" t="s">
        <v>35</v>
      </c>
      <c r="D210" s="91" t="s">
        <v>36</v>
      </c>
      <c r="E210" s="91" t="s">
        <v>67</v>
      </c>
      <c r="F210" s="91" t="s">
        <v>118</v>
      </c>
      <c r="G210" s="91" t="s">
        <v>271</v>
      </c>
      <c r="H210" s="92" t="s">
        <v>3364</v>
      </c>
      <c r="I210" s="19" t="s">
        <v>3365</v>
      </c>
      <c r="J210" s="91">
        <v>30</v>
      </c>
      <c r="K210" s="91">
        <v>30</v>
      </c>
      <c r="L210" s="19" t="s">
        <v>42</v>
      </c>
      <c r="M210" s="19" t="s">
        <v>42</v>
      </c>
      <c r="N210" s="19" t="s">
        <v>42</v>
      </c>
      <c r="O210" s="19" t="s">
        <v>42</v>
      </c>
      <c r="P210" s="19" t="s">
        <v>42</v>
      </c>
      <c r="Q210" s="91" t="s">
        <v>179</v>
      </c>
      <c r="R210" s="91" t="s">
        <v>224</v>
      </c>
      <c r="S210" s="55" t="s">
        <v>148</v>
      </c>
      <c r="T210" s="91" t="s">
        <v>181</v>
      </c>
      <c r="U210" s="91">
        <v>11</v>
      </c>
      <c r="V210" s="103">
        <v>1</v>
      </c>
      <c r="W210" s="91" t="s">
        <v>268</v>
      </c>
      <c r="X210" s="104"/>
    </row>
    <row r="211" s="3" customFormat="1" ht="45" customHeight="1" spans="1:24">
      <c r="A211" s="19"/>
      <c r="B211" s="93" t="s">
        <v>3379</v>
      </c>
      <c r="C211" s="92" t="s">
        <v>35</v>
      </c>
      <c r="D211" s="91" t="s">
        <v>36</v>
      </c>
      <c r="E211" s="91" t="s">
        <v>67</v>
      </c>
      <c r="F211" s="91" t="s">
        <v>118</v>
      </c>
      <c r="G211" s="91" t="s">
        <v>271</v>
      </c>
      <c r="H211" s="92" t="s">
        <v>3364</v>
      </c>
      <c r="I211" s="19" t="s">
        <v>3365</v>
      </c>
      <c r="J211" s="91">
        <v>30</v>
      </c>
      <c r="K211" s="91">
        <v>30</v>
      </c>
      <c r="L211" s="19" t="s">
        <v>42</v>
      </c>
      <c r="M211" s="19" t="s">
        <v>42</v>
      </c>
      <c r="N211" s="19" t="s">
        <v>42</v>
      </c>
      <c r="O211" s="19" t="s">
        <v>42</v>
      </c>
      <c r="P211" s="19" t="s">
        <v>42</v>
      </c>
      <c r="Q211" s="91" t="s">
        <v>179</v>
      </c>
      <c r="R211" s="91" t="s">
        <v>224</v>
      </c>
      <c r="S211" s="55" t="s">
        <v>148</v>
      </c>
      <c r="T211" s="91" t="s">
        <v>181</v>
      </c>
      <c r="U211" s="91">
        <v>11</v>
      </c>
      <c r="V211" s="103">
        <v>1</v>
      </c>
      <c r="W211" s="91" t="s">
        <v>268</v>
      </c>
      <c r="X211" s="104"/>
    </row>
    <row r="212" s="3" customFormat="1" ht="45" customHeight="1" spans="1:24">
      <c r="A212" s="19"/>
      <c r="B212" s="91" t="s">
        <v>3380</v>
      </c>
      <c r="C212" s="92" t="s">
        <v>35</v>
      </c>
      <c r="D212" s="91" t="s">
        <v>36</v>
      </c>
      <c r="E212" s="91" t="s">
        <v>67</v>
      </c>
      <c r="F212" s="91" t="s">
        <v>118</v>
      </c>
      <c r="G212" s="91" t="s">
        <v>271</v>
      </c>
      <c r="H212" s="92" t="s">
        <v>3364</v>
      </c>
      <c r="I212" s="19" t="s">
        <v>3365</v>
      </c>
      <c r="J212" s="91">
        <v>30</v>
      </c>
      <c r="K212" s="91">
        <v>30</v>
      </c>
      <c r="L212" s="19" t="s">
        <v>42</v>
      </c>
      <c r="M212" s="19" t="s">
        <v>42</v>
      </c>
      <c r="N212" s="19" t="s">
        <v>42</v>
      </c>
      <c r="O212" s="19" t="s">
        <v>42</v>
      </c>
      <c r="P212" s="19" t="s">
        <v>42</v>
      </c>
      <c r="Q212" s="91" t="s">
        <v>179</v>
      </c>
      <c r="R212" s="91" t="s">
        <v>224</v>
      </c>
      <c r="S212" s="55" t="s">
        <v>148</v>
      </c>
      <c r="T212" s="91" t="s">
        <v>181</v>
      </c>
      <c r="U212" s="91">
        <v>11</v>
      </c>
      <c r="V212" s="103">
        <v>1</v>
      </c>
      <c r="W212" s="91" t="s">
        <v>268</v>
      </c>
      <c r="X212" s="104"/>
    </row>
    <row r="213" s="3" customFormat="1" ht="45" customHeight="1" spans="1:24">
      <c r="A213" s="19"/>
      <c r="B213" s="93" t="s">
        <v>3381</v>
      </c>
      <c r="C213" s="92" t="s">
        <v>35</v>
      </c>
      <c r="D213" s="91" t="s">
        <v>36</v>
      </c>
      <c r="E213" s="91" t="s">
        <v>67</v>
      </c>
      <c r="F213" s="91" t="s">
        <v>118</v>
      </c>
      <c r="G213" s="91" t="s">
        <v>271</v>
      </c>
      <c r="H213" s="92" t="s">
        <v>3364</v>
      </c>
      <c r="I213" s="19" t="s">
        <v>3365</v>
      </c>
      <c r="J213" s="91">
        <v>30</v>
      </c>
      <c r="K213" s="91">
        <v>30</v>
      </c>
      <c r="L213" s="19" t="s">
        <v>42</v>
      </c>
      <c r="M213" s="19" t="s">
        <v>42</v>
      </c>
      <c r="N213" s="19" t="s">
        <v>42</v>
      </c>
      <c r="O213" s="19" t="s">
        <v>42</v>
      </c>
      <c r="P213" s="19" t="s">
        <v>42</v>
      </c>
      <c r="Q213" s="91" t="s">
        <v>179</v>
      </c>
      <c r="R213" s="91" t="s">
        <v>224</v>
      </c>
      <c r="S213" s="55" t="s">
        <v>148</v>
      </c>
      <c r="T213" s="91" t="s">
        <v>181</v>
      </c>
      <c r="U213" s="91">
        <v>11</v>
      </c>
      <c r="V213" s="103">
        <v>1</v>
      </c>
      <c r="W213" s="91" t="s">
        <v>268</v>
      </c>
      <c r="X213" s="104"/>
    </row>
    <row r="214" s="3" customFormat="1" ht="45" customHeight="1" spans="1:24">
      <c r="A214" s="19"/>
      <c r="B214" s="19" t="s">
        <v>2908</v>
      </c>
      <c r="C214" s="19" t="s">
        <v>35</v>
      </c>
      <c r="D214" s="91" t="s">
        <v>36</v>
      </c>
      <c r="E214" s="19" t="s">
        <v>3382</v>
      </c>
      <c r="F214" s="19" t="s">
        <v>111</v>
      </c>
      <c r="G214" s="19" t="s">
        <v>891</v>
      </c>
      <c r="H214" s="19" t="s">
        <v>3383</v>
      </c>
      <c r="I214" s="19" t="s">
        <v>3365</v>
      </c>
      <c r="J214" s="19">
        <v>30</v>
      </c>
      <c r="K214" s="19">
        <v>30</v>
      </c>
      <c r="L214" s="19" t="s">
        <v>42</v>
      </c>
      <c r="M214" s="19" t="s">
        <v>42</v>
      </c>
      <c r="N214" s="19" t="s">
        <v>42</v>
      </c>
      <c r="O214" s="19" t="s">
        <v>42</v>
      </c>
      <c r="P214" s="19" t="s">
        <v>42</v>
      </c>
      <c r="Q214" s="91" t="s">
        <v>179</v>
      </c>
      <c r="R214" s="91" t="s">
        <v>224</v>
      </c>
      <c r="S214" s="55" t="s">
        <v>148</v>
      </c>
      <c r="T214" s="91" t="s">
        <v>181</v>
      </c>
      <c r="U214" s="91" t="s">
        <v>3384</v>
      </c>
      <c r="V214" s="91">
        <v>1</v>
      </c>
      <c r="W214" s="19" t="s">
        <v>2851</v>
      </c>
      <c r="X214" s="19"/>
    </row>
    <row r="215" s="3" customFormat="1" ht="45" customHeight="1" spans="1:24">
      <c r="A215" s="19"/>
      <c r="B215" s="19" t="s">
        <v>3127</v>
      </c>
      <c r="C215" s="19" t="s">
        <v>35</v>
      </c>
      <c r="D215" s="91" t="s">
        <v>36</v>
      </c>
      <c r="E215" s="19" t="s">
        <v>3382</v>
      </c>
      <c r="F215" s="19" t="s">
        <v>111</v>
      </c>
      <c r="G215" s="19" t="s">
        <v>891</v>
      </c>
      <c r="H215" s="19" t="s">
        <v>3385</v>
      </c>
      <c r="I215" s="19" t="s">
        <v>3365</v>
      </c>
      <c r="J215" s="19">
        <v>30</v>
      </c>
      <c r="K215" s="19">
        <v>30</v>
      </c>
      <c r="L215" s="19" t="s">
        <v>42</v>
      </c>
      <c r="M215" s="19" t="s">
        <v>42</v>
      </c>
      <c r="N215" s="19" t="s">
        <v>42</v>
      </c>
      <c r="O215" s="19" t="s">
        <v>42</v>
      </c>
      <c r="P215" s="19" t="s">
        <v>42</v>
      </c>
      <c r="Q215" s="91" t="s">
        <v>179</v>
      </c>
      <c r="R215" s="91" t="s">
        <v>224</v>
      </c>
      <c r="S215" s="55" t="s">
        <v>148</v>
      </c>
      <c r="T215" s="19" t="s">
        <v>181</v>
      </c>
      <c r="U215" s="91" t="s">
        <v>3386</v>
      </c>
      <c r="V215" s="91">
        <v>1</v>
      </c>
      <c r="W215" s="19" t="s">
        <v>2845</v>
      </c>
      <c r="X215" s="19"/>
    </row>
    <row r="216" s="3" customFormat="1" ht="45" customHeight="1" spans="1:24">
      <c r="A216" s="19"/>
      <c r="B216" s="19" t="s">
        <v>3042</v>
      </c>
      <c r="C216" s="19" t="s">
        <v>35</v>
      </c>
      <c r="D216" s="91" t="s">
        <v>36</v>
      </c>
      <c r="E216" s="19" t="s">
        <v>3382</v>
      </c>
      <c r="F216" s="19" t="s">
        <v>111</v>
      </c>
      <c r="G216" s="19" t="s">
        <v>891</v>
      </c>
      <c r="H216" s="19" t="s">
        <v>3387</v>
      </c>
      <c r="I216" s="19" t="s">
        <v>3365</v>
      </c>
      <c r="J216" s="19">
        <v>30</v>
      </c>
      <c r="K216" s="19">
        <v>30</v>
      </c>
      <c r="L216" s="19" t="s">
        <v>42</v>
      </c>
      <c r="M216" s="19" t="s">
        <v>42</v>
      </c>
      <c r="N216" s="19" t="s">
        <v>42</v>
      </c>
      <c r="O216" s="19" t="s">
        <v>42</v>
      </c>
      <c r="P216" s="19" t="s">
        <v>42</v>
      </c>
      <c r="Q216" s="91" t="s">
        <v>179</v>
      </c>
      <c r="R216" s="91" t="s">
        <v>224</v>
      </c>
      <c r="S216" s="55" t="s">
        <v>148</v>
      </c>
      <c r="T216" s="19" t="s">
        <v>181</v>
      </c>
      <c r="U216" s="91" t="s">
        <v>3386</v>
      </c>
      <c r="V216" s="91">
        <v>1</v>
      </c>
      <c r="W216" s="19" t="s">
        <v>3096</v>
      </c>
      <c r="X216" s="19"/>
    </row>
    <row r="217" s="3" customFormat="1" ht="45" customHeight="1" spans="1:24">
      <c r="A217" s="19"/>
      <c r="B217" s="19" t="s">
        <v>3388</v>
      </c>
      <c r="C217" s="19" t="s">
        <v>35</v>
      </c>
      <c r="D217" s="91" t="s">
        <v>36</v>
      </c>
      <c r="E217" s="19" t="s">
        <v>2692</v>
      </c>
      <c r="F217" s="19" t="s">
        <v>111</v>
      </c>
      <c r="G217" s="19" t="s">
        <v>347</v>
      </c>
      <c r="H217" s="19" t="s">
        <v>3389</v>
      </c>
      <c r="I217" s="19" t="s">
        <v>3365</v>
      </c>
      <c r="J217" s="19">
        <v>80</v>
      </c>
      <c r="K217" s="19">
        <v>80</v>
      </c>
      <c r="L217" s="19" t="s">
        <v>42</v>
      </c>
      <c r="M217" s="19" t="s">
        <v>42</v>
      </c>
      <c r="N217" s="19" t="s">
        <v>42</v>
      </c>
      <c r="O217" s="19" t="s">
        <v>42</v>
      </c>
      <c r="P217" s="19" t="s">
        <v>42</v>
      </c>
      <c r="Q217" s="19" t="s">
        <v>349</v>
      </c>
      <c r="R217" s="19" t="s">
        <v>350</v>
      </c>
      <c r="S217" s="55" t="s">
        <v>148</v>
      </c>
      <c r="T217" s="19" t="s">
        <v>351</v>
      </c>
      <c r="U217" s="91">
        <v>496</v>
      </c>
      <c r="V217" s="91">
        <v>1</v>
      </c>
      <c r="W217" s="19" t="s">
        <v>352</v>
      </c>
      <c r="X217" s="19"/>
    </row>
    <row r="218" s="3" customFormat="1" ht="45" customHeight="1" spans="1:24">
      <c r="A218" s="19"/>
      <c r="B218" s="19" t="s">
        <v>3390</v>
      </c>
      <c r="C218" s="19" t="s">
        <v>35</v>
      </c>
      <c r="D218" s="91" t="s">
        <v>36</v>
      </c>
      <c r="E218" s="19" t="s">
        <v>153</v>
      </c>
      <c r="F218" s="19" t="s">
        <v>154</v>
      </c>
      <c r="G218" s="19" t="s">
        <v>2204</v>
      </c>
      <c r="H218" s="19" t="s">
        <v>3391</v>
      </c>
      <c r="I218" s="19" t="s">
        <v>3365</v>
      </c>
      <c r="J218" s="19">
        <v>30</v>
      </c>
      <c r="K218" s="19">
        <v>30</v>
      </c>
      <c r="L218" s="19" t="s">
        <v>42</v>
      </c>
      <c r="M218" s="19" t="s">
        <v>42</v>
      </c>
      <c r="N218" s="19" t="s">
        <v>42</v>
      </c>
      <c r="O218" s="19" t="s">
        <v>42</v>
      </c>
      <c r="P218" s="19" t="s">
        <v>42</v>
      </c>
      <c r="Q218" s="91" t="s">
        <v>179</v>
      </c>
      <c r="R218" s="19" t="s">
        <v>233</v>
      </c>
      <c r="S218" s="55" t="s">
        <v>148</v>
      </c>
      <c r="T218" s="19" t="s">
        <v>234</v>
      </c>
      <c r="U218" s="19">
        <v>394</v>
      </c>
      <c r="V218" s="59">
        <v>1</v>
      </c>
      <c r="W218" s="19" t="s">
        <v>234</v>
      </c>
      <c r="X218" s="19"/>
    </row>
    <row r="219" s="3" customFormat="1" ht="45" customHeight="1" spans="1:24">
      <c r="A219" s="19"/>
      <c r="B219" s="19" t="s">
        <v>3392</v>
      </c>
      <c r="C219" s="19" t="s">
        <v>35</v>
      </c>
      <c r="D219" s="91" t="s">
        <v>36</v>
      </c>
      <c r="E219" s="19" t="s">
        <v>153</v>
      </c>
      <c r="F219" s="19" t="s">
        <v>154</v>
      </c>
      <c r="G219" s="19" t="s">
        <v>2204</v>
      </c>
      <c r="H219" s="19" t="s">
        <v>3393</v>
      </c>
      <c r="I219" s="19" t="s">
        <v>3365</v>
      </c>
      <c r="J219" s="19">
        <v>80</v>
      </c>
      <c r="K219" s="19">
        <v>80</v>
      </c>
      <c r="L219" s="19" t="s">
        <v>42</v>
      </c>
      <c r="M219" s="19" t="s">
        <v>42</v>
      </c>
      <c r="N219" s="19" t="s">
        <v>42</v>
      </c>
      <c r="O219" s="19" t="s">
        <v>42</v>
      </c>
      <c r="P219" s="19" t="s">
        <v>42</v>
      </c>
      <c r="Q219" s="91" t="s">
        <v>179</v>
      </c>
      <c r="R219" s="19" t="s">
        <v>233</v>
      </c>
      <c r="S219" s="55" t="s">
        <v>148</v>
      </c>
      <c r="T219" s="19" t="s">
        <v>234</v>
      </c>
      <c r="U219" s="19">
        <v>394</v>
      </c>
      <c r="V219" s="59">
        <v>1</v>
      </c>
      <c r="W219" s="19" t="s">
        <v>234</v>
      </c>
      <c r="X219" s="19"/>
    </row>
    <row r="220" s="3" customFormat="1" ht="45" customHeight="1" spans="1:24">
      <c r="A220" s="19"/>
      <c r="B220" s="19" t="s">
        <v>3394</v>
      </c>
      <c r="C220" s="19" t="s">
        <v>35</v>
      </c>
      <c r="D220" s="91" t="s">
        <v>36</v>
      </c>
      <c r="E220" s="19" t="s">
        <v>153</v>
      </c>
      <c r="F220" s="19" t="s">
        <v>154</v>
      </c>
      <c r="G220" s="19" t="s">
        <v>2708</v>
      </c>
      <c r="H220" s="19" t="s">
        <v>3395</v>
      </c>
      <c r="I220" s="19" t="s">
        <v>3365</v>
      </c>
      <c r="J220" s="19">
        <v>150</v>
      </c>
      <c r="K220" s="19">
        <v>150</v>
      </c>
      <c r="L220" s="19" t="s">
        <v>42</v>
      </c>
      <c r="M220" s="19" t="s">
        <v>42</v>
      </c>
      <c r="N220" s="19" t="s">
        <v>42</v>
      </c>
      <c r="O220" s="19" t="s">
        <v>42</v>
      </c>
      <c r="P220" s="19" t="s">
        <v>42</v>
      </c>
      <c r="Q220" s="91" t="s">
        <v>179</v>
      </c>
      <c r="R220" s="19" t="s">
        <v>233</v>
      </c>
      <c r="S220" s="55" t="s">
        <v>148</v>
      </c>
      <c r="T220" s="19" t="s">
        <v>234</v>
      </c>
      <c r="U220" s="19">
        <v>292</v>
      </c>
      <c r="V220" s="59">
        <v>1</v>
      </c>
      <c r="W220" s="19" t="s">
        <v>234</v>
      </c>
      <c r="X220" s="19"/>
    </row>
    <row r="221" s="3" customFormat="1" ht="45" customHeight="1" spans="1:24">
      <c r="A221" s="19"/>
      <c r="B221" s="19" t="s">
        <v>337</v>
      </c>
      <c r="C221" s="19" t="s">
        <v>35</v>
      </c>
      <c r="D221" s="91" t="s">
        <v>36</v>
      </c>
      <c r="E221" s="19" t="s">
        <v>153</v>
      </c>
      <c r="F221" s="19" t="s">
        <v>154</v>
      </c>
      <c r="G221" s="19" t="s">
        <v>2285</v>
      </c>
      <c r="H221" s="19" t="s">
        <v>3396</v>
      </c>
      <c r="I221" s="19" t="s">
        <v>3365</v>
      </c>
      <c r="J221" s="19">
        <v>30</v>
      </c>
      <c r="K221" s="19">
        <v>30</v>
      </c>
      <c r="L221" s="19" t="s">
        <v>42</v>
      </c>
      <c r="M221" s="19" t="s">
        <v>42</v>
      </c>
      <c r="N221" s="19" t="s">
        <v>42</v>
      </c>
      <c r="O221" s="19" t="s">
        <v>42</v>
      </c>
      <c r="P221" s="19" t="s">
        <v>42</v>
      </c>
      <c r="Q221" s="91" t="s">
        <v>179</v>
      </c>
      <c r="R221" s="19" t="s">
        <v>233</v>
      </c>
      <c r="S221" s="55" t="s">
        <v>148</v>
      </c>
      <c r="T221" s="19" t="s">
        <v>234</v>
      </c>
      <c r="U221" s="19">
        <v>61</v>
      </c>
      <c r="V221" s="59">
        <v>1</v>
      </c>
      <c r="W221" s="19" t="s">
        <v>234</v>
      </c>
      <c r="X221" s="19"/>
    </row>
    <row r="222" s="3" customFormat="1" ht="45" customHeight="1" spans="1:24">
      <c r="A222" s="19"/>
      <c r="B222" s="19" t="s">
        <v>292</v>
      </c>
      <c r="C222" s="19" t="s">
        <v>35</v>
      </c>
      <c r="D222" s="91" t="s">
        <v>36</v>
      </c>
      <c r="E222" s="19" t="s">
        <v>153</v>
      </c>
      <c r="F222" s="19" t="s">
        <v>154</v>
      </c>
      <c r="G222" s="19" t="s">
        <v>3397</v>
      </c>
      <c r="H222" s="19" t="s">
        <v>3398</v>
      </c>
      <c r="I222" s="19" t="s">
        <v>3365</v>
      </c>
      <c r="J222" s="19">
        <v>60</v>
      </c>
      <c r="K222" s="19">
        <v>60</v>
      </c>
      <c r="L222" s="19" t="s">
        <v>42</v>
      </c>
      <c r="M222" s="19" t="s">
        <v>42</v>
      </c>
      <c r="N222" s="19" t="s">
        <v>42</v>
      </c>
      <c r="O222" s="19" t="s">
        <v>42</v>
      </c>
      <c r="P222" s="19" t="s">
        <v>42</v>
      </c>
      <c r="Q222" s="91" t="s">
        <v>179</v>
      </c>
      <c r="R222" s="19" t="s">
        <v>233</v>
      </c>
      <c r="S222" s="55" t="s">
        <v>148</v>
      </c>
      <c r="T222" s="19" t="s">
        <v>234</v>
      </c>
      <c r="U222" s="19">
        <v>296</v>
      </c>
      <c r="V222" s="59">
        <v>1</v>
      </c>
      <c r="W222" s="19" t="s">
        <v>234</v>
      </c>
      <c r="X222" s="19"/>
    </row>
    <row r="223" s="3" customFormat="1" ht="45" customHeight="1" spans="1:24">
      <c r="A223" s="19"/>
      <c r="B223" s="19" t="s">
        <v>3296</v>
      </c>
      <c r="C223" s="19" t="s">
        <v>35</v>
      </c>
      <c r="D223" s="91" t="s">
        <v>36</v>
      </c>
      <c r="E223" s="19" t="s">
        <v>153</v>
      </c>
      <c r="F223" s="19" t="s">
        <v>154</v>
      </c>
      <c r="G223" s="19" t="s">
        <v>340</v>
      </c>
      <c r="H223" s="19" t="s">
        <v>3399</v>
      </c>
      <c r="I223" s="19" t="s">
        <v>3365</v>
      </c>
      <c r="J223" s="19">
        <v>80</v>
      </c>
      <c r="K223" s="19">
        <v>80</v>
      </c>
      <c r="L223" s="19" t="s">
        <v>42</v>
      </c>
      <c r="M223" s="19" t="s">
        <v>42</v>
      </c>
      <c r="N223" s="19" t="s">
        <v>42</v>
      </c>
      <c r="O223" s="19" t="s">
        <v>42</v>
      </c>
      <c r="P223" s="19" t="s">
        <v>42</v>
      </c>
      <c r="Q223" s="91" t="s">
        <v>179</v>
      </c>
      <c r="R223" s="19" t="s">
        <v>233</v>
      </c>
      <c r="S223" s="55" t="s">
        <v>148</v>
      </c>
      <c r="T223" s="19" t="s">
        <v>234</v>
      </c>
      <c r="U223" s="19">
        <v>9</v>
      </c>
      <c r="V223" s="59">
        <v>1</v>
      </c>
      <c r="W223" s="19" t="s">
        <v>234</v>
      </c>
      <c r="X223" s="19"/>
    </row>
    <row r="224" s="3" customFormat="1" ht="45" customHeight="1" spans="1:24">
      <c r="A224" s="19"/>
      <c r="B224" s="19" t="s">
        <v>3219</v>
      </c>
      <c r="C224" s="19" t="s">
        <v>35</v>
      </c>
      <c r="D224" s="91" t="s">
        <v>36</v>
      </c>
      <c r="E224" s="19" t="s">
        <v>153</v>
      </c>
      <c r="F224" s="19" t="s">
        <v>154</v>
      </c>
      <c r="G224" s="19" t="s">
        <v>2780</v>
      </c>
      <c r="H224" s="19" t="s">
        <v>3400</v>
      </c>
      <c r="I224" s="19" t="s">
        <v>3365</v>
      </c>
      <c r="J224" s="19">
        <v>60</v>
      </c>
      <c r="K224" s="19">
        <v>60</v>
      </c>
      <c r="L224" s="19" t="s">
        <v>42</v>
      </c>
      <c r="M224" s="19" t="s">
        <v>42</v>
      </c>
      <c r="N224" s="19" t="s">
        <v>42</v>
      </c>
      <c r="O224" s="19" t="s">
        <v>42</v>
      </c>
      <c r="P224" s="19" t="s">
        <v>42</v>
      </c>
      <c r="Q224" s="91" t="s">
        <v>179</v>
      </c>
      <c r="R224" s="19" t="s">
        <v>233</v>
      </c>
      <c r="S224" s="55" t="s">
        <v>148</v>
      </c>
      <c r="T224" s="19" t="s">
        <v>234</v>
      </c>
      <c r="U224" s="19">
        <v>429</v>
      </c>
      <c r="V224" s="59">
        <v>1</v>
      </c>
      <c r="W224" s="19" t="s">
        <v>234</v>
      </c>
      <c r="X224" s="19"/>
    </row>
    <row r="225" s="3" customFormat="1" ht="45" customHeight="1" spans="1:24">
      <c r="A225" s="19"/>
      <c r="B225" s="19" t="s">
        <v>3296</v>
      </c>
      <c r="C225" s="19" t="s">
        <v>35</v>
      </c>
      <c r="D225" s="91" t="s">
        <v>36</v>
      </c>
      <c r="E225" s="19" t="s">
        <v>153</v>
      </c>
      <c r="F225" s="19" t="s">
        <v>154</v>
      </c>
      <c r="G225" s="19" t="s">
        <v>557</v>
      </c>
      <c r="H225" s="19" t="s">
        <v>3401</v>
      </c>
      <c r="I225" s="19" t="s">
        <v>3365</v>
      </c>
      <c r="J225" s="19">
        <v>30</v>
      </c>
      <c r="K225" s="19">
        <v>30</v>
      </c>
      <c r="L225" s="19" t="s">
        <v>42</v>
      </c>
      <c r="M225" s="19" t="s">
        <v>42</v>
      </c>
      <c r="N225" s="19" t="s">
        <v>42</v>
      </c>
      <c r="O225" s="19" t="s">
        <v>42</v>
      </c>
      <c r="P225" s="19" t="s">
        <v>42</v>
      </c>
      <c r="Q225" s="91" t="s">
        <v>179</v>
      </c>
      <c r="R225" s="19" t="s">
        <v>233</v>
      </c>
      <c r="S225" s="55" t="s">
        <v>148</v>
      </c>
      <c r="T225" s="19" t="s">
        <v>234</v>
      </c>
      <c r="U225" s="19">
        <v>33</v>
      </c>
      <c r="V225" s="59">
        <v>1</v>
      </c>
      <c r="W225" s="19" t="s">
        <v>234</v>
      </c>
      <c r="X225" s="19"/>
    </row>
    <row r="226" s="3" customFormat="1" ht="45" customHeight="1" spans="1:24">
      <c r="A226" s="19"/>
      <c r="B226" s="19" t="s">
        <v>3402</v>
      </c>
      <c r="C226" s="19" t="s">
        <v>35</v>
      </c>
      <c r="D226" s="91" t="s">
        <v>36</v>
      </c>
      <c r="E226" s="19" t="s">
        <v>134</v>
      </c>
      <c r="F226" s="19" t="s">
        <v>135</v>
      </c>
      <c r="G226" s="19" t="s">
        <v>503</v>
      </c>
      <c r="H226" s="19" t="s">
        <v>3403</v>
      </c>
      <c r="I226" s="19" t="s">
        <v>3404</v>
      </c>
      <c r="J226" s="19">
        <v>100</v>
      </c>
      <c r="K226" s="19">
        <v>100</v>
      </c>
      <c r="L226" s="19" t="s">
        <v>42</v>
      </c>
      <c r="M226" s="19" t="s">
        <v>42</v>
      </c>
      <c r="N226" s="19" t="s">
        <v>42</v>
      </c>
      <c r="O226" s="19" t="s">
        <v>42</v>
      </c>
      <c r="P226" s="19" t="s">
        <v>42</v>
      </c>
      <c r="Q226" s="19" t="s">
        <v>3405</v>
      </c>
      <c r="R226" s="19" t="s">
        <v>3406</v>
      </c>
      <c r="S226" s="55" t="s">
        <v>148</v>
      </c>
      <c r="T226" s="19" t="s">
        <v>3407</v>
      </c>
      <c r="U226" s="19">
        <v>200</v>
      </c>
      <c r="V226" s="59">
        <v>1</v>
      </c>
      <c r="W226" s="19" t="s">
        <v>3408</v>
      </c>
      <c r="X226" s="19"/>
    </row>
    <row r="227" s="3" customFormat="1" ht="45" customHeight="1" spans="1:24">
      <c r="A227" s="19"/>
      <c r="B227" s="19" t="s">
        <v>3409</v>
      </c>
      <c r="C227" s="19" t="s">
        <v>35</v>
      </c>
      <c r="D227" s="91" t="s">
        <v>36</v>
      </c>
      <c r="E227" s="19" t="s">
        <v>134</v>
      </c>
      <c r="F227" s="19" t="s">
        <v>135</v>
      </c>
      <c r="G227" s="19" t="s">
        <v>757</v>
      </c>
      <c r="H227" s="19" t="s">
        <v>3410</v>
      </c>
      <c r="I227" s="19" t="s">
        <v>3404</v>
      </c>
      <c r="J227" s="19">
        <v>60</v>
      </c>
      <c r="K227" s="19">
        <v>60</v>
      </c>
      <c r="L227" s="19" t="s">
        <v>42</v>
      </c>
      <c r="M227" s="19" t="s">
        <v>42</v>
      </c>
      <c r="N227" s="19" t="s">
        <v>42</v>
      </c>
      <c r="O227" s="19" t="s">
        <v>42</v>
      </c>
      <c r="P227" s="19" t="s">
        <v>42</v>
      </c>
      <c r="Q227" s="19" t="s">
        <v>3411</v>
      </c>
      <c r="R227" s="19" t="s">
        <v>3412</v>
      </c>
      <c r="S227" s="55" t="s">
        <v>148</v>
      </c>
      <c r="T227" s="19" t="s">
        <v>3413</v>
      </c>
      <c r="U227" s="19">
        <v>228</v>
      </c>
      <c r="V227" s="59">
        <v>1</v>
      </c>
      <c r="W227" s="19" t="s">
        <v>3414</v>
      </c>
      <c r="X227" s="19"/>
    </row>
    <row r="228" s="3" customFormat="1" ht="45" customHeight="1" spans="1:24">
      <c r="A228" s="19"/>
      <c r="B228" s="19" t="s">
        <v>3415</v>
      </c>
      <c r="C228" s="19" t="s">
        <v>35</v>
      </c>
      <c r="D228" s="91" t="s">
        <v>36</v>
      </c>
      <c r="E228" s="19" t="s">
        <v>134</v>
      </c>
      <c r="F228" s="19" t="s">
        <v>135</v>
      </c>
      <c r="G228" s="19" t="s">
        <v>705</v>
      </c>
      <c r="H228" s="19" t="s">
        <v>3403</v>
      </c>
      <c r="I228" s="19" t="s">
        <v>3404</v>
      </c>
      <c r="J228" s="19">
        <v>100</v>
      </c>
      <c r="K228" s="19">
        <v>100</v>
      </c>
      <c r="L228" s="19" t="s">
        <v>42</v>
      </c>
      <c r="M228" s="19" t="s">
        <v>42</v>
      </c>
      <c r="N228" s="19" t="s">
        <v>42</v>
      </c>
      <c r="O228" s="19" t="s">
        <v>42</v>
      </c>
      <c r="P228" s="19" t="s">
        <v>42</v>
      </c>
      <c r="Q228" s="19" t="s">
        <v>3405</v>
      </c>
      <c r="R228" s="19" t="s">
        <v>3406</v>
      </c>
      <c r="S228" s="55" t="s">
        <v>148</v>
      </c>
      <c r="T228" s="19" t="s">
        <v>3407</v>
      </c>
      <c r="U228" s="19">
        <v>258</v>
      </c>
      <c r="V228" s="59">
        <v>1</v>
      </c>
      <c r="W228" s="19" t="s">
        <v>3416</v>
      </c>
      <c r="X228" s="19"/>
    </row>
    <row r="229" s="3" customFormat="1" ht="45" customHeight="1" spans="1:24">
      <c r="A229" s="19"/>
      <c r="B229" s="19" t="s">
        <v>3417</v>
      </c>
      <c r="C229" s="19" t="s">
        <v>35</v>
      </c>
      <c r="D229" s="91" t="s">
        <v>36</v>
      </c>
      <c r="E229" s="19" t="s">
        <v>38</v>
      </c>
      <c r="F229" s="19" t="s">
        <v>38</v>
      </c>
      <c r="G229" s="19" t="s">
        <v>373</v>
      </c>
      <c r="H229" s="19" t="s">
        <v>3418</v>
      </c>
      <c r="I229" s="19" t="s">
        <v>3419</v>
      </c>
      <c r="J229" s="19">
        <v>100</v>
      </c>
      <c r="K229" s="19">
        <v>100</v>
      </c>
      <c r="L229" s="19" t="s">
        <v>42</v>
      </c>
      <c r="M229" s="19" t="s">
        <v>42</v>
      </c>
      <c r="N229" s="19" t="s">
        <v>42</v>
      </c>
      <c r="O229" s="19" t="s">
        <v>42</v>
      </c>
      <c r="P229" s="19" t="s">
        <v>42</v>
      </c>
      <c r="Q229" s="19" t="s">
        <v>3420</v>
      </c>
      <c r="R229" s="19" t="s">
        <v>2690</v>
      </c>
      <c r="S229" s="55" t="s">
        <v>148</v>
      </c>
      <c r="T229" s="19" t="s">
        <v>3421</v>
      </c>
      <c r="U229" s="19">
        <v>660</v>
      </c>
      <c r="V229" s="59">
        <v>1</v>
      </c>
      <c r="W229" s="19" t="s">
        <v>352</v>
      </c>
      <c r="X229" s="19"/>
    </row>
    <row r="230" s="3" customFormat="1" ht="45" customHeight="1" spans="1:24">
      <c r="A230" s="19"/>
      <c r="B230" s="19" t="s">
        <v>3422</v>
      </c>
      <c r="C230" s="19" t="s">
        <v>35</v>
      </c>
      <c r="D230" s="91" t="s">
        <v>36</v>
      </c>
      <c r="E230" s="19" t="s">
        <v>38</v>
      </c>
      <c r="F230" s="19" t="s">
        <v>38</v>
      </c>
      <c r="G230" s="19" t="s">
        <v>373</v>
      </c>
      <c r="H230" s="19" t="s">
        <v>3423</v>
      </c>
      <c r="I230" s="19" t="s">
        <v>3419</v>
      </c>
      <c r="J230" s="19">
        <v>40</v>
      </c>
      <c r="K230" s="19">
        <v>40</v>
      </c>
      <c r="L230" s="19" t="s">
        <v>42</v>
      </c>
      <c r="M230" s="19" t="s">
        <v>42</v>
      </c>
      <c r="N230" s="19" t="s">
        <v>42</v>
      </c>
      <c r="O230" s="19" t="s">
        <v>42</v>
      </c>
      <c r="P230" s="19" t="s">
        <v>42</v>
      </c>
      <c r="Q230" s="19" t="s">
        <v>179</v>
      </c>
      <c r="R230" s="19" t="s">
        <v>375</v>
      </c>
      <c r="S230" s="55" t="s">
        <v>148</v>
      </c>
      <c r="T230" s="19" t="s">
        <v>181</v>
      </c>
      <c r="U230" s="19">
        <v>660</v>
      </c>
      <c r="V230" s="59">
        <v>1</v>
      </c>
      <c r="W230" s="19" t="s">
        <v>387</v>
      </c>
      <c r="X230" s="19"/>
    </row>
    <row r="231" s="3" customFormat="1" ht="45" customHeight="1" spans="1:24">
      <c r="A231" s="19"/>
      <c r="B231" s="19" t="s">
        <v>3424</v>
      </c>
      <c r="C231" s="19" t="s">
        <v>35</v>
      </c>
      <c r="D231" s="91" t="s">
        <v>36</v>
      </c>
      <c r="E231" s="19" t="s">
        <v>38</v>
      </c>
      <c r="F231" s="19" t="s">
        <v>38</v>
      </c>
      <c r="G231" s="19" t="s">
        <v>373</v>
      </c>
      <c r="H231" s="19" t="s">
        <v>3425</v>
      </c>
      <c r="I231" s="19" t="s">
        <v>3419</v>
      </c>
      <c r="J231" s="19">
        <v>100</v>
      </c>
      <c r="K231" s="19">
        <v>100</v>
      </c>
      <c r="L231" s="19" t="s">
        <v>42</v>
      </c>
      <c r="M231" s="19" t="s">
        <v>42</v>
      </c>
      <c r="N231" s="19" t="s">
        <v>42</v>
      </c>
      <c r="O231" s="19" t="s">
        <v>42</v>
      </c>
      <c r="P231" s="19" t="s">
        <v>42</v>
      </c>
      <c r="Q231" s="19" t="s">
        <v>179</v>
      </c>
      <c r="R231" s="19" t="s">
        <v>375</v>
      </c>
      <c r="S231" s="55" t="s">
        <v>148</v>
      </c>
      <c r="T231" s="19" t="s">
        <v>181</v>
      </c>
      <c r="U231" s="19">
        <v>660</v>
      </c>
      <c r="V231" s="59">
        <v>1</v>
      </c>
      <c r="W231" s="19" t="s">
        <v>387</v>
      </c>
      <c r="X231" s="19"/>
    </row>
    <row r="232" s="3" customFormat="1" ht="45" customHeight="1" spans="1:24">
      <c r="A232" s="19"/>
      <c r="B232" s="19" t="s">
        <v>3426</v>
      </c>
      <c r="C232" s="19" t="s">
        <v>35</v>
      </c>
      <c r="D232" s="91" t="s">
        <v>36</v>
      </c>
      <c r="E232" s="19" t="s">
        <v>3427</v>
      </c>
      <c r="F232" s="19" t="s">
        <v>38</v>
      </c>
      <c r="G232" s="19" t="s">
        <v>471</v>
      </c>
      <c r="H232" s="19" t="s">
        <v>3428</v>
      </c>
      <c r="I232" s="19" t="s">
        <v>148</v>
      </c>
      <c r="J232" s="19">
        <v>40</v>
      </c>
      <c r="K232" s="19">
        <v>40</v>
      </c>
      <c r="L232" s="19" t="s">
        <v>42</v>
      </c>
      <c r="M232" s="19" t="s">
        <v>42</v>
      </c>
      <c r="N232" s="19" t="s">
        <v>42</v>
      </c>
      <c r="O232" s="19" t="s">
        <v>42</v>
      </c>
      <c r="P232" s="19" t="s">
        <v>42</v>
      </c>
      <c r="Q232" s="91" t="s">
        <v>179</v>
      </c>
      <c r="R232" s="19" t="s">
        <v>284</v>
      </c>
      <c r="S232" s="55" t="s">
        <v>148</v>
      </c>
      <c r="T232" s="19" t="s">
        <v>181</v>
      </c>
      <c r="U232" s="19">
        <v>527</v>
      </c>
      <c r="V232" s="59">
        <v>1</v>
      </c>
      <c r="W232" s="19" t="s">
        <v>396</v>
      </c>
      <c r="X232" s="19"/>
    </row>
    <row r="233" s="3" customFormat="1" ht="45" customHeight="1" spans="1:24">
      <c r="A233" s="19"/>
      <c r="B233" s="19" t="s">
        <v>3429</v>
      </c>
      <c r="C233" s="19" t="s">
        <v>35</v>
      </c>
      <c r="D233" s="91" t="s">
        <v>36</v>
      </c>
      <c r="E233" s="19" t="s">
        <v>3430</v>
      </c>
      <c r="F233" s="19" t="s">
        <v>38</v>
      </c>
      <c r="G233" s="19" t="s">
        <v>1343</v>
      </c>
      <c r="H233" s="19" t="s">
        <v>3431</v>
      </c>
      <c r="I233" s="19" t="s">
        <v>3365</v>
      </c>
      <c r="J233" s="19">
        <v>60</v>
      </c>
      <c r="K233" s="19">
        <v>60</v>
      </c>
      <c r="L233" s="19" t="s">
        <v>42</v>
      </c>
      <c r="M233" s="19" t="s">
        <v>42</v>
      </c>
      <c r="N233" s="19" t="s">
        <v>42</v>
      </c>
      <c r="O233" s="19" t="s">
        <v>42</v>
      </c>
      <c r="P233" s="19" t="s">
        <v>42</v>
      </c>
      <c r="Q233" s="19" t="s">
        <v>3432</v>
      </c>
      <c r="R233" s="19" t="s">
        <v>284</v>
      </c>
      <c r="S233" s="55" t="s">
        <v>148</v>
      </c>
      <c r="T233" s="19" t="s">
        <v>181</v>
      </c>
      <c r="U233" s="19" t="s">
        <v>3433</v>
      </c>
      <c r="V233" s="59">
        <v>1</v>
      </c>
      <c r="W233" s="19" t="s">
        <v>3434</v>
      </c>
      <c r="X233" s="19"/>
    </row>
    <row r="234" s="3" customFormat="1" ht="45" customHeight="1" spans="1:24">
      <c r="A234" s="19"/>
      <c r="B234" s="19" t="s">
        <v>257</v>
      </c>
      <c r="C234" s="19" t="s">
        <v>35</v>
      </c>
      <c r="D234" s="91" t="s">
        <v>36</v>
      </c>
      <c r="E234" s="19" t="s">
        <v>3430</v>
      </c>
      <c r="F234" s="19" t="s">
        <v>38</v>
      </c>
      <c r="G234" s="19" t="s">
        <v>1343</v>
      </c>
      <c r="H234" s="19" t="s">
        <v>3435</v>
      </c>
      <c r="I234" s="19" t="s">
        <v>3365</v>
      </c>
      <c r="J234" s="19">
        <v>40</v>
      </c>
      <c r="K234" s="19">
        <v>40</v>
      </c>
      <c r="L234" s="19" t="s">
        <v>42</v>
      </c>
      <c r="M234" s="19" t="s">
        <v>42</v>
      </c>
      <c r="N234" s="19" t="s">
        <v>42</v>
      </c>
      <c r="O234" s="19" t="s">
        <v>42</v>
      </c>
      <c r="P234" s="19" t="s">
        <v>42</v>
      </c>
      <c r="Q234" s="19" t="s">
        <v>3436</v>
      </c>
      <c r="R234" s="19" t="s">
        <v>284</v>
      </c>
      <c r="S234" s="55" t="s">
        <v>148</v>
      </c>
      <c r="T234" s="19" t="s">
        <v>181</v>
      </c>
      <c r="U234" s="19" t="s">
        <v>3437</v>
      </c>
      <c r="V234" s="59">
        <v>1</v>
      </c>
      <c r="W234" s="19" t="s">
        <v>3434</v>
      </c>
      <c r="X234" s="19"/>
    </row>
    <row r="235" s="3" customFormat="1" ht="45" customHeight="1" spans="1:24">
      <c r="A235" s="19"/>
      <c r="B235" s="19" t="s">
        <v>3438</v>
      </c>
      <c r="C235" s="19" t="s">
        <v>35</v>
      </c>
      <c r="D235" s="91" t="s">
        <v>36</v>
      </c>
      <c r="E235" s="19" t="s">
        <v>3439</v>
      </c>
      <c r="F235" s="19" t="s">
        <v>38</v>
      </c>
      <c r="G235" s="19" t="s">
        <v>394</v>
      </c>
      <c r="H235" s="19" t="s">
        <v>3440</v>
      </c>
      <c r="I235" s="19" t="s">
        <v>148</v>
      </c>
      <c r="J235" s="19">
        <v>30</v>
      </c>
      <c r="K235" s="19">
        <v>30</v>
      </c>
      <c r="L235" s="19" t="s">
        <v>42</v>
      </c>
      <c r="M235" s="19" t="s">
        <v>42</v>
      </c>
      <c r="N235" s="19" t="s">
        <v>42</v>
      </c>
      <c r="O235" s="19" t="s">
        <v>42</v>
      </c>
      <c r="P235" s="19" t="s">
        <v>42</v>
      </c>
      <c r="Q235" s="19" t="s">
        <v>3441</v>
      </c>
      <c r="R235" s="19" t="s">
        <v>350</v>
      </c>
      <c r="S235" s="55" t="s">
        <v>148</v>
      </c>
      <c r="T235" s="19" t="s">
        <v>181</v>
      </c>
      <c r="U235" s="19">
        <v>263</v>
      </c>
      <c r="V235" s="59">
        <v>1</v>
      </c>
      <c r="W235" s="19" t="s">
        <v>352</v>
      </c>
      <c r="X235" s="19"/>
    </row>
    <row r="236" s="3" customFormat="1" ht="45" customHeight="1" spans="1:24">
      <c r="A236" s="19"/>
      <c r="B236" s="19" t="s">
        <v>393</v>
      </c>
      <c r="C236" s="19" t="s">
        <v>35</v>
      </c>
      <c r="D236" s="91" t="s">
        <v>36</v>
      </c>
      <c r="E236" s="19" t="s">
        <v>3442</v>
      </c>
      <c r="F236" s="19" t="s">
        <v>38</v>
      </c>
      <c r="G236" s="19" t="s">
        <v>394</v>
      </c>
      <c r="H236" s="19" t="s">
        <v>3443</v>
      </c>
      <c r="I236" s="19" t="s">
        <v>148</v>
      </c>
      <c r="J236" s="19">
        <v>40</v>
      </c>
      <c r="K236" s="19">
        <v>40</v>
      </c>
      <c r="L236" s="19" t="s">
        <v>42</v>
      </c>
      <c r="M236" s="19" t="s">
        <v>42</v>
      </c>
      <c r="N236" s="19" t="s">
        <v>42</v>
      </c>
      <c r="O236" s="19" t="s">
        <v>42</v>
      </c>
      <c r="P236" s="19" t="s">
        <v>42</v>
      </c>
      <c r="Q236" s="91" t="s">
        <v>179</v>
      </c>
      <c r="R236" s="19" t="s">
        <v>284</v>
      </c>
      <c r="S236" s="55" t="s">
        <v>148</v>
      </c>
      <c r="T236" s="19" t="s">
        <v>181</v>
      </c>
      <c r="U236" s="19">
        <v>263</v>
      </c>
      <c r="V236" s="59">
        <v>1</v>
      </c>
      <c r="W236" s="19" t="s">
        <v>396</v>
      </c>
      <c r="X236" s="19"/>
    </row>
    <row r="237" s="3" customFormat="1" ht="45" customHeight="1" spans="1:24">
      <c r="A237" s="19"/>
      <c r="B237" s="19" t="s">
        <v>3444</v>
      </c>
      <c r="C237" s="19" t="s">
        <v>35</v>
      </c>
      <c r="D237" s="91" t="s">
        <v>36</v>
      </c>
      <c r="E237" s="19" t="s">
        <v>3442</v>
      </c>
      <c r="F237" s="19" t="s">
        <v>38</v>
      </c>
      <c r="G237" s="19" t="s">
        <v>394</v>
      </c>
      <c r="H237" s="19" t="s">
        <v>3445</v>
      </c>
      <c r="I237" s="19" t="s">
        <v>148</v>
      </c>
      <c r="J237" s="19">
        <v>45</v>
      </c>
      <c r="K237" s="19">
        <v>45</v>
      </c>
      <c r="L237" s="19" t="s">
        <v>42</v>
      </c>
      <c r="M237" s="19" t="s">
        <v>42</v>
      </c>
      <c r="N237" s="19" t="s">
        <v>42</v>
      </c>
      <c r="O237" s="19" t="s">
        <v>42</v>
      </c>
      <c r="P237" s="19" t="s">
        <v>42</v>
      </c>
      <c r="Q237" s="91" t="s">
        <v>179</v>
      </c>
      <c r="R237" s="19" t="s">
        <v>284</v>
      </c>
      <c r="S237" s="55" t="s">
        <v>148</v>
      </c>
      <c r="T237" s="19" t="s">
        <v>181</v>
      </c>
      <c r="U237" s="19">
        <v>263</v>
      </c>
      <c r="V237" s="59">
        <v>1</v>
      </c>
      <c r="W237" s="19" t="s">
        <v>396</v>
      </c>
      <c r="X237" s="19"/>
    </row>
    <row r="238" s="3" customFormat="1" ht="45" customHeight="1" spans="1:24">
      <c r="A238" s="19"/>
      <c r="B238" s="19" t="s">
        <v>3446</v>
      </c>
      <c r="C238" s="19" t="s">
        <v>35</v>
      </c>
      <c r="D238" s="91" t="s">
        <v>36</v>
      </c>
      <c r="E238" s="19" t="s">
        <v>146</v>
      </c>
      <c r="F238" s="19" t="s">
        <v>146</v>
      </c>
      <c r="G238" s="19" t="s">
        <v>3447</v>
      </c>
      <c r="H238" s="19" t="s">
        <v>3448</v>
      </c>
      <c r="I238" s="19" t="s">
        <v>148</v>
      </c>
      <c r="J238" s="19">
        <v>50</v>
      </c>
      <c r="K238" s="19">
        <v>50</v>
      </c>
      <c r="L238" s="19" t="s">
        <v>42</v>
      </c>
      <c r="M238" s="19" t="s">
        <v>42</v>
      </c>
      <c r="N238" s="19" t="s">
        <v>42</v>
      </c>
      <c r="O238" s="19" t="s">
        <v>42</v>
      </c>
      <c r="P238" s="19" t="s">
        <v>42</v>
      </c>
      <c r="Q238" s="91" t="s">
        <v>179</v>
      </c>
      <c r="R238" s="19" t="s">
        <v>284</v>
      </c>
      <c r="S238" s="55" t="s">
        <v>148</v>
      </c>
      <c r="T238" s="19" t="s">
        <v>181</v>
      </c>
      <c r="U238" s="19">
        <v>367</v>
      </c>
      <c r="V238" s="59">
        <v>1</v>
      </c>
      <c r="W238" s="19" t="s">
        <v>3449</v>
      </c>
      <c r="X238" s="19"/>
    </row>
    <row r="239" s="3" customFormat="1" ht="45" customHeight="1" spans="1:24">
      <c r="A239" s="19"/>
      <c r="B239" s="19" t="s">
        <v>393</v>
      </c>
      <c r="C239" s="19" t="s">
        <v>35</v>
      </c>
      <c r="D239" s="91" t="s">
        <v>36</v>
      </c>
      <c r="E239" s="19" t="s">
        <v>3450</v>
      </c>
      <c r="F239" s="19" t="s">
        <v>166</v>
      </c>
      <c r="G239" s="19" t="s">
        <v>230</v>
      </c>
      <c r="H239" s="19" t="s">
        <v>3451</v>
      </c>
      <c r="I239" s="19" t="s">
        <v>148</v>
      </c>
      <c r="J239" s="19">
        <v>30</v>
      </c>
      <c r="K239" s="19">
        <v>30</v>
      </c>
      <c r="L239" s="19" t="s">
        <v>42</v>
      </c>
      <c r="M239" s="19" t="s">
        <v>42</v>
      </c>
      <c r="N239" s="19" t="s">
        <v>42</v>
      </c>
      <c r="O239" s="19" t="s">
        <v>42</v>
      </c>
      <c r="P239" s="19" t="s">
        <v>42</v>
      </c>
      <c r="Q239" s="19" t="s">
        <v>179</v>
      </c>
      <c r="R239" s="19" t="s">
        <v>224</v>
      </c>
      <c r="S239" s="55" t="s">
        <v>148</v>
      </c>
      <c r="T239" s="19" t="s">
        <v>225</v>
      </c>
      <c r="U239" s="19" t="s">
        <v>3452</v>
      </c>
      <c r="V239" s="59">
        <v>1</v>
      </c>
      <c r="W239" s="19" t="s">
        <v>3453</v>
      </c>
      <c r="X239" s="19"/>
    </row>
    <row r="240" s="3" customFormat="1" ht="45" customHeight="1" spans="1:24">
      <c r="A240" s="19"/>
      <c r="B240" s="19" t="s">
        <v>3454</v>
      </c>
      <c r="C240" s="19" t="s">
        <v>35</v>
      </c>
      <c r="D240" s="91" t="s">
        <v>36</v>
      </c>
      <c r="E240" s="19" t="s">
        <v>3455</v>
      </c>
      <c r="F240" s="19" t="s">
        <v>166</v>
      </c>
      <c r="G240" s="19" t="s">
        <v>436</v>
      </c>
      <c r="H240" s="19" t="s">
        <v>3456</v>
      </c>
      <c r="I240" s="19" t="s">
        <v>148</v>
      </c>
      <c r="J240" s="19">
        <v>30</v>
      </c>
      <c r="K240" s="19">
        <v>30</v>
      </c>
      <c r="L240" s="19" t="s">
        <v>42</v>
      </c>
      <c r="M240" s="19" t="s">
        <v>42</v>
      </c>
      <c r="N240" s="19" t="s">
        <v>42</v>
      </c>
      <c r="O240" s="19" t="s">
        <v>42</v>
      </c>
      <c r="P240" s="19" t="s">
        <v>42</v>
      </c>
      <c r="Q240" s="19" t="s">
        <v>179</v>
      </c>
      <c r="R240" s="19" t="s">
        <v>224</v>
      </c>
      <c r="S240" s="55" t="s">
        <v>148</v>
      </c>
      <c r="T240" s="19" t="s">
        <v>3457</v>
      </c>
      <c r="U240" s="19" t="s">
        <v>3458</v>
      </c>
      <c r="V240" s="59">
        <v>1</v>
      </c>
      <c r="W240" s="19" t="s">
        <v>3459</v>
      </c>
      <c r="X240" s="19"/>
    </row>
    <row r="241" s="3" customFormat="1" ht="45" customHeight="1" spans="1:24">
      <c r="A241" s="19"/>
      <c r="B241" s="19" t="s">
        <v>3460</v>
      </c>
      <c r="C241" s="19" t="s">
        <v>35</v>
      </c>
      <c r="D241" s="91" t="s">
        <v>36</v>
      </c>
      <c r="E241" s="19" t="s">
        <v>2707</v>
      </c>
      <c r="F241" s="19" t="s">
        <v>3461</v>
      </c>
      <c r="G241" s="19" t="s">
        <v>2708</v>
      </c>
      <c r="H241" s="19" t="s">
        <v>3462</v>
      </c>
      <c r="I241" s="19" t="s">
        <v>148</v>
      </c>
      <c r="J241" s="19">
        <v>30</v>
      </c>
      <c r="K241" s="19">
        <v>30</v>
      </c>
      <c r="L241" s="19" t="s">
        <v>42</v>
      </c>
      <c r="M241" s="19" t="s">
        <v>42</v>
      </c>
      <c r="N241" s="19" t="s">
        <v>42</v>
      </c>
      <c r="O241" s="19" t="s">
        <v>42</v>
      </c>
      <c r="P241" s="19" t="s">
        <v>42</v>
      </c>
      <c r="Q241" s="19" t="s">
        <v>179</v>
      </c>
      <c r="R241" s="19" t="s">
        <v>3463</v>
      </c>
      <c r="S241" s="55" t="s">
        <v>148</v>
      </c>
      <c r="T241" s="19" t="s">
        <v>3464</v>
      </c>
      <c r="U241" s="19" t="s">
        <v>3465</v>
      </c>
      <c r="V241" s="59">
        <v>1</v>
      </c>
      <c r="W241" s="19" t="s">
        <v>3466</v>
      </c>
      <c r="X241" s="19"/>
    </row>
    <row r="242" s="3" customFormat="1" ht="45" customHeight="1" spans="1:24">
      <c r="A242" s="19"/>
      <c r="B242" s="19" t="s">
        <v>3467</v>
      </c>
      <c r="C242" s="19" t="s">
        <v>35</v>
      </c>
      <c r="D242" s="91" t="s">
        <v>36</v>
      </c>
      <c r="E242" s="19" t="s">
        <v>2761</v>
      </c>
      <c r="F242" s="19" t="s">
        <v>166</v>
      </c>
      <c r="G242" s="19" t="s">
        <v>2762</v>
      </c>
      <c r="H242" s="19" t="s">
        <v>3468</v>
      </c>
      <c r="I242" s="19" t="s">
        <v>148</v>
      </c>
      <c r="J242" s="19">
        <v>90</v>
      </c>
      <c r="K242" s="19">
        <v>90</v>
      </c>
      <c r="L242" s="19" t="s">
        <v>42</v>
      </c>
      <c r="M242" s="19" t="s">
        <v>42</v>
      </c>
      <c r="N242" s="19" t="s">
        <v>42</v>
      </c>
      <c r="O242" s="19" t="s">
        <v>42</v>
      </c>
      <c r="P242" s="19" t="s">
        <v>42</v>
      </c>
      <c r="Q242" s="19" t="s">
        <v>179</v>
      </c>
      <c r="R242" s="19" t="s">
        <v>224</v>
      </c>
      <c r="S242" s="55" t="s">
        <v>148</v>
      </c>
      <c r="T242" s="19" t="s">
        <v>3469</v>
      </c>
      <c r="U242" s="19" t="s">
        <v>3470</v>
      </c>
      <c r="V242" s="59">
        <v>1</v>
      </c>
      <c r="W242" s="19" t="s">
        <v>3471</v>
      </c>
      <c r="X242" s="19"/>
    </row>
    <row r="243" s="3" customFormat="1" ht="45" customHeight="1" spans="1:24">
      <c r="A243" s="19"/>
      <c r="B243" s="19" t="s">
        <v>3472</v>
      </c>
      <c r="C243" s="19" t="s">
        <v>35</v>
      </c>
      <c r="D243" s="91" t="s">
        <v>36</v>
      </c>
      <c r="E243" s="19" t="s">
        <v>134</v>
      </c>
      <c r="F243" s="19" t="s">
        <v>135</v>
      </c>
      <c r="G243" s="19" t="s">
        <v>503</v>
      </c>
      <c r="H243" s="19" t="s">
        <v>3473</v>
      </c>
      <c r="I243" s="19" t="s">
        <v>3404</v>
      </c>
      <c r="J243" s="19">
        <v>25</v>
      </c>
      <c r="K243" s="19">
        <v>25</v>
      </c>
      <c r="L243" s="19" t="s">
        <v>42</v>
      </c>
      <c r="M243" s="19" t="s">
        <v>42</v>
      </c>
      <c r="N243" s="19" t="s">
        <v>42</v>
      </c>
      <c r="O243" s="19" t="s">
        <v>42</v>
      </c>
      <c r="P243" s="19" t="s">
        <v>42</v>
      </c>
      <c r="Q243" s="19" t="s">
        <v>3474</v>
      </c>
      <c r="R243" s="19" t="s">
        <v>3475</v>
      </c>
      <c r="S243" s="55" t="s">
        <v>148</v>
      </c>
      <c r="T243" s="19" t="s">
        <v>3476</v>
      </c>
      <c r="U243" s="19">
        <v>200</v>
      </c>
      <c r="V243" s="59">
        <v>1</v>
      </c>
      <c r="W243" s="19" t="s">
        <v>3414</v>
      </c>
      <c r="X243" s="19"/>
    </row>
    <row r="244" s="3" customFormat="1" ht="45" customHeight="1" spans="1:24">
      <c r="A244" s="19"/>
      <c r="B244" s="19" t="s">
        <v>3409</v>
      </c>
      <c r="C244" s="19" t="s">
        <v>35</v>
      </c>
      <c r="D244" s="91" t="s">
        <v>36</v>
      </c>
      <c r="E244" s="19" t="s">
        <v>134</v>
      </c>
      <c r="F244" s="19" t="s">
        <v>135</v>
      </c>
      <c r="G244" s="19" t="s">
        <v>757</v>
      </c>
      <c r="H244" s="19" t="s">
        <v>3410</v>
      </c>
      <c r="I244" s="19" t="s">
        <v>3404</v>
      </c>
      <c r="J244" s="19">
        <v>60</v>
      </c>
      <c r="K244" s="19">
        <v>60</v>
      </c>
      <c r="L244" s="19" t="s">
        <v>42</v>
      </c>
      <c r="M244" s="19" t="s">
        <v>42</v>
      </c>
      <c r="N244" s="19" t="s">
        <v>42</v>
      </c>
      <c r="O244" s="19" t="s">
        <v>42</v>
      </c>
      <c r="P244" s="19" t="s">
        <v>42</v>
      </c>
      <c r="Q244" s="19" t="s">
        <v>3411</v>
      </c>
      <c r="R244" s="19" t="s">
        <v>3412</v>
      </c>
      <c r="S244" s="55" t="s">
        <v>148</v>
      </c>
      <c r="T244" s="19" t="s">
        <v>3413</v>
      </c>
      <c r="U244" s="19">
        <v>228</v>
      </c>
      <c r="V244" s="59">
        <v>1</v>
      </c>
      <c r="W244" s="19" t="s">
        <v>3414</v>
      </c>
      <c r="X244" s="19"/>
    </row>
    <row r="245" s="3" customFormat="1" ht="45" customHeight="1" spans="1:24">
      <c r="A245" s="19"/>
      <c r="B245" s="19" t="s">
        <v>3472</v>
      </c>
      <c r="C245" s="19" t="s">
        <v>35</v>
      </c>
      <c r="D245" s="91" t="s">
        <v>36</v>
      </c>
      <c r="E245" s="19" t="s">
        <v>134</v>
      </c>
      <c r="F245" s="19" t="s">
        <v>135</v>
      </c>
      <c r="G245" s="19" t="s">
        <v>733</v>
      </c>
      <c r="H245" s="19" t="s">
        <v>3477</v>
      </c>
      <c r="I245" s="19" t="s">
        <v>3404</v>
      </c>
      <c r="J245" s="19">
        <v>20</v>
      </c>
      <c r="K245" s="19">
        <v>20</v>
      </c>
      <c r="L245" s="19" t="s">
        <v>42</v>
      </c>
      <c r="M245" s="19" t="s">
        <v>42</v>
      </c>
      <c r="N245" s="19" t="s">
        <v>42</v>
      </c>
      <c r="O245" s="19" t="s">
        <v>42</v>
      </c>
      <c r="P245" s="19" t="s">
        <v>42</v>
      </c>
      <c r="Q245" s="19" t="s">
        <v>3478</v>
      </c>
      <c r="R245" s="19" t="s">
        <v>3475</v>
      </c>
      <c r="S245" s="55" t="s">
        <v>148</v>
      </c>
      <c r="T245" s="19" t="s">
        <v>3479</v>
      </c>
      <c r="U245" s="19">
        <v>125</v>
      </c>
      <c r="V245" s="59">
        <v>1</v>
      </c>
      <c r="W245" s="19" t="s">
        <v>3480</v>
      </c>
      <c r="X245" s="19"/>
    </row>
    <row r="246" s="3" customFormat="1" ht="45" customHeight="1" spans="1:24">
      <c r="A246" s="19"/>
      <c r="B246" s="19" t="s">
        <v>2914</v>
      </c>
      <c r="C246" s="19" t="s">
        <v>35</v>
      </c>
      <c r="D246" s="91" t="s">
        <v>36</v>
      </c>
      <c r="E246" s="19" t="s">
        <v>134</v>
      </c>
      <c r="F246" s="19" t="s">
        <v>135</v>
      </c>
      <c r="G246" s="19" t="s">
        <v>508</v>
      </c>
      <c r="H246" s="19" t="s">
        <v>3481</v>
      </c>
      <c r="I246" s="19" t="s">
        <v>3404</v>
      </c>
      <c r="J246" s="19">
        <v>45</v>
      </c>
      <c r="K246" s="19">
        <v>45</v>
      </c>
      <c r="L246" s="19" t="s">
        <v>42</v>
      </c>
      <c r="M246" s="19" t="s">
        <v>42</v>
      </c>
      <c r="N246" s="19" t="s">
        <v>42</v>
      </c>
      <c r="O246" s="19" t="s">
        <v>42</v>
      </c>
      <c r="P246" s="19" t="s">
        <v>42</v>
      </c>
      <c r="Q246" s="19" t="s">
        <v>3482</v>
      </c>
      <c r="R246" s="19" t="s">
        <v>3483</v>
      </c>
      <c r="S246" s="55" t="s">
        <v>148</v>
      </c>
      <c r="T246" s="19" t="s">
        <v>3484</v>
      </c>
      <c r="U246" s="19">
        <v>398</v>
      </c>
      <c r="V246" s="59">
        <v>1</v>
      </c>
      <c r="W246" s="19" t="s">
        <v>3480</v>
      </c>
      <c r="X246" s="19"/>
    </row>
    <row r="247" s="3" customFormat="1" ht="45" customHeight="1" spans="1:24">
      <c r="A247" s="19"/>
      <c r="B247" s="19" t="s">
        <v>3415</v>
      </c>
      <c r="C247" s="19" t="s">
        <v>35</v>
      </c>
      <c r="D247" s="91" t="s">
        <v>36</v>
      </c>
      <c r="E247" s="19" t="s">
        <v>134</v>
      </c>
      <c r="F247" s="19" t="s">
        <v>135</v>
      </c>
      <c r="G247" s="19" t="s">
        <v>705</v>
      </c>
      <c r="H247" s="19" t="s">
        <v>3403</v>
      </c>
      <c r="I247" s="19" t="s">
        <v>3404</v>
      </c>
      <c r="J247" s="19">
        <v>100</v>
      </c>
      <c r="K247" s="19">
        <v>100</v>
      </c>
      <c r="L247" s="19" t="s">
        <v>42</v>
      </c>
      <c r="M247" s="19" t="s">
        <v>42</v>
      </c>
      <c r="N247" s="19" t="s">
        <v>42</v>
      </c>
      <c r="O247" s="19" t="s">
        <v>42</v>
      </c>
      <c r="P247" s="19" t="s">
        <v>42</v>
      </c>
      <c r="Q247" s="19" t="s">
        <v>3405</v>
      </c>
      <c r="R247" s="19" t="s">
        <v>3406</v>
      </c>
      <c r="S247" s="55" t="s">
        <v>148</v>
      </c>
      <c r="T247" s="19" t="s">
        <v>3407</v>
      </c>
      <c r="U247" s="19">
        <v>258</v>
      </c>
      <c r="V247" s="59">
        <v>1</v>
      </c>
      <c r="W247" s="19" t="s">
        <v>3480</v>
      </c>
      <c r="X247" s="19"/>
    </row>
    <row r="248" s="3" customFormat="1" ht="45" customHeight="1" spans="1:24">
      <c r="A248" s="19"/>
      <c r="B248" s="19" t="s">
        <v>3485</v>
      </c>
      <c r="C248" s="19" t="s">
        <v>35</v>
      </c>
      <c r="D248" s="91" t="s">
        <v>36</v>
      </c>
      <c r="E248" s="19" t="s">
        <v>3486</v>
      </c>
      <c r="F248" s="19" t="s">
        <v>130</v>
      </c>
      <c r="G248" s="19" t="s">
        <v>300</v>
      </c>
      <c r="H248" s="19" t="s">
        <v>3487</v>
      </c>
      <c r="I248" s="19" t="s">
        <v>3488</v>
      </c>
      <c r="J248" s="19">
        <v>300</v>
      </c>
      <c r="K248" s="19">
        <v>300</v>
      </c>
      <c r="L248" s="19" t="s">
        <v>42</v>
      </c>
      <c r="M248" s="19" t="s">
        <v>42</v>
      </c>
      <c r="N248" s="19" t="s">
        <v>42</v>
      </c>
      <c r="O248" s="19" t="s">
        <v>42</v>
      </c>
      <c r="P248" s="19" t="s">
        <v>42</v>
      </c>
      <c r="Q248" s="19" t="s">
        <v>3489</v>
      </c>
      <c r="R248" s="19" t="s">
        <v>284</v>
      </c>
      <c r="S248" s="55" t="s">
        <v>148</v>
      </c>
      <c r="T248" s="19" t="s">
        <v>3490</v>
      </c>
      <c r="U248" s="19">
        <v>573</v>
      </c>
      <c r="V248" s="59">
        <v>1</v>
      </c>
      <c r="W248" s="19" t="s">
        <v>3480</v>
      </c>
      <c r="X248" s="19"/>
    </row>
    <row r="249" s="3" customFormat="1" ht="45" customHeight="1" spans="1:24">
      <c r="A249" s="19"/>
      <c r="B249" s="19" t="s">
        <v>3444</v>
      </c>
      <c r="C249" s="19" t="s">
        <v>35</v>
      </c>
      <c r="D249" s="91" t="s">
        <v>36</v>
      </c>
      <c r="E249" s="19" t="s">
        <v>3491</v>
      </c>
      <c r="F249" s="19" t="s">
        <v>130</v>
      </c>
      <c r="G249" s="19" t="s">
        <v>310</v>
      </c>
      <c r="H249" s="19" t="s">
        <v>3492</v>
      </c>
      <c r="I249" s="19" t="s">
        <v>3365</v>
      </c>
      <c r="J249" s="19">
        <v>50</v>
      </c>
      <c r="K249" s="19">
        <v>50</v>
      </c>
      <c r="L249" s="19" t="s">
        <v>42</v>
      </c>
      <c r="M249" s="19" t="s">
        <v>42</v>
      </c>
      <c r="N249" s="19" t="s">
        <v>42</v>
      </c>
      <c r="O249" s="19" t="s">
        <v>42</v>
      </c>
      <c r="P249" s="19" t="s">
        <v>42</v>
      </c>
      <c r="Q249" s="91" t="s">
        <v>179</v>
      </c>
      <c r="R249" s="19" t="s">
        <v>284</v>
      </c>
      <c r="S249" s="55" t="s">
        <v>148</v>
      </c>
      <c r="T249" s="19" t="s">
        <v>181</v>
      </c>
      <c r="U249" s="19">
        <v>10</v>
      </c>
      <c r="V249" s="59">
        <v>1</v>
      </c>
      <c r="W249" s="19" t="s">
        <v>3480</v>
      </c>
      <c r="X249" s="19"/>
    </row>
    <row r="250" s="3" customFormat="1" ht="45" customHeight="1" spans="1:24">
      <c r="A250" s="19"/>
      <c r="B250" s="19" t="s">
        <v>292</v>
      </c>
      <c r="C250" s="19" t="s">
        <v>35</v>
      </c>
      <c r="D250" s="91" t="s">
        <v>36</v>
      </c>
      <c r="E250" s="19" t="s">
        <v>3493</v>
      </c>
      <c r="F250" s="19" t="s">
        <v>130</v>
      </c>
      <c r="G250" s="19" t="s">
        <v>293</v>
      </c>
      <c r="H250" s="19" t="s">
        <v>3494</v>
      </c>
      <c r="I250" s="19" t="s">
        <v>3495</v>
      </c>
      <c r="J250" s="19">
        <v>35</v>
      </c>
      <c r="K250" s="19">
        <v>35</v>
      </c>
      <c r="L250" s="19" t="s">
        <v>42</v>
      </c>
      <c r="M250" s="19" t="s">
        <v>42</v>
      </c>
      <c r="N250" s="19" t="s">
        <v>42</v>
      </c>
      <c r="O250" s="19" t="s">
        <v>42</v>
      </c>
      <c r="P250" s="19" t="s">
        <v>42</v>
      </c>
      <c r="Q250" s="91" t="s">
        <v>179</v>
      </c>
      <c r="R250" s="19" t="s">
        <v>284</v>
      </c>
      <c r="S250" s="55" t="s">
        <v>148</v>
      </c>
      <c r="T250" s="19" t="s">
        <v>3496</v>
      </c>
      <c r="U250" s="19">
        <v>21</v>
      </c>
      <c r="V250" s="59">
        <v>1</v>
      </c>
      <c r="W250" s="19" t="s">
        <v>3480</v>
      </c>
      <c r="X250" s="19"/>
    </row>
    <row r="251" s="3" customFormat="1" ht="45" customHeight="1" spans="1:24">
      <c r="A251" s="19"/>
      <c r="B251" s="19" t="s">
        <v>3497</v>
      </c>
      <c r="C251" s="19" t="s">
        <v>35</v>
      </c>
      <c r="D251" s="91" t="s">
        <v>36</v>
      </c>
      <c r="E251" s="19" t="s">
        <v>3026</v>
      </c>
      <c r="F251" s="19" t="s">
        <v>50</v>
      </c>
      <c r="G251" s="19" t="s">
        <v>2195</v>
      </c>
      <c r="H251" s="19" t="s">
        <v>3498</v>
      </c>
      <c r="I251" s="19" t="s">
        <v>3499</v>
      </c>
      <c r="J251" s="19">
        <v>55</v>
      </c>
      <c r="K251" s="19">
        <v>55</v>
      </c>
      <c r="L251" s="19" t="s">
        <v>42</v>
      </c>
      <c r="M251" s="19" t="s">
        <v>42</v>
      </c>
      <c r="N251" s="19" t="s">
        <v>42</v>
      </c>
      <c r="O251" s="19" t="s">
        <v>42</v>
      </c>
      <c r="P251" s="19" t="s">
        <v>42</v>
      </c>
      <c r="Q251" s="91" t="s">
        <v>179</v>
      </c>
      <c r="R251" s="19" t="s">
        <v>284</v>
      </c>
      <c r="S251" s="55" t="s">
        <v>148</v>
      </c>
      <c r="T251" s="19" t="s">
        <v>3500</v>
      </c>
      <c r="U251" s="19">
        <v>30</v>
      </c>
      <c r="V251" s="59">
        <v>1</v>
      </c>
      <c r="W251" s="19" t="s">
        <v>3480</v>
      </c>
      <c r="X251" s="19"/>
    </row>
    <row r="252" s="3" customFormat="1" ht="45" customHeight="1" spans="1:24">
      <c r="A252" s="94" t="s">
        <v>3501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91"/>
      <c r="R252" s="19"/>
      <c r="S252" s="55"/>
      <c r="T252" s="19"/>
      <c r="U252" s="19"/>
      <c r="V252" s="59"/>
      <c r="W252" s="19"/>
      <c r="X252" s="19"/>
    </row>
    <row r="253" s="4" customFormat="1" ht="42" customHeight="1" spans="1:24">
      <c r="A253" s="95"/>
      <c r="B253" s="92" t="s">
        <v>612</v>
      </c>
      <c r="C253" s="95" t="s">
        <v>35</v>
      </c>
      <c r="D253" s="95" t="s">
        <v>569</v>
      </c>
      <c r="E253" s="96" t="s">
        <v>3502</v>
      </c>
      <c r="F253" s="97" t="s">
        <v>614</v>
      </c>
      <c r="G253" s="97" t="s">
        <v>56</v>
      </c>
      <c r="H253" s="92" t="s">
        <v>3503</v>
      </c>
      <c r="I253" s="95" t="s">
        <v>3504</v>
      </c>
      <c r="J253" s="95">
        <v>714.9677</v>
      </c>
      <c r="K253" s="95">
        <v>714.9677</v>
      </c>
      <c r="L253" s="19" t="s">
        <v>42</v>
      </c>
      <c r="M253" s="19" t="s">
        <v>42</v>
      </c>
      <c r="N253" s="19" t="s">
        <v>42</v>
      </c>
      <c r="O253" s="19" t="s">
        <v>42</v>
      </c>
      <c r="P253" s="19" t="s">
        <v>42</v>
      </c>
      <c r="Q253" s="92" t="s">
        <v>3505</v>
      </c>
      <c r="R253" s="92" t="s">
        <v>617</v>
      </c>
      <c r="S253" s="95"/>
      <c r="T253" s="92" t="s">
        <v>618</v>
      </c>
      <c r="U253" s="95">
        <v>28357</v>
      </c>
      <c r="V253" s="105">
        <v>1</v>
      </c>
      <c r="W253" s="92" t="s">
        <v>576</v>
      </c>
      <c r="X253" s="95"/>
    </row>
    <row r="254" s="3" customFormat="1" ht="45" customHeight="1" spans="1:24">
      <c r="A254" s="94" t="s">
        <v>3506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91"/>
      <c r="R254" s="19"/>
      <c r="S254" s="55"/>
      <c r="T254" s="19"/>
      <c r="U254" s="19"/>
      <c r="V254" s="59"/>
      <c r="W254" s="19"/>
      <c r="X254" s="19"/>
    </row>
    <row r="255" s="3" customFormat="1" ht="45" customHeight="1" spans="1:24">
      <c r="A255" s="21"/>
      <c r="B255" s="21" t="s">
        <v>623</v>
      </c>
      <c r="C255" s="21" t="s">
        <v>35</v>
      </c>
      <c r="D255" s="21" t="s">
        <v>624</v>
      </c>
      <c r="E255" s="21" t="s">
        <v>614</v>
      </c>
      <c r="F255" s="21"/>
      <c r="G255" s="21" t="s">
        <v>56</v>
      </c>
      <c r="H255" s="98" t="s">
        <v>625</v>
      </c>
      <c r="I255" s="98" t="s">
        <v>3507</v>
      </c>
      <c r="J255" s="100">
        <f>9678*2400/10000</f>
        <v>2322.72</v>
      </c>
      <c r="K255" s="100">
        <f>9678*2400/10000</f>
        <v>2322.72</v>
      </c>
      <c r="L255" s="19" t="s">
        <v>42</v>
      </c>
      <c r="M255" s="19" t="s">
        <v>42</v>
      </c>
      <c r="N255" s="19" t="s">
        <v>42</v>
      </c>
      <c r="O255" s="19" t="s">
        <v>42</v>
      </c>
      <c r="P255" s="19" t="s">
        <v>42</v>
      </c>
      <c r="Q255" s="98" t="s">
        <v>627</v>
      </c>
      <c r="R255" s="98" t="s">
        <v>628</v>
      </c>
      <c r="S255" s="21"/>
      <c r="T255" s="98" t="s">
        <v>629</v>
      </c>
      <c r="U255" s="21" t="s">
        <v>630</v>
      </c>
      <c r="V255" s="106">
        <v>1</v>
      </c>
      <c r="W255" s="98" t="s">
        <v>631</v>
      </c>
      <c r="X255" s="19"/>
    </row>
    <row r="256" s="3" customFormat="1" ht="45" customHeight="1" spans="1:24">
      <c r="A256" s="21" t="s">
        <v>566</v>
      </c>
      <c r="B256" s="21"/>
      <c r="C256" s="21"/>
      <c r="D256" s="21"/>
      <c r="E256" s="21"/>
      <c r="F256" s="21"/>
      <c r="G256" s="21"/>
      <c r="H256" s="98"/>
      <c r="I256" s="98"/>
      <c r="J256" s="100"/>
      <c r="K256" s="100"/>
      <c r="L256" s="21"/>
      <c r="M256" s="21"/>
      <c r="N256" s="21"/>
      <c r="O256" s="21"/>
      <c r="P256" s="21"/>
      <c r="Q256" s="98"/>
      <c r="R256" s="98"/>
      <c r="S256" s="21"/>
      <c r="T256" s="21"/>
      <c r="U256" s="21"/>
      <c r="V256" s="106"/>
      <c r="W256" s="21"/>
      <c r="X256" s="19"/>
    </row>
    <row r="257" s="3" customFormat="1" ht="45" customHeight="1" spans="1:24">
      <c r="A257" s="94" t="s">
        <v>634</v>
      </c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</row>
    <row r="258" s="3" customFormat="1" ht="45" customHeight="1" spans="1:24">
      <c r="A258" s="21" t="s">
        <v>635</v>
      </c>
      <c r="B258" s="98"/>
      <c r="C258" s="21"/>
      <c r="D258" s="21"/>
      <c r="E258" s="98"/>
      <c r="F258" s="21"/>
      <c r="G258" s="21"/>
      <c r="H258" s="98" t="s">
        <v>3508</v>
      </c>
      <c r="I258" s="21"/>
      <c r="J258" s="98" t="s">
        <v>3509</v>
      </c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</row>
    <row r="259" s="3" customFormat="1" ht="45" customHeight="1" spans="1:24">
      <c r="A259" s="21"/>
      <c r="B259" s="98" t="s">
        <v>3510</v>
      </c>
      <c r="C259" s="98" t="s">
        <v>35</v>
      </c>
      <c r="D259" s="98" t="s">
        <v>637</v>
      </c>
      <c r="E259" s="98" t="s">
        <v>3511</v>
      </c>
      <c r="F259" s="98" t="s">
        <v>3512</v>
      </c>
      <c r="G259" s="98" t="s">
        <v>3513</v>
      </c>
      <c r="H259" s="98" t="s">
        <v>3514</v>
      </c>
      <c r="I259" s="98" t="s">
        <v>3419</v>
      </c>
      <c r="J259" s="98">
        <v>600</v>
      </c>
      <c r="K259" s="98" t="s">
        <v>42</v>
      </c>
      <c r="L259" s="98" t="s">
        <v>42</v>
      </c>
      <c r="M259" s="98" t="s">
        <v>42</v>
      </c>
      <c r="N259" s="98" t="s">
        <v>42</v>
      </c>
      <c r="O259" s="98" t="s">
        <v>42</v>
      </c>
      <c r="P259" s="98" t="s">
        <v>42</v>
      </c>
      <c r="Q259" s="98" t="s">
        <v>641</v>
      </c>
      <c r="R259" s="98" t="s">
        <v>330</v>
      </c>
      <c r="S259" s="98" t="s">
        <v>44</v>
      </c>
      <c r="T259" s="98" t="s">
        <v>642</v>
      </c>
      <c r="U259" s="98">
        <v>356</v>
      </c>
      <c r="V259" s="98" t="s">
        <v>643</v>
      </c>
      <c r="W259" s="98" t="s">
        <v>644</v>
      </c>
      <c r="X259" s="98"/>
    </row>
    <row r="260" s="3" customFormat="1" ht="45" customHeight="1" spans="1:24">
      <c r="A260" s="21"/>
      <c r="B260" s="98" t="s">
        <v>3515</v>
      </c>
      <c r="C260" s="98" t="s">
        <v>35</v>
      </c>
      <c r="D260" s="98" t="s">
        <v>637</v>
      </c>
      <c r="E260" s="98" t="s">
        <v>922</v>
      </c>
      <c r="F260" s="98" t="s">
        <v>98</v>
      </c>
      <c r="G260" s="98" t="s">
        <v>3516</v>
      </c>
      <c r="H260" s="98" t="s">
        <v>3517</v>
      </c>
      <c r="I260" s="98" t="s">
        <v>3419</v>
      </c>
      <c r="J260" s="98">
        <v>358.5</v>
      </c>
      <c r="K260" s="98" t="s">
        <v>42</v>
      </c>
      <c r="L260" s="98" t="s">
        <v>42</v>
      </c>
      <c r="M260" s="98" t="s">
        <v>42</v>
      </c>
      <c r="N260" s="98" t="s">
        <v>42</v>
      </c>
      <c r="O260" s="98" t="s">
        <v>42</v>
      </c>
      <c r="P260" s="98" t="s">
        <v>42</v>
      </c>
      <c r="Q260" s="98" t="s">
        <v>641</v>
      </c>
      <c r="R260" s="98" t="s">
        <v>330</v>
      </c>
      <c r="S260" s="98" t="s">
        <v>44</v>
      </c>
      <c r="T260" s="98" t="s">
        <v>642</v>
      </c>
      <c r="U260" s="98">
        <v>248</v>
      </c>
      <c r="V260" s="98" t="s">
        <v>643</v>
      </c>
      <c r="W260" s="98" t="s">
        <v>644</v>
      </c>
      <c r="X260" s="98"/>
    </row>
    <row r="261" s="3" customFormat="1" ht="45" customHeight="1" spans="1:24">
      <c r="A261" s="21"/>
      <c r="B261" s="98" t="s">
        <v>1007</v>
      </c>
      <c r="C261" s="98" t="s">
        <v>35</v>
      </c>
      <c r="D261" s="98" t="s">
        <v>637</v>
      </c>
      <c r="E261" s="98" t="s">
        <v>3518</v>
      </c>
      <c r="F261" s="98" t="s">
        <v>3519</v>
      </c>
      <c r="G261" s="98" t="s">
        <v>3520</v>
      </c>
      <c r="H261" s="98" t="s">
        <v>3521</v>
      </c>
      <c r="I261" s="98" t="s">
        <v>3419</v>
      </c>
      <c r="J261" s="98">
        <v>420</v>
      </c>
      <c r="K261" s="98" t="s">
        <v>42</v>
      </c>
      <c r="L261" s="98" t="s">
        <v>42</v>
      </c>
      <c r="M261" s="98" t="s">
        <v>42</v>
      </c>
      <c r="N261" s="98" t="s">
        <v>42</v>
      </c>
      <c r="O261" s="98" t="s">
        <v>42</v>
      </c>
      <c r="P261" s="98" t="s">
        <v>42</v>
      </c>
      <c r="Q261" s="98" t="s">
        <v>641</v>
      </c>
      <c r="R261" s="98" t="s">
        <v>330</v>
      </c>
      <c r="S261" s="98" t="s">
        <v>44</v>
      </c>
      <c r="T261" s="98" t="s">
        <v>642</v>
      </c>
      <c r="U261" s="98">
        <v>310</v>
      </c>
      <c r="V261" s="98" t="s">
        <v>643</v>
      </c>
      <c r="W261" s="98" t="s">
        <v>644</v>
      </c>
      <c r="X261" s="98"/>
    </row>
    <row r="262" s="3" customFormat="1" ht="45" customHeight="1" spans="1:24">
      <c r="A262" s="21"/>
      <c r="B262" s="98" t="s">
        <v>3522</v>
      </c>
      <c r="C262" s="98" t="s">
        <v>35</v>
      </c>
      <c r="D262" s="98" t="s">
        <v>637</v>
      </c>
      <c r="E262" s="98" t="s">
        <v>922</v>
      </c>
      <c r="F262" s="98" t="s">
        <v>98</v>
      </c>
      <c r="G262" s="21" t="s">
        <v>2356</v>
      </c>
      <c r="H262" s="98" t="s">
        <v>3523</v>
      </c>
      <c r="I262" s="98" t="s">
        <v>3419</v>
      </c>
      <c r="J262" s="21">
        <v>57.8</v>
      </c>
      <c r="K262" s="98" t="s">
        <v>42</v>
      </c>
      <c r="L262" s="98" t="s">
        <v>42</v>
      </c>
      <c r="M262" s="98" t="s">
        <v>42</v>
      </c>
      <c r="N262" s="98" t="s">
        <v>42</v>
      </c>
      <c r="O262" s="98" t="s">
        <v>42</v>
      </c>
      <c r="P262" s="98" t="s">
        <v>42</v>
      </c>
      <c r="Q262" s="98" t="s">
        <v>641</v>
      </c>
      <c r="R262" s="98" t="s">
        <v>330</v>
      </c>
      <c r="S262" s="98" t="s">
        <v>44</v>
      </c>
      <c r="T262" s="98" t="s">
        <v>642</v>
      </c>
      <c r="U262" s="98">
        <v>68</v>
      </c>
      <c r="V262" s="98" t="s">
        <v>643</v>
      </c>
      <c r="W262" s="98" t="s">
        <v>644</v>
      </c>
      <c r="X262" s="21"/>
    </row>
    <row r="263" s="3" customFormat="1" ht="45" customHeight="1" spans="1:24">
      <c r="A263" s="21"/>
      <c r="B263" s="98" t="s">
        <v>3524</v>
      </c>
      <c r="C263" s="98" t="s">
        <v>35</v>
      </c>
      <c r="D263" s="98" t="s">
        <v>637</v>
      </c>
      <c r="E263" s="98" t="s">
        <v>922</v>
      </c>
      <c r="F263" s="98" t="s">
        <v>98</v>
      </c>
      <c r="G263" s="21" t="s">
        <v>196</v>
      </c>
      <c r="H263" s="98" t="s">
        <v>3525</v>
      </c>
      <c r="I263" s="98" t="s">
        <v>3419</v>
      </c>
      <c r="J263" s="21">
        <v>68.68</v>
      </c>
      <c r="K263" s="98" t="s">
        <v>42</v>
      </c>
      <c r="L263" s="98" t="s">
        <v>42</v>
      </c>
      <c r="M263" s="98" t="s">
        <v>42</v>
      </c>
      <c r="N263" s="98" t="s">
        <v>42</v>
      </c>
      <c r="O263" s="98" t="s">
        <v>42</v>
      </c>
      <c r="P263" s="98" t="s">
        <v>42</v>
      </c>
      <c r="Q263" s="98" t="s">
        <v>641</v>
      </c>
      <c r="R263" s="98" t="s">
        <v>330</v>
      </c>
      <c r="S263" s="98" t="s">
        <v>44</v>
      </c>
      <c r="T263" s="98" t="s">
        <v>642</v>
      </c>
      <c r="U263" s="98">
        <v>54</v>
      </c>
      <c r="V263" s="98" t="s">
        <v>643</v>
      </c>
      <c r="W263" s="98" t="s">
        <v>644</v>
      </c>
      <c r="X263" s="21"/>
    </row>
    <row r="264" s="3" customFormat="1" ht="45" customHeight="1" spans="1:24">
      <c r="A264" s="21"/>
      <c r="B264" s="98" t="s">
        <v>3526</v>
      </c>
      <c r="C264" s="98" t="s">
        <v>35</v>
      </c>
      <c r="D264" s="98" t="s">
        <v>637</v>
      </c>
      <c r="E264" s="98" t="s">
        <v>922</v>
      </c>
      <c r="F264" s="98" t="s">
        <v>98</v>
      </c>
      <c r="G264" s="21" t="s">
        <v>3527</v>
      </c>
      <c r="H264" s="19" t="s">
        <v>3523</v>
      </c>
      <c r="I264" s="98" t="s">
        <v>3419</v>
      </c>
      <c r="J264" s="21">
        <v>57.8</v>
      </c>
      <c r="K264" s="98" t="s">
        <v>42</v>
      </c>
      <c r="L264" s="98" t="s">
        <v>42</v>
      </c>
      <c r="M264" s="98" t="s">
        <v>42</v>
      </c>
      <c r="N264" s="98" t="s">
        <v>42</v>
      </c>
      <c r="O264" s="98" t="s">
        <v>42</v>
      </c>
      <c r="P264" s="98" t="s">
        <v>42</v>
      </c>
      <c r="Q264" s="98" t="s">
        <v>641</v>
      </c>
      <c r="R264" s="98" t="s">
        <v>330</v>
      </c>
      <c r="S264" s="98" t="s">
        <v>44</v>
      </c>
      <c r="T264" s="98" t="s">
        <v>642</v>
      </c>
      <c r="U264" s="98">
        <v>46</v>
      </c>
      <c r="V264" s="98" t="s">
        <v>643</v>
      </c>
      <c r="W264" s="98" t="s">
        <v>644</v>
      </c>
      <c r="X264" s="21"/>
    </row>
    <row r="265" s="3" customFormat="1" ht="45" customHeight="1" spans="1:24">
      <c r="A265" s="21"/>
      <c r="B265" s="98" t="s">
        <v>3528</v>
      </c>
      <c r="C265" s="98" t="s">
        <v>35</v>
      </c>
      <c r="D265" s="98" t="s">
        <v>637</v>
      </c>
      <c r="E265" s="98" t="s">
        <v>922</v>
      </c>
      <c r="F265" s="98" t="s">
        <v>98</v>
      </c>
      <c r="G265" s="21" t="s">
        <v>3527</v>
      </c>
      <c r="H265" s="19" t="s">
        <v>3529</v>
      </c>
      <c r="I265" s="98" t="s">
        <v>3419</v>
      </c>
      <c r="J265" s="21">
        <v>51</v>
      </c>
      <c r="K265" s="98" t="s">
        <v>42</v>
      </c>
      <c r="L265" s="98" t="s">
        <v>42</v>
      </c>
      <c r="M265" s="98" t="s">
        <v>42</v>
      </c>
      <c r="N265" s="98" t="s">
        <v>42</v>
      </c>
      <c r="O265" s="98" t="s">
        <v>42</v>
      </c>
      <c r="P265" s="98" t="s">
        <v>42</v>
      </c>
      <c r="Q265" s="98" t="s">
        <v>641</v>
      </c>
      <c r="R265" s="98" t="s">
        <v>330</v>
      </c>
      <c r="S265" s="98" t="s">
        <v>44</v>
      </c>
      <c r="T265" s="98" t="s">
        <v>642</v>
      </c>
      <c r="U265" s="98">
        <v>25</v>
      </c>
      <c r="V265" s="98" t="s">
        <v>643</v>
      </c>
      <c r="W265" s="98" t="s">
        <v>644</v>
      </c>
      <c r="X265" s="21"/>
    </row>
    <row r="266" s="3" customFormat="1" ht="45" customHeight="1" spans="1:24">
      <c r="A266" s="21"/>
      <c r="B266" s="98" t="s">
        <v>3530</v>
      </c>
      <c r="C266" s="98" t="s">
        <v>35</v>
      </c>
      <c r="D266" s="98" t="s">
        <v>637</v>
      </c>
      <c r="E266" s="98" t="s">
        <v>922</v>
      </c>
      <c r="F266" s="98" t="s">
        <v>98</v>
      </c>
      <c r="G266" s="21" t="s">
        <v>407</v>
      </c>
      <c r="H266" s="98" t="s">
        <v>3531</v>
      </c>
      <c r="I266" s="98" t="s">
        <v>3419</v>
      </c>
      <c r="J266" s="21">
        <v>16.32</v>
      </c>
      <c r="K266" s="98" t="s">
        <v>42</v>
      </c>
      <c r="L266" s="98" t="s">
        <v>42</v>
      </c>
      <c r="M266" s="98" t="s">
        <v>42</v>
      </c>
      <c r="N266" s="98" t="s">
        <v>42</v>
      </c>
      <c r="O266" s="98" t="s">
        <v>42</v>
      </c>
      <c r="P266" s="98" t="s">
        <v>42</v>
      </c>
      <c r="Q266" s="98" t="s">
        <v>641</v>
      </c>
      <c r="R266" s="98" t="s">
        <v>330</v>
      </c>
      <c r="S266" s="98" t="s">
        <v>44</v>
      </c>
      <c r="T266" s="98" t="s">
        <v>642</v>
      </c>
      <c r="U266" s="98">
        <v>87</v>
      </c>
      <c r="V266" s="98" t="s">
        <v>643</v>
      </c>
      <c r="W266" s="98" t="s">
        <v>644</v>
      </c>
      <c r="X266" s="21"/>
    </row>
    <row r="267" s="3" customFormat="1" ht="45" customHeight="1" spans="1:24">
      <c r="A267" s="21"/>
      <c r="B267" s="98" t="s">
        <v>3532</v>
      </c>
      <c r="C267" s="98" t="s">
        <v>35</v>
      </c>
      <c r="D267" s="98" t="s">
        <v>637</v>
      </c>
      <c r="E267" s="98" t="s">
        <v>922</v>
      </c>
      <c r="F267" s="98" t="s">
        <v>98</v>
      </c>
      <c r="G267" s="21" t="s">
        <v>407</v>
      </c>
      <c r="H267" s="98" t="s">
        <v>3533</v>
      </c>
      <c r="I267" s="98" t="s">
        <v>3419</v>
      </c>
      <c r="J267" s="21">
        <v>11.56</v>
      </c>
      <c r="K267" s="98" t="s">
        <v>42</v>
      </c>
      <c r="L267" s="98" t="s">
        <v>42</v>
      </c>
      <c r="M267" s="98" t="s">
        <v>42</v>
      </c>
      <c r="N267" s="98" t="s">
        <v>42</v>
      </c>
      <c r="O267" s="98" t="s">
        <v>42</v>
      </c>
      <c r="P267" s="98" t="s">
        <v>42</v>
      </c>
      <c r="Q267" s="98" t="s">
        <v>641</v>
      </c>
      <c r="R267" s="98" t="s">
        <v>330</v>
      </c>
      <c r="S267" s="98" t="s">
        <v>44</v>
      </c>
      <c r="T267" s="98" t="s">
        <v>642</v>
      </c>
      <c r="U267" s="98">
        <v>69</v>
      </c>
      <c r="V267" s="98" t="s">
        <v>643</v>
      </c>
      <c r="W267" s="98" t="s">
        <v>644</v>
      </c>
      <c r="X267" s="21"/>
    </row>
    <row r="268" s="3" customFormat="1" ht="45" customHeight="1" spans="1:24">
      <c r="A268" s="21"/>
      <c r="B268" s="98" t="s">
        <v>3534</v>
      </c>
      <c r="C268" s="98" t="s">
        <v>35</v>
      </c>
      <c r="D268" s="98" t="s">
        <v>637</v>
      </c>
      <c r="E268" s="98" t="s">
        <v>972</v>
      </c>
      <c r="F268" s="21" t="s">
        <v>125</v>
      </c>
      <c r="G268" s="21" t="s">
        <v>2477</v>
      </c>
      <c r="H268" s="98" t="s">
        <v>3535</v>
      </c>
      <c r="I268" s="98" t="s">
        <v>3419</v>
      </c>
      <c r="J268" s="21">
        <v>23.46</v>
      </c>
      <c r="K268" s="98" t="s">
        <v>42</v>
      </c>
      <c r="L268" s="98" t="s">
        <v>42</v>
      </c>
      <c r="M268" s="98" t="s">
        <v>42</v>
      </c>
      <c r="N268" s="98" t="s">
        <v>42</v>
      </c>
      <c r="O268" s="98" t="s">
        <v>42</v>
      </c>
      <c r="P268" s="98" t="s">
        <v>42</v>
      </c>
      <c r="Q268" s="98" t="s">
        <v>641</v>
      </c>
      <c r="R268" s="98" t="s">
        <v>330</v>
      </c>
      <c r="S268" s="98" t="s">
        <v>44</v>
      </c>
      <c r="T268" s="98" t="s">
        <v>642</v>
      </c>
      <c r="U268" s="98">
        <v>12</v>
      </c>
      <c r="V268" s="98" t="s">
        <v>643</v>
      </c>
      <c r="W268" s="98" t="s">
        <v>644</v>
      </c>
      <c r="X268" s="21"/>
    </row>
    <row r="269" s="3" customFormat="1" ht="45" customHeight="1" spans="1:24">
      <c r="A269" s="21"/>
      <c r="B269" s="98" t="s">
        <v>3536</v>
      </c>
      <c r="C269" s="98" t="s">
        <v>35</v>
      </c>
      <c r="D269" s="98" t="s">
        <v>637</v>
      </c>
      <c r="E269" s="98" t="s">
        <v>972</v>
      </c>
      <c r="F269" s="21" t="s">
        <v>125</v>
      </c>
      <c r="G269" s="21" t="s">
        <v>3537</v>
      </c>
      <c r="H269" s="98" t="s">
        <v>3538</v>
      </c>
      <c r="I269" s="98" t="s">
        <v>3419</v>
      </c>
      <c r="J269" s="21">
        <v>71.4</v>
      </c>
      <c r="K269" s="98" t="s">
        <v>42</v>
      </c>
      <c r="L269" s="98" t="s">
        <v>42</v>
      </c>
      <c r="M269" s="98" t="s">
        <v>42</v>
      </c>
      <c r="N269" s="98" t="s">
        <v>42</v>
      </c>
      <c r="O269" s="98" t="s">
        <v>42</v>
      </c>
      <c r="P269" s="98" t="s">
        <v>42</v>
      </c>
      <c r="Q269" s="98" t="s">
        <v>641</v>
      </c>
      <c r="R269" s="98" t="s">
        <v>330</v>
      </c>
      <c r="S269" s="98" t="s">
        <v>44</v>
      </c>
      <c r="T269" s="98" t="s">
        <v>642</v>
      </c>
      <c r="U269" s="98">
        <v>58</v>
      </c>
      <c r="V269" s="98" t="s">
        <v>643</v>
      </c>
      <c r="W269" s="98" t="s">
        <v>644</v>
      </c>
      <c r="X269" s="21"/>
    </row>
    <row r="270" s="3" customFormat="1" ht="45" customHeight="1" spans="1:24">
      <c r="A270" s="21"/>
      <c r="B270" s="98" t="s">
        <v>3539</v>
      </c>
      <c r="C270" s="98" t="s">
        <v>35</v>
      </c>
      <c r="D270" s="98" t="s">
        <v>637</v>
      </c>
      <c r="E270" s="98" t="s">
        <v>972</v>
      </c>
      <c r="F270" s="21" t="s">
        <v>125</v>
      </c>
      <c r="G270" s="21" t="s">
        <v>1284</v>
      </c>
      <c r="H270" s="98" t="s">
        <v>3540</v>
      </c>
      <c r="I270" s="98" t="s">
        <v>3419</v>
      </c>
      <c r="J270" s="21">
        <v>47.6</v>
      </c>
      <c r="K270" s="98" t="s">
        <v>42</v>
      </c>
      <c r="L270" s="98" t="s">
        <v>42</v>
      </c>
      <c r="M270" s="98" t="s">
        <v>42</v>
      </c>
      <c r="N270" s="98" t="s">
        <v>42</v>
      </c>
      <c r="O270" s="98" t="s">
        <v>42</v>
      </c>
      <c r="P270" s="98" t="s">
        <v>42</v>
      </c>
      <c r="Q270" s="98" t="s">
        <v>641</v>
      </c>
      <c r="R270" s="98" t="s">
        <v>330</v>
      </c>
      <c r="S270" s="98" t="s">
        <v>44</v>
      </c>
      <c r="T270" s="98" t="s">
        <v>642</v>
      </c>
      <c r="U270" s="98">
        <v>45</v>
      </c>
      <c r="V270" s="98" t="s">
        <v>643</v>
      </c>
      <c r="W270" s="98" t="s">
        <v>644</v>
      </c>
      <c r="X270" s="21"/>
    </row>
    <row r="271" s="3" customFormat="1" ht="45" customHeight="1" spans="1:24">
      <c r="A271" s="21"/>
      <c r="B271" s="98" t="s">
        <v>3541</v>
      </c>
      <c r="C271" s="98" t="s">
        <v>35</v>
      </c>
      <c r="D271" s="98" t="s">
        <v>637</v>
      </c>
      <c r="E271" s="98" t="s">
        <v>1071</v>
      </c>
      <c r="F271" s="21" t="s">
        <v>141</v>
      </c>
      <c r="G271" s="21" t="s">
        <v>261</v>
      </c>
      <c r="H271" s="98" t="s">
        <v>3542</v>
      </c>
      <c r="I271" s="98" t="s">
        <v>3419</v>
      </c>
      <c r="J271" s="21">
        <v>68</v>
      </c>
      <c r="K271" s="98" t="s">
        <v>42</v>
      </c>
      <c r="L271" s="98" t="s">
        <v>42</v>
      </c>
      <c r="M271" s="98" t="s">
        <v>42</v>
      </c>
      <c r="N271" s="98" t="s">
        <v>42</v>
      </c>
      <c r="O271" s="98" t="s">
        <v>42</v>
      </c>
      <c r="P271" s="98" t="s">
        <v>42</v>
      </c>
      <c r="Q271" s="98" t="s">
        <v>641</v>
      </c>
      <c r="R271" s="98" t="s">
        <v>330</v>
      </c>
      <c r="S271" s="98" t="s">
        <v>44</v>
      </c>
      <c r="T271" s="98" t="s">
        <v>642</v>
      </c>
      <c r="U271" s="98">
        <v>125</v>
      </c>
      <c r="V271" s="98" t="s">
        <v>643</v>
      </c>
      <c r="W271" s="98" t="s">
        <v>644</v>
      </c>
      <c r="X271" s="21"/>
    </row>
    <row r="272" s="3" customFormat="1" ht="45" customHeight="1" spans="1:24">
      <c r="A272" s="21"/>
      <c r="B272" s="98" t="s">
        <v>3543</v>
      </c>
      <c r="C272" s="98" t="s">
        <v>35</v>
      </c>
      <c r="D272" s="98" t="s">
        <v>637</v>
      </c>
      <c r="E272" s="98" t="s">
        <v>1071</v>
      </c>
      <c r="F272" s="21" t="s">
        <v>141</v>
      </c>
      <c r="G272" s="21" t="s">
        <v>3132</v>
      </c>
      <c r="H272" s="98" t="s">
        <v>3544</v>
      </c>
      <c r="I272" s="98" t="s">
        <v>3419</v>
      </c>
      <c r="J272" s="21">
        <v>340</v>
      </c>
      <c r="K272" s="98" t="s">
        <v>42</v>
      </c>
      <c r="L272" s="98" t="s">
        <v>42</v>
      </c>
      <c r="M272" s="98" t="s">
        <v>42</v>
      </c>
      <c r="N272" s="98" t="s">
        <v>42</v>
      </c>
      <c r="O272" s="98" t="s">
        <v>42</v>
      </c>
      <c r="P272" s="98" t="s">
        <v>42</v>
      </c>
      <c r="Q272" s="98" t="s">
        <v>641</v>
      </c>
      <c r="R272" s="98" t="s">
        <v>330</v>
      </c>
      <c r="S272" s="98" t="s">
        <v>44</v>
      </c>
      <c r="T272" s="98" t="s">
        <v>642</v>
      </c>
      <c r="U272" s="98">
        <v>98</v>
      </c>
      <c r="V272" s="98" t="s">
        <v>643</v>
      </c>
      <c r="W272" s="98" t="s">
        <v>644</v>
      </c>
      <c r="X272" s="21"/>
    </row>
    <row r="273" s="3" customFormat="1" ht="45" customHeight="1" spans="1:24">
      <c r="A273" s="21"/>
      <c r="B273" s="98" t="s">
        <v>3545</v>
      </c>
      <c r="C273" s="98" t="s">
        <v>35</v>
      </c>
      <c r="D273" s="98" t="s">
        <v>637</v>
      </c>
      <c r="E273" s="98" t="s">
        <v>1071</v>
      </c>
      <c r="F273" s="21" t="s">
        <v>141</v>
      </c>
      <c r="G273" s="21" t="s">
        <v>2457</v>
      </c>
      <c r="H273" s="98" t="s">
        <v>3546</v>
      </c>
      <c r="I273" s="98" t="s">
        <v>3419</v>
      </c>
      <c r="J273" s="21">
        <v>115.6</v>
      </c>
      <c r="K273" s="98" t="s">
        <v>42</v>
      </c>
      <c r="L273" s="98" t="s">
        <v>42</v>
      </c>
      <c r="M273" s="98" t="s">
        <v>42</v>
      </c>
      <c r="N273" s="98" t="s">
        <v>42</v>
      </c>
      <c r="O273" s="98" t="s">
        <v>42</v>
      </c>
      <c r="P273" s="98" t="s">
        <v>42</v>
      </c>
      <c r="Q273" s="98" t="s">
        <v>641</v>
      </c>
      <c r="R273" s="98" t="s">
        <v>330</v>
      </c>
      <c r="S273" s="98" t="s">
        <v>44</v>
      </c>
      <c r="T273" s="98" t="s">
        <v>642</v>
      </c>
      <c r="U273" s="98">
        <v>87</v>
      </c>
      <c r="V273" s="98" t="s">
        <v>643</v>
      </c>
      <c r="W273" s="98" t="s">
        <v>644</v>
      </c>
      <c r="X273" s="21"/>
    </row>
    <row r="274" s="3" customFormat="1" ht="45" customHeight="1" spans="1:24">
      <c r="A274" s="21"/>
      <c r="B274" s="98" t="s">
        <v>3547</v>
      </c>
      <c r="C274" s="98" t="s">
        <v>35</v>
      </c>
      <c r="D274" s="98" t="s">
        <v>637</v>
      </c>
      <c r="E274" s="98" t="s">
        <v>1071</v>
      </c>
      <c r="F274" s="21" t="s">
        <v>141</v>
      </c>
      <c r="G274" s="21" t="s">
        <v>2363</v>
      </c>
      <c r="H274" s="98" t="s">
        <v>3548</v>
      </c>
      <c r="I274" s="98" t="s">
        <v>3419</v>
      </c>
      <c r="J274" s="21">
        <v>102</v>
      </c>
      <c r="K274" s="98" t="s">
        <v>42</v>
      </c>
      <c r="L274" s="98" t="s">
        <v>42</v>
      </c>
      <c r="M274" s="98" t="s">
        <v>42</v>
      </c>
      <c r="N274" s="98" t="s">
        <v>42</v>
      </c>
      <c r="O274" s="98" t="s">
        <v>42</v>
      </c>
      <c r="P274" s="98" t="s">
        <v>42</v>
      </c>
      <c r="Q274" s="98" t="s">
        <v>641</v>
      </c>
      <c r="R274" s="98" t="s">
        <v>330</v>
      </c>
      <c r="S274" s="98" t="s">
        <v>44</v>
      </c>
      <c r="T274" s="98" t="s">
        <v>642</v>
      </c>
      <c r="U274" s="98">
        <v>102</v>
      </c>
      <c r="V274" s="98" t="s">
        <v>643</v>
      </c>
      <c r="W274" s="98" t="s">
        <v>644</v>
      </c>
      <c r="X274" s="21"/>
    </row>
    <row r="275" s="3" customFormat="1" ht="45" customHeight="1" spans="1:24">
      <c r="A275" s="21"/>
      <c r="B275" s="98" t="s">
        <v>3549</v>
      </c>
      <c r="C275" s="98" t="s">
        <v>35</v>
      </c>
      <c r="D275" s="98" t="s">
        <v>637</v>
      </c>
      <c r="E275" s="98" t="s">
        <v>1071</v>
      </c>
      <c r="F275" s="21" t="s">
        <v>141</v>
      </c>
      <c r="G275" s="21" t="s">
        <v>600</v>
      </c>
      <c r="H275" s="98" t="s">
        <v>3550</v>
      </c>
      <c r="I275" s="98" t="s">
        <v>3419</v>
      </c>
      <c r="J275" s="21">
        <v>136</v>
      </c>
      <c r="K275" s="98" t="s">
        <v>42</v>
      </c>
      <c r="L275" s="98" t="s">
        <v>42</v>
      </c>
      <c r="M275" s="98" t="s">
        <v>42</v>
      </c>
      <c r="N275" s="98" t="s">
        <v>42</v>
      </c>
      <c r="O275" s="98" t="s">
        <v>42</v>
      </c>
      <c r="P275" s="98" t="s">
        <v>42</v>
      </c>
      <c r="Q275" s="98" t="s">
        <v>641</v>
      </c>
      <c r="R275" s="98" t="s">
        <v>330</v>
      </c>
      <c r="S275" s="98" t="s">
        <v>44</v>
      </c>
      <c r="T275" s="98" t="s">
        <v>642</v>
      </c>
      <c r="U275" s="98">
        <v>150</v>
      </c>
      <c r="V275" s="98" t="s">
        <v>643</v>
      </c>
      <c r="W275" s="98" t="s">
        <v>644</v>
      </c>
      <c r="X275" s="21"/>
    </row>
    <row r="276" s="3" customFormat="1" ht="45" customHeight="1" spans="1:24">
      <c r="A276" s="21"/>
      <c r="B276" s="98" t="s">
        <v>3551</v>
      </c>
      <c r="C276" s="98" t="s">
        <v>35</v>
      </c>
      <c r="D276" s="98" t="s">
        <v>637</v>
      </c>
      <c r="E276" s="98" t="s">
        <v>3455</v>
      </c>
      <c r="F276" s="21" t="s">
        <v>166</v>
      </c>
      <c r="G276" s="21" t="s">
        <v>436</v>
      </c>
      <c r="H276" s="98" t="s">
        <v>3552</v>
      </c>
      <c r="I276" s="98" t="s">
        <v>3419</v>
      </c>
      <c r="J276" s="21">
        <v>95.2</v>
      </c>
      <c r="K276" s="98" t="s">
        <v>42</v>
      </c>
      <c r="L276" s="98" t="s">
        <v>42</v>
      </c>
      <c r="M276" s="98" t="s">
        <v>42</v>
      </c>
      <c r="N276" s="98" t="s">
        <v>42</v>
      </c>
      <c r="O276" s="98" t="s">
        <v>42</v>
      </c>
      <c r="P276" s="98" t="s">
        <v>42</v>
      </c>
      <c r="Q276" s="98" t="s">
        <v>641</v>
      </c>
      <c r="R276" s="98" t="s">
        <v>330</v>
      </c>
      <c r="S276" s="98" t="s">
        <v>44</v>
      </c>
      <c r="T276" s="98" t="s">
        <v>642</v>
      </c>
      <c r="U276" s="98">
        <v>111</v>
      </c>
      <c r="V276" s="98" t="s">
        <v>643</v>
      </c>
      <c r="W276" s="98" t="s">
        <v>644</v>
      </c>
      <c r="X276" s="21"/>
    </row>
    <row r="277" s="3" customFormat="1" ht="45" customHeight="1" spans="1:24">
      <c r="A277" s="21"/>
      <c r="B277" s="98" t="s">
        <v>3553</v>
      </c>
      <c r="C277" s="98" t="s">
        <v>35</v>
      </c>
      <c r="D277" s="98" t="s">
        <v>637</v>
      </c>
      <c r="E277" s="98" t="s">
        <v>3455</v>
      </c>
      <c r="F277" s="21" t="s">
        <v>166</v>
      </c>
      <c r="G277" s="21" t="s">
        <v>436</v>
      </c>
      <c r="H277" s="98" t="s">
        <v>3554</v>
      </c>
      <c r="I277" s="98" t="s">
        <v>3419</v>
      </c>
      <c r="J277" s="21">
        <v>15.47</v>
      </c>
      <c r="K277" s="98" t="s">
        <v>42</v>
      </c>
      <c r="L277" s="98" t="s">
        <v>42</v>
      </c>
      <c r="M277" s="98" t="s">
        <v>42</v>
      </c>
      <c r="N277" s="98" t="s">
        <v>42</v>
      </c>
      <c r="O277" s="98" t="s">
        <v>42</v>
      </c>
      <c r="P277" s="98" t="s">
        <v>42</v>
      </c>
      <c r="Q277" s="98" t="s">
        <v>641</v>
      </c>
      <c r="R277" s="98" t="s">
        <v>330</v>
      </c>
      <c r="S277" s="98" t="s">
        <v>44</v>
      </c>
      <c r="T277" s="98" t="s">
        <v>642</v>
      </c>
      <c r="U277" s="98">
        <v>58</v>
      </c>
      <c r="V277" s="98" t="s">
        <v>643</v>
      </c>
      <c r="W277" s="98" t="s">
        <v>644</v>
      </c>
      <c r="X277" s="21"/>
    </row>
    <row r="278" s="3" customFormat="1" ht="45" customHeight="1" spans="1:24">
      <c r="A278" s="21"/>
      <c r="B278" s="98" t="s">
        <v>3555</v>
      </c>
      <c r="C278" s="98" t="s">
        <v>35</v>
      </c>
      <c r="D278" s="98" t="s">
        <v>637</v>
      </c>
      <c r="E278" s="98" t="s">
        <v>2981</v>
      </c>
      <c r="F278" s="21" t="s">
        <v>166</v>
      </c>
      <c r="G278" s="21" t="s">
        <v>2301</v>
      </c>
      <c r="H278" s="98" t="s">
        <v>3556</v>
      </c>
      <c r="I278" s="98" t="s">
        <v>3419</v>
      </c>
      <c r="J278" s="21">
        <v>68</v>
      </c>
      <c r="K278" s="98" t="s">
        <v>42</v>
      </c>
      <c r="L278" s="98" t="s">
        <v>42</v>
      </c>
      <c r="M278" s="98" t="s">
        <v>42</v>
      </c>
      <c r="N278" s="98" t="s">
        <v>42</v>
      </c>
      <c r="O278" s="98" t="s">
        <v>42</v>
      </c>
      <c r="P278" s="98" t="s">
        <v>42</v>
      </c>
      <c r="Q278" s="98" t="s">
        <v>641</v>
      </c>
      <c r="R278" s="98" t="s">
        <v>330</v>
      </c>
      <c r="S278" s="98" t="s">
        <v>44</v>
      </c>
      <c r="T278" s="98" t="s">
        <v>642</v>
      </c>
      <c r="U278" s="98">
        <v>98</v>
      </c>
      <c r="V278" s="98" t="s">
        <v>643</v>
      </c>
      <c r="W278" s="98" t="s">
        <v>644</v>
      </c>
      <c r="X278" s="21"/>
    </row>
    <row r="279" s="3" customFormat="1" ht="45" customHeight="1" spans="1:24">
      <c r="A279" s="21"/>
      <c r="B279" s="98" t="s">
        <v>3557</v>
      </c>
      <c r="C279" s="98" t="s">
        <v>35</v>
      </c>
      <c r="D279" s="98" t="s">
        <v>637</v>
      </c>
      <c r="E279" s="98" t="s">
        <v>3558</v>
      </c>
      <c r="F279" s="21" t="s">
        <v>3559</v>
      </c>
      <c r="G279" s="21" t="s">
        <v>239</v>
      </c>
      <c r="H279" s="98" t="s">
        <v>3560</v>
      </c>
      <c r="I279" s="98" t="s">
        <v>3419</v>
      </c>
      <c r="J279" s="21">
        <v>85</v>
      </c>
      <c r="K279" s="98" t="s">
        <v>42</v>
      </c>
      <c r="L279" s="98" t="s">
        <v>42</v>
      </c>
      <c r="M279" s="98" t="s">
        <v>42</v>
      </c>
      <c r="N279" s="98" t="s">
        <v>42</v>
      </c>
      <c r="O279" s="98" t="s">
        <v>42</v>
      </c>
      <c r="P279" s="98" t="s">
        <v>42</v>
      </c>
      <c r="Q279" s="98" t="s">
        <v>641</v>
      </c>
      <c r="R279" s="98" t="s">
        <v>330</v>
      </c>
      <c r="S279" s="98" t="s">
        <v>44</v>
      </c>
      <c r="T279" s="98" t="s">
        <v>642</v>
      </c>
      <c r="U279" s="98">
        <v>54</v>
      </c>
      <c r="V279" s="98" t="s">
        <v>643</v>
      </c>
      <c r="W279" s="98" t="s">
        <v>644</v>
      </c>
      <c r="X279" s="21"/>
    </row>
    <row r="280" s="3" customFormat="1" ht="45" customHeight="1" spans="1:24">
      <c r="A280" s="21"/>
      <c r="B280" s="98" t="s">
        <v>3561</v>
      </c>
      <c r="C280" s="98" t="s">
        <v>35</v>
      </c>
      <c r="D280" s="98" t="s">
        <v>637</v>
      </c>
      <c r="E280" s="98" t="s">
        <v>153</v>
      </c>
      <c r="F280" s="21" t="s">
        <v>154</v>
      </c>
      <c r="G280" s="21" t="s">
        <v>2206</v>
      </c>
      <c r="H280" s="98" t="s">
        <v>3562</v>
      </c>
      <c r="I280" s="98" t="s">
        <v>3419</v>
      </c>
      <c r="J280" s="21">
        <v>93.5</v>
      </c>
      <c r="K280" s="98" t="s">
        <v>42</v>
      </c>
      <c r="L280" s="98" t="s">
        <v>42</v>
      </c>
      <c r="M280" s="98" t="s">
        <v>42</v>
      </c>
      <c r="N280" s="98" t="s">
        <v>42</v>
      </c>
      <c r="O280" s="98" t="s">
        <v>42</v>
      </c>
      <c r="P280" s="98" t="s">
        <v>42</v>
      </c>
      <c r="Q280" s="98" t="s">
        <v>641</v>
      </c>
      <c r="R280" s="98" t="s">
        <v>330</v>
      </c>
      <c r="S280" s="98" t="s">
        <v>44</v>
      </c>
      <c r="T280" s="98" t="s">
        <v>642</v>
      </c>
      <c r="U280" s="98">
        <v>78</v>
      </c>
      <c r="V280" s="98" t="s">
        <v>643</v>
      </c>
      <c r="W280" s="98" t="s">
        <v>644</v>
      </c>
      <c r="X280" s="21"/>
    </row>
    <row r="281" s="3" customFormat="1" ht="45" customHeight="1" spans="1:24">
      <c r="A281" s="21"/>
      <c r="B281" s="98" t="s">
        <v>3563</v>
      </c>
      <c r="C281" s="98" t="s">
        <v>35</v>
      </c>
      <c r="D281" s="98" t="s">
        <v>637</v>
      </c>
      <c r="E281" s="98" t="s">
        <v>153</v>
      </c>
      <c r="F281" s="21" t="s">
        <v>154</v>
      </c>
      <c r="G281" s="21" t="s">
        <v>2206</v>
      </c>
      <c r="H281" s="98" t="s">
        <v>3564</v>
      </c>
      <c r="I281" s="98" t="s">
        <v>3419</v>
      </c>
      <c r="J281" s="21">
        <v>42.5</v>
      </c>
      <c r="K281" s="98" t="s">
        <v>42</v>
      </c>
      <c r="L281" s="98" t="s">
        <v>42</v>
      </c>
      <c r="M281" s="98" t="s">
        <v>42</v>
      </c>
      <c r="N281" s="98" t="s">
        <v>42</v>
      </c>
      <c r="O281" s="98" t="s">
        <v>42</v>
      </c>
      <c r="P281" s="98" t="s">
        <v>42</v>
      </c>
      <c r="Q281" s="98" t="s">
        <v>641</v>
      </c>
      <c r="R281" s="98" t="s">
        <v>330</v>
      </c>
      <c r="S281" s="98" t="s">
        <v>44</v>
      </c>
      <c r="T281" s="98" t="s">
        <v>642</v>
      </c>
      <c r="U281" s="98">
        <v>85</v>
      </c>
      <c r="V281" s="98" t="s">
        <v>643</v>
      </c>
      <c r="W281" s="98" t="s">
        <v>644</v>
      </c>
      <c r="X281" s="21"/>
    </row>
    <row r="282" s="3" customFormat="1" ht="45" customHeight="1" spans="1:24">
      <c r="A282" s="21"/>
      <c r="B282" s="98" t="s">
        <v>3565</v>
      </c>
      <c r="C282" s="98" t="s">
        <v>35</v>
      </c>
      <c r="D282" s="98" t="s">
        <v>637</v>
      </c>
      <c r="E282" s="98" t="s">
        <v>153</v>
      </c>
      <c r="F282" s="21" t="s">
        <v>154</v>
      </c>
      <c r="G282" s="21" t="s">
        <v>2708</v>
      </c>
      <c r="H282" s="98" t="s">
        <v>3566</v>
      </c>
      <c r="I282" s="98" t="s">
        <v>3419</v>
      </c>
      <c r="J282" s="21">
        <v>30.6</v>
      </c>
      <c r="K282" s="98" t="s">
        <v>42</v>
      </c>
      <c r="L282" s="98" t="s">
        <v>42</v>
      </c>
      <c r="M282" s="98" t="s">
        <v>42</v>
      </c>
      <c r="N282" s="98" t="s">
        <v>42</v>
      </c>
      <c r="O282" s="98" t="s">
        <v>42</v>
      </c>
      <c r="P282" s="98" t="s">
        <v>42</v>
      </c>
      <c r="Q282" s="98" t="s">
        <v>641</v>
      </c>
      <c r="R282" s="98" t="s">
        <v>330</v>
      </c>
      <c r="S282" s="98" t="s">
        <v>44</v>
      </c>
      <c r="T282" s="98" t="s">
        <v>642</v>
      </c>
      <c r="U282" s="98">
        <v>45</v>
      </c>
      <c r="V282" s="98" t="s">
        <v>643</v>
      </c>
      <c r="W282" s="98" t="s">
        <v>644</v>
      </c>
      <c r="X282" s="21"/>
    </row>
    <row r="283" s="3" customFormat="1" ht="45" customHeight="1" spans="1:24">
      <c r="A283" s="21"/>
      <c r="B283" s="98" t="s">
        <v>3567</v>
      </c>
      <c r="C283" s="98" t="s">
        <v>35</v>
      </c>
      <c r="D283" s="98" t="s">
        <v>637</v>
      </c>
      <c r="E283" s="98" t="s">
        <v>153</v>
      </c>
      <c r="F283" s="21" t="s">
        <v>154</v>
      </c>
      <c r="G283" s="21" t="s">
        <v>2708</v>
      </c>
      <c r="H283" s="98" t="s">
        <v>3568</v>
      </c>
      <c r="I283" s="98" t="s">
        <v>3419</v>
      </c>
      <c r="J283" s="21">
        <v>76.5</v>
      </c>
      <c r="K283" s="98" t="s">
        <v>42</v>
      </c>
      <c r="L283" s="98" t="s">
        <v>42</v>
      </c>
      <c r="M283" s="98" t="s">
        <v>42</v>
      </c>
      <c r="N283" s="98" t="s">
        <v>42</v>
      </c>
      <c r="O283" s="98" t="s">
        <v>42</v>
      </c>
      <c r="P283" s="98" t="s">
        <v>42</v>
      </c>
      <c r="Q283" s="98" t="s">
        <v>641</v>
      </c>
      <c r="R283" s="98" t="s">
        <v>330</v>
      </c>
      <c r="S283" s="98" t="s">
        <v>44</v>
      </c>
      <c r="T283" s="98" t="s">
        <v>642</v>
      </c>
      <c r="U283" s="98">
        <v>103</v>
      </c>
      <c r="V283" s="98" t="s">
        <v>643</v>
      </c>
      <c r="W283" s="98" t="s">
        <v>644</v>
      </c>
      <c r="X283" s="21"/>
    </row>
    <row r="284" s="3" customFormat="1" ht="45" customHeight="1" spans="1:24">
      <c r="A284" s="21"/>
      <c r="B284" s="98" t="s">
        <v>3569</v>
      </c>
      <c r="C284" s="98" t="s">
        <v>35</v>
      </c>
      <c r="D284" s="98" t="s">
        <v>637</v>
      </c>
      <c r="E284" s="98" t="s">
        <v>153</v>
      </c>
      <c r="F284" s="21" t="s">
        <v>154</v>
      </c>
      <c r="G284" s="21" t="s">
        <v>3570</v>
      </c>
      <c r="H284" s="98" t="s">
        <v>3571</v>
      </c>
      <c r="I284" s="98" t="s">
        <v>3419</v>
      </c>
      <c r="J284" s="21">
        <v>61.2</v>
      </c>
      <c r="K284" s="98" t="s">
        <v>42</v>
      </c>
      <c r="L284" s="98" t="s">
        <v>42</v>
      </c>
      <c r="M284" s="98" t="s">
        <v>42</v>
      </c>
      <c r="N284" s="98" t="s">
        <v>42</v>
      </c>
      <c r="O284" s="98" t="s">
        <v>42</v>
      </c>
      <c r="P284" s="98" t="s">
        <v>42</v>
      </c>
      <c r="Q284" s="98" t="s">
        <v>641</v>
      </c>
      <c r="R284" s="98" t="s">
        <v>330</v>
      </c>
      <c r="S284" s="98" t="s">
        <v>44</v>
      </c>
      <c r="T284" s="98" t="s">
        <v>642</v>
      </c>
      <c r="U284" s="98">
        <v>58</v>
      </c>
      <c r="V284" s="98" t="s">
        <v>643</v>
      </c>
      <c r="W284" s="98" t="s">
        <v>644</v>
      </c>
      <c r="X284" s="21"/>
    </row>
    <row r="285" s="3" customFormat="1" ht="45" customHeight="1" spans="1:24">
      <c r="A285" s="21"/>
      <c r="B285" s="98" t="s">
        <v>3572</v>
      </c>
      <c r="C285" s="98" t="s">
        <v>35</v>
      </c>
      <c r="D285" s="98" t="s">
        <v>637</v>
      </c>
      <c r="E285" s="98" t="s">
        <v>153</v>
      </c>
      <c r="F285" s="21" t="s">
        <v>154</v>
      </c>
      <c r="G285" s="21" t="s">
        <v>3570</v>
      </c>
      <c r="H285" s="98" t="s">
        <v>3573</v>
      </c>
      <c r="I285" s="98" t="s">
        <v>3419</v>
      </c>
      <c r="J285" s="21">
        <v>30.6</v>
      </c>
      <c r="K285" s="98" t="s">
        <v>42</v>
      </c>
      <c r="L285" s="98" t="s">
        <v>42</v>
      </c>
      <c r="M285" s="98" t="s">
        <v>42</v>
      </c>
      <c r="N285" s="98" t="s">
        <v>42</v>
      </c>
      <c r="O285" s="98" t="s">
        <v>42</v>
      </c>
      <c r="P285" s="98" t="s">
        <v>42</v>
      </c>
      <c r="Q285" s="98" t="s">
        <v>641</v>
      </c>
      <c r="R285" s="98" t="s">
        <v>330</v>
      </c>
      <c r="S285" s="98" t="s">
        <v>44</v>
      </c>
      <c r="T285" s="98" t="s">
        <v>642</v>
      </c>
      <c r="U285" s="98">
        <v>69</v>
      </c>
      <c r="V285" s="98" t="s">
        <v>643</v>
      </c>
      <c r="W285" s="98" t="s">
        <v>644</v>
      </c>
      <c r="X285" s="21"/>
    </row>
    <row r="286" s="3" customFormat="1" ht="45" customHeight="1" spans="1:24">
      <c r="A286" s="21"/>
      <c r="B286" s="98" t="s">
        <v>3574</v>
      </c>
      <c r="C286" s="98" t="s">
        <v>35</v>
      </c>
      <c r="D286" s="98" t="s">
        <v>637</v>
      </c>
      <c r="E286" s="98" t="s">
        <v>153</v>
      </c>
      <c r="F286" s="21" t="s">
        <v>154</v>
      </c>
      <c r="G286" s="21" t="s">
        <v>3570</v>
      </c>
      <c r="H286" s="98" t="s">
        <v>3575</v>
      </c>
      <c r="I286" s="98" t="s">
        <v>3419</v>
      </c>
      <c r="J286" s="21">
        <v>14.96</v>
      </c>
      <c r="K286" s="98" t="s">
        <v>42</v>
      </c>
      <c r="L286" s="98" t="s">
        <v>42</v>
      </c>
      <c r="M286" s="98" t="s">
        <v>42</v>
      </c>
      <c r="N286" s="98" t="s">
        <v>42</v>
      </c>
      <c r="O286" s="98" t="s">
        <v>42</v>
      </c>
      <c r="P286" s="98" t="s">
        <v>42</v>
      </c>
      <c r="Q286" s="98" t="s">
        <v>641</v>
      </c>
      <c r="R286" s="98" t="s">
        <v>330</v>
      </c>
      <c r="S286" s="98" t="s">
        <v>44</v>
      </c>
      <c r="T286" s="98" t="s">
        <v>642</v>
      </c>
      <c r="U286" s="98">
        <v>77</v>
      </c>
      <c r="V286" s="98" t="s">
        <v>643</v>
      </c>
      <c r="W286" s="98" t="s">
        <v>644</v>
      </c>
      <c r="X286" s="21"/>
    </row>
    <row r="287" s="3" customFormat="1" ht="45" customHeight="1" spans="1:24">
      <c r="A287" s="21"/>
      <c r="B287" s="98" t="s">
        <v>3576</v>
      </c>
      <c r="C287" s="98" t="s">
        <v>35</v>
      </c>
      <c r="D287" s="98" t="s">
        <v>637</v>
      </c>
      <c r="E287" s="98" t="s">
        <v>153</v>
      </c>
      <c r="F287" s="21" t="s">
        <v>154</v>
      </c>
      <c r="G287" s="21" t="s">
        <v>2780</v>
      </c>
      <c r="H287" s="98" t="s">
        <v>3577</v>
      </c>
      <c r="I287" s="98" t="s">
        <v>3419</v>
      </c>
      <c r="J287" s="21">
        <v>34</v>
      </c>
      <c r="K287" s="98" t="s">
        <v>42</v>
      </c>
      <c r="L287" s="98" t="s">
        <v>42</v>
      </c>
      <c r="M287" s="98" t="s">
        <v>42</v>
      </c>
      <c r="N287" s="98" t="s">
        <v>42</v>
      </c>
      <c r="O287" s="98" t="s">
        <v>42</v>
      </c>
      <c r="P287" s="98" t="s">
        <v>42</v>
      </c>
      <c r="Q287" s="98" t="s">
        <v>641</v>
      </c>
      <c r="R287" s="98" t="s">
        <v>330</v>
      </c>
      <c r="S287" s="98" t="s">
        <v>44</v>
      </c>
      <c r="T287" s="98" t="s">
        <v>642</v>
      </c>
      <c r="U287" s="98">
        <v>112</v>
      </c>
      <c r="V287" s="98" t="s">
        <v>643</v>
      </c>
      <c r="W287" s="98" t="s">
        <v>644</v>
      </c>
      <c r="X287" s="21"/>
    </row>
    <row r="288" s="3" customFormat="1" ht="45" customHeight="1" spans="1:24">
      <c r="A288" s="21"/>
      <c r="B288" s="98" t="s">
        <v>3578</v>
      </c>
      <c r="C288" s="98" t="s">
        <v>35</v>
      </c>
      <c r="D288" s="98" t="s">
        <v>637</v>
      </c>
      <c r="E288" s="98" t="s">
        <v>153</v>
      </c>
      <c r="F288" s="21" t="s">
        <v>154</v>
      </c>
      <c r="G288" s="21" t="s">
        <v>3397</v>
      </c>
      <c r="H288" s="98" t="s">
        <v>3579</v>
      </c>
      <c r="I288" s="98" t="s">
        <v>3419</v>
      </c>
      <c r="J288" s="21">
        <v>42.84</v>
      </c>
      <c r="K288" s="98" t="s">
        <v>42</v>
      </c>
      <c r="L288" s="98" t="s">
        <v>42</v>
      </c>
      <c r="M288" s="98" t="s">
        <v>42</v>
      </c>
      <c r="N288" s="98" t="s">
        <v>42</v>
      </c>
      <c r="O288" s="98" t="s">
        <v>42</v>
      </c>
      <c r="P288" s="98" t="s">
        <v>42</v>
      </c>
      <c r="Q288" s="98" t="s">
        <v>641</v>
      </c>
      <c r="R288" s="98" t="s">
        <v>330</v>
      </c>
      <c r="S288" s="98" t="s">
        <v>44</v>
      </c>
      <c r="T288" s="98" t="s">
        <v>642</v>
      </c>
      <c r="U288" s="98">
        <v>140</v>
      </c>
      <c r="V288" s="98" t="s">
        <v>643</v>
      </c>
      <c r="W288" s="98" t="s">
        <v>644</v>
      </c>
      <c r="X288" s="21"/>
    </row>
    <row r="289" s="3" customFormat="1" ht="45" customHeight="1" spans="1:24">
      <c r="A289" s="21"/>
      <c r="B289" s="98" t="s">
        <v>3580</v>
      </c>
      <c r="C289" s="98" t="s">
        <v>35</v>
      </c>
      <c r="D289" s="98" t="s">
        <v>637</v>
      </c>
      <c r="E289" s="98" t="s">
        <v>153</v>
      </c>
      <c r="F289" s="21" t="s">
        <v>154</v>
      </c>
      <c r="G289" s="21" t="s">
        <v>2708</v>
      </c>
      <c r="H289" s="98" t="s">
        <v>3566</v>
      </c>
      <c r="I289" s="98" t="s">
        <v>3419</v>
      </c>
      <c r="J289" s="21">
        <v>30.6</v>
      </c>
      <c r="K289" s="98" t="s">
        <v>42</v>
      </c>
      <c r="L289" s="98" t="s">
        <v>42</v>
      </c>
      <c r="M289" s="98" t="s">
        <v>42</v>
      </c>
      <c r="N289" s="98" t="s">
        <v>42</v>
      </c>
      <c r="O289" s="98" t="s">
        <v>42</v>
      </c>
      <c r="P289" s="98" t="s">
        <v>42</v>
      </c>
      <c r="Q289" s="98" t="s">
        <v>641</v>
      </c>
      <c r="R289" s="98" t="s">
        <v>330</v>
      </c>
      <c r="S289" s="98" t="s">
        <v>44</v>
      </c>
      <c r="T289" s="98" t="s">
        <v>642</v>
      </c>
      <c r="U289" s="98">
        <v>98</v>
      </c>
      <c r="V289" s="98" t="s">
        <v>643</v>
      </c>
      <c r="W289" s="98" t="s">
        <v>644</v>
      </c>
      <c r="X289" s="21"/>
    </row>
    <row r="290" s="3" customFormat="1" ht="45" customHeight="1" spans="1:24">
      <c r="A290" s="21"/>
      <c r="B290" s="98" t="s">
        <v>3581</v>
      </c>
      <c r="C290" s="98" t="s">
        <v>35</v>
      </c>
      <c r="D290" s="98" t="s">
        <v>637</v>
      </c>
      <c r="E290" s="98" t="s">
        <v>1017</v>
      </c>
      <c r="F290" s="21" t="s">
        <v>146</v>
      </c>
      <c r="G290" s="21" t="s">
        <v>239</v>
      </c>
      <c r="H290" s="98" t="s">
        <v>3582</v>
      </c>
      <c r="I290" s="98" t="s">
        <v>3419</v>
      </c>
      <c r="J290" s="21">
        <v>68</v>
      </c>
      <c r="K290" s="98" t="s">
        <v>42</v>
      </c>
      <c r="L290" s="98" t="s">
        <v>42</v>
      </c>
      <c r="M290" s="98" t="s">
        <v>42</v>
      </c>
      <c r="N290" s="98" t="s">
        <v>42</v>
      </c>
      <c r="O290" s="98" t="s">
        <v>42</v>
      </c>
      <c r="P290" s="98" t="s">
        <v>42</v>
      </c>
      <c r="Q290" s="98" t="s">
        <v>641</v>
      </c>
      <c r="R290" s="98" t="s">
        <v>330</v>
      </c>
      <c r="S290" s="98" t="s">
        <v>44</v>
      </c>
      <c r="T290" s="98" t="s">
        <v>642</v>
      </c>
      <c r="U290" s="98">
        <v>68</v>
      </c>
      <c r="V290" s="98" t="s">
        <v>643</v>
      </c>
      <c r="W290" s="98" t="s">
        <v>644</v>
      </c>
      <c r="X290" s="21"/>
    </row>
    <row r="291" s="3" customFormat="1" ht="45" customHeight="1" spans="1:24">
      <c r="A291" s="21"/>
      <c r="B291" s="98" t="s">
        <v>3583</v>
      </c>
      <c r="C291" s="98" t="s">
        <v>35</v>
      </c>
      <c r="D291" s="98" t="s">
        <v>637</v>
      </c>
      <c r="E291" s="98" t="s">
        <v>1017</v>
      </c>
      <c r="F291" s="21" t="s">
        <v>146</v>
      </c>
      <c r="G291" s="21" t="s">
        <v>2050</v>
      </c>
      <c r="H291" s="98" t="s">
        <v>3584</v>
      </c>
      <c r="I291" s="98" t="s">
        <v>3419</v>
      </c>
      <c r="J291" s="21">
        <v>115.6</v>
      </c>
      <c r="K291" s="98" t="s">
        <v>42</v>
      </c>
      <c r="L291" s="98" t="s">
        <v>42</v>
      </c>
      <c r="M291" s="98" t="s">
        <v>42</v>
      </c>
      <c r="N291" s="98" t="s">
        <v>42</v>
      </c>
      <c r="O291" s="98" t="s">
        <v>42</v>
      </c>
      <c r="P291" s="98" t="s">
        <v>42</v>
      </c>
      <c r="Q291" s="98" t="s">
        <v>641</v>
      </c>
      <c r="R291" s="98" t="s">
        <v>330</v>
      </c>
      <c r="S291" s="98" t="s">
        <v>44</v>
      </c>
      <c r="T291" s="98" t="s">
        <v>642</v>
      </c>
      <c r="U291" s="98">
        <v>89</v>
      </c>
      <c r="V291" s="98" t="s">
        <v>643</v>
      </c>
      <c r="W291" s="98" t="s">
        <v>644</v>
      </c>
      <c r="X291" s="21"/>
    </row>
    <row r="292" s="3" customFormat="1" ht="45" customHeight="1" spans="1:24">
      <c r="A292" s="21"/>
      <c r="B292" s="98" t="s">
        <v>3585</v>
      </c>
      <c r="C292" s="98" t="s">
        <v>35</v>
      </c>
      <c r="D292" s="98" t="s">
        <v>637</v>
      </c>
      <c r="E292" s="98" t="s">
        <v>1017</v>
      </c>
      <c r="F292" s="21" t="s">
        <v>146</v>
      </c>
      <c r="G292" s="21" t="s">
        <v>3586</v>
      </c>
      <c r="H292" s="98" t="s">
        <v>3587</v>
      </c>
      <c r="I292" s="98" t="s">
        <v>3419</v>
      </c>
      <c r="J292" s="21">
        <v>2.975</v>
      </c>
      <c r="K292" s="98" t="s">
        <v>42</v>
      </c>
      <c r="L292" s="98" t="s">
        <v>42</v>
      </c>
      <c r="M292" s="98" t="s">
        <v>42</v>
      </c>
      <c r="N292" s="98" t="s">
        <v>42</v>
      </c>
      <c r="O292" s="98" t="s">
        <v>42</v>
      </c>
      <c r="P292" s="98" t="s">
        <v>42</v>
      </c>
      <c r="Q292" s="98" t="s">
        <v>641</v>
      </c>
      <c r="R292" s="98" t="s">
        <v>330</v>
      </c>
      <c r="S292" s="98" t="s">
        <v>44</v>
      </c>
      <c r="T292" s="98" t="s">
        <v>642</v>
      </c>
      <c r="U292" s="98">
        <v>96</v>
      </c>
      <c r="V292" s="98" t="s">
        <v>643</v>
      </c>
      <c r="W292" s="98" t="s">
        <v>644</v>
      </c>
      <c r="X292" s="21"/>
    </row>
    <row r="293" s="3" customFormat="1" ht="45" customHeight="1" spans="1:24">
      <c r="A293" s="21"/>
      <c r="B293" s="98" t="s">
        <v>3588</v>
      </c>
      <c r="C293" s="3" t="s">
        <v>35</v>
      </c>
      <c r="D293" s="98" t="s">
        <v>637</v>
      </c>
      <c r="E293" s="98" t="s">
        <v>1017</v>
      </c>
      <c r="F293" s="21" t="s">
        <v>146</v>
      </c>
      <c r="G293" s="21" t="s">
        <v>3586</v>
      </c>
      <c r="H293" s="98" t="s">
        <v>3589</v>
      </c>
      <c r="I293" s="98" t="s">
        <v>3419</v>
      </c>
      <c r="J293" s="21">
        <v>4.165</v>
      </c>
      <c r="K293" s="98" t="s">
        <v>42</v>
      </c>
      <c r="L293" s="98" t="s">
        <v>42</v>
      </c>
      <c r="M293" s="98" t="s">
        <v>42</v>
      </c>
      <c r="N293" s="98" t="s">
        <v>42</v>
      </c>
      <c r="O293" s="98" t="s">
        <v>42</v>
      </c>
      <c r="P293" s="98" t="s">
        <v>42</v>
      </c>
      <c r="Q293" s="98" t="s">
        <v>641</v>
      </c>
      <c r="R293" s="98" t="s">
        <v>330</v>
      </c>
      <c r="S293" s="98" t="s">
        <v>44</v>
      </c>
      <c r="T293" s="98" t="s">
        <v>642</v>
      </c>
      <c r="U293" s="98">
        <v>46</v>
      </c>
      <c r="V293" s="98" t="s">
        <v>643</v>
      </c>
      <c r="W293" s="98" t="s">
        <v>644</v>
      </c>
      <c r="X293" s="21"/>
    </row>
    <row r="294" s="3" customFormat="1" ht="45" customHeight="1" spans="1:24">
      <c r="A294" s="21"/>
      <c r="B294" s="98" t="s">
        <v>3590</v>
      </c>
      <c r="C294" s="98" t="s">
        <v>35</v>
      </c>
      <c r="D294" s="98" t="s">
        <v>637</v>
      </c>
      <c r="E294" s="98" t="s">
        <v>1017</v>
      </c>
      <c r="F294" s="21" t="s">
        <v>146</v>
      </c>
      <c r="G294" s="21" t="s">
        <v>3591</v>
      </c>
      <c r="H294" s="98" t="s">
        <v>3592</v>
      </c>
      <c r="I294" s="98" t="s">
        <v>3419</v>
      </c>
      <c r="J294" s="21">
        <v>27.2</v>
      </c>
      <c r="K294" s="98" t="s">
        <v>42</v>
      </c>
      <c r="L294" s="98" t="s">
        <v>42</v>
      </c>
      <c r="M294" s="98" t="s">
        <v>42</v>
      </c>
      <c r="N294" s="98" t="s">
        <v>42</v>
      </c>
      <c r="O294" s="98" t="s">
        <v>42</v>
      </c>
      <c r="P294" s="98" t="s">
        <v>42</v>
      </c>
      <c r="Q294" s="98" t="s">
        <v>641</v>
      </c>
      <c r="R294" s="98" t="s">
        <v>330</v>
      </c>
      <c r="S294" s="98" t="s">
        <v>44</v>
      </c>
      <c r="T294" s="98" t="s">
        <v>642</v>
      </c>
      <c r="U294" s="98">
        <v>58</v>
      </c>
      <c r="V294" s="98" t="s">
        <v>643</v>
      </c>
      <c r="W294" s="98" t="s">
        <v>644</v>
      </c>
      <c r="X294" s="21"/>
    </row>
    <row r="295" s="3" customFormat="1" ht="45" customHeight="1" spans="1:24">
      <c r="A295" s="21"/>
      <c r="B295" s="98" t="s">
        <v>3593</v>
      </c>
      <c r="C295" s="98" t="s">
        <v>35</v>
      </c>
      <c r="D295" s="98" t="s">
        <v>637</v>
      </c>
      <c r="E295" s="98" t="s">
        <v>1017</v>
      </c>
      <c r="F295" s="21" t="s">
        <v>146</v>
      </c>
      <c r="G295" s="21" t="s">
        <v>2457</v>
      </c>
      <c r="H295" s="98" t="s">
        <v>3594</v>
      </c>
      <c r="I295" s="98" t="s">
        <v>3419</v>
      </c>
      <c r="J295" s="21">
        <v>51</v>
      </c>
      <c r="K295" s="98" t="s">
        <v>42</v>
      </c>
      <c r="L295" s="98" t="s">
        <v>42</v>
      </c>
      <c r="M295" s="98" t="s">
        <v>42</v>
      </c>
      <c r="N295" s="98" t="s">
        <v>42</v>
      </c>
      <c r="O295" s="98" t="s">
        <v>42</v>
      </c>
      <c r="P295" s="98" t="s">
        <v>42</v>
      </c>
      <c r="Q295" s="98" t="s">
        <v>641</v>
      </c>
      <c r="R295" s="98" t="s">
        <v>330</v>
      </c>
      <c r="S295" s="98" t="s">
        <v>44</v>
      </c>
      <c r="T295" s="98" t="s">
        <v>642</v>
      </c>
      <c r="U295" s="98">
        <v>73</v>
      </c>
      <c r="V295" s="98" t="s">
        <v>643</v>
      </c>
      <c r="W295" s="98" t="s">
        <v>644</v>
      </c>
      <c r="X295" s="21"/>
    </row>
    <row r="296" s="3" customFormat="1" ht="45" customHeight="1" spans="1:24">
      <c r="A296" s="21"/>
      <c r="B296" s="98" t="s">
        <v>3595</v>
      </c>
      <c r="C296" s="98" t="s">
        <v>35</v>
      </c>
      <c r="D296" s="98" t="s">
        <v>637</v>
      </c>
      <c r="E296" s="98" t="s">
        <v>873</v>
      </c>
      <c r="F296" s="21" t="s">
        <v>111</v>
      </c>
      <c r="G296" s="21" t="s">
        <v>907</v>
      </c>
      <c r="H296" s="98" t="s">
        <v>3596</v>
      </c>
      <c r="I296" s="98" t="s">
        <v>3419</v>
      </c>
      <c r="J296" s="21">
        <v>54.4</v>
      </c>
      <c r="K296" s="98" t="s">
        <v>42</v>
      </c>
      <c r="L296" s="98" t="s">
        <v>42</v>
      </c>
      <c r="M296" s="98" t="s">
        <v>42</v>
      </c>
      <c r="N296" s="98" t="s">
        <v>42</v>
      </c>
      <c r="O296" s="98" t="s">
        <v>42</v>
      </c>
      <c r="P296" s="98" t="s">
        <v>42</v>
      </c>
      <c r="Q296" s="98" t="s">
        <v>641</v>
      </c>
      <c r="R296" s="98" t="s">
        <v>330</v>
      </c>
      <c r="S296" s="98" t="s">
        <v>44</v>
      </c>
      <c r="T296" s="98" t="s">
        <v>642</v>
      </c>
      <c r="U296" s="98">
        <v>108</v>
      </c>
      <c r="V296" s="98" t="s">
        <v>643</v>
      </c>
      <c r="W296" s="98" t="s">
        <v>644</v>
      </c>
      <c r="X296" s="21"/>
    </row>
    <row r="297" s="3" customFormat="1" ht="45" customHeight="1" spans="1:24">
      <c r="A297" s="21"/>
      <c r="B297" s="98" t="s">
        <v>3597</v>
      </c>
      <c r="C297" s="98" t="s">
        <v>35</v>
      </c>
      <c r="D297" s="98" t="s">
        <v>637</v>
      </c>
      <c r="E297" s="98" t="s">
        <v>873</v>
      </c>
      <c r="F297" s="21" t="s">
        <v>111</v>
      </c>
      <c r="G297" s="21" t="s">
        <v>907</v>
      </c>
      <c r="H297" s="98" t="s">
        <v>3598</v>
      </c>
      <c r="I297" s="98" t="s">
        <v>3419</v>
      </c>
      <c r="J297" s="21">
        <v>34</v>
      </c>
      <c r="K297" s="98" t="s">
        <v>42</v>
      </c>
      <c r="L297" s="98" t="s">
        <v>42</v>
      </c>
      <c r="M297" s="98" t="s">
        <v>42</v>
      </c>
      <c r="N297" s="98" t="s">
        <v>42</v>
      </c>
      <c r="O297" s="98" t="s">
        <v>42</v>
      </c>
      <c r="P297" s="98" t="s">
        <v>42</v>
      </c>
      <c r="Q297" s="98" t="s">
        <v>641</v>
      </c>
      <c r="R297" s="98" t="s">
        <v>330</v>
      </c>
      <c r="S297" s="98" t="s">
        <v>44</v>
      </c>
      <c r="T297" s="98" t="s">
        <v>642</v>
      </c>
      <c r="U297" s="98">
        <v>45</v>
      </c>
      <c r="V297" s="98" t="s">
        <v>643</v>
      </c>
      <c r="W297" s="98" t="s">
        <v>644</v>
      </c>
      <c r="X297" s="21"/>
    </row>
    <row r="298" s="3" customFormat="1" ht="45" customHeight="1" spans="1:24">
      <c r="A298" s="21"/>
      <c r="B298" s="98" t="s">
        <v>3599</v>
      </c>
      <c r="C298" s="98" t="s">
        <v>35</v>
      </c>
      <c r="D298" s="98" t="s">
        <v>637</v>
      </c>
      <c r="E298" s="98" t="s">
        <v>3600</v>
      </c>
      <c r="F298" s="21" t="s">
        <v>111</v>
      </c>
      <c r="G298" s="21" t="s">
        <v>3601</v>
      </c>
      <c r="H298" s="98" t="s">
        <v>3602</v>
      </c>
      <c r="I298" s="98" t="s">
        <v>3419</v>
      </c>
      <c r="J298" s="21">
        <v>136</v>
      </c>
      <c r="K298" s="98" t="s">
        <v>42</v>
      </c>
      <c r="L298" s="98" t="s">
        <v>42</v>
      </c>
      <c r="M298" s="98" t="s">
        <v>42</v>
      </c>
      <c r="N298" s="98" t="s">
        <v>42</v>
      </c>
      <c r="O298" s="98" t="s">
        <v>42</v>
      </c>
      <c r="P298" s="98" t="s">
        <v>42</v>
      </c>
      <c r="Q298" s="98" t="s">
        <v>641</v>
      </c>
      <c r="R298" s="98" t="s">
        <v>330</v>
      </c>
      <c r="S298" s="98" t="s">
        <v>44</v>
      </c>
      <c r="T298" s="98" t="s">
        <v>642</v>
      </c>
      <c r="U298" s="98">
        <v>99</v>
      </c>
      <c r="V298" s="98" t="s">
        <v>643</v>
      </c>
      <c r="W298" s="98" t="s">
        <v>644</v>
      </c>
      <c r="X298" s="21"/>
    </row>
    <row r="299" s="3" customFormat="1" ht="45" customHeight="1" spans="1:24">
      <c r="A299" s="21"/>
      <c r="B299" s="98" t="s">
        <v>3603</v>
      </c>
      <c r="C299" s="98" t="s">
        <v>35</v>
      </c>
      <c r="D299" s="98" t="s">
        <v>637</v>
      </c>
      <c r="E299" s="98" t="s">
        <v>873</v>
      </c>
      <c r="F299" s="21" t="s">
        <v>111</v>
      </c>
      <c r="G299" s="21" t="s">
        <v>3604</v>
      </c>
      <c r="H299" s="98" t="s">
        <v>3605</v>
      </c>
      <c r="I299" s="98" t="s">
        <v>3419</v>
      </c>
      <c r="J299" s="21">
        <v>95.2</v>
      </c>
      <c r="K299" s="98" t="s">
        <v>42</v>
      </c>
      <c r="L299" s="98" t="s">
        <v>42</v>
      </c>
      <c r="M299" s="98" t="s">
        <v>42</v>
      </c>
      <c r="N299" s="98" t="s">
        <v>42</v>
      </c>
      <c r="O299" s="98" t="s">
        <v>42</v>
      </c>
      <c r="P299" s="98" t="s">
        <v>42</v>
      </c>
      <c r="Q299" s="98" t="s">
        <v>641</v>
      </c>
      <c r="R299" s="98" t="s">
        <v>330</v>
      </c>
      <c r="S299" s="98" t="s">
        <v>44</v>
      </c>
      <c r="T299" s="98" t="s">
        <v>642</v>
      </c>
      <c r="U299" s="98">
        <v>100</v>
      </c>
      <c r="V299" s="98" t="s">
        <v>643</v>
      </c>
      <c r="W299" s="98" t="s">
        <v>644</v>
      </c>
      <c r="X299" s="21"/>
    </row>
    <row r="300" s="3" customFormat="1" ht="45" customHeight="1" spans="1:24">
      <c r="A300" s="21"/>
      <c r="B300" s="98" t="s">
        <v>3606</v>
      </c>
      <c r="C300" s="98" t="s">
        <v>35</v>
      </c>
      <c r="D300" s="98" t="s">
        <v>637</v>
      </c>
      <c r="E300" s="98" t="s">
        <v>873</v>
      </c>
      <c r="F300" s="21" t="s">
        <v>111</v>
      </c>
      <c r="G300" s="21" t="s">
        <v>533</v>
      </c>
      <c r="H300" s="98" t="s">
        <v>3607</v>
      </c>
      <c r="I300" s="98" t="s">
        <v>3419</v>
      </c>
      <c r="J300" s="21">
        <v>38.25</v>
      </c>
      <c r="K300" s="98" t="s">
        <v>42</v>
      </c>
      <c r="L300" s="98" t="s">
        <v>42</v>
      </c>
      <c r="M300" s="98" t="s">
        <v>42</v>
      </c>
      <c r="N300" s="98" t="s">
        <v>42</v>
      </c>
      <c r="O300" s="98" t="s">
        <v>42</v>
      </c>
      <c r="P300" s="98" t="s">
        <v>42</v>
      </c>
      <c r="Q300" s="98" t="s">
        <v>641</v>
      </c>
      <c r="R300" s="98" t="s">
        <v>330</v>
      </c>
      <c r="S300" s="98" t="s">
        <v>44</v>
      </c>
      <c r="T300" s="98" t="s">
        <v>642</v>
      </c>
      <c r="U300" s="98">
        <v>150</v>
      </c>
      <c r="V300" s="98" t="s">
        <v>643</v>
      </c>
      <c r="W300" s="98" t="s">
        <v>644</v>
      </c>
      <c r="X300" s="21"/>
    </row>
    <row r="301" s="3" customFormat="1" ht="45" customHeight="1" spans="1:24">
      <c r="A301" s="21"/>
      <c r="B301" s="98" t="s">
        <v>3608</v>
      </c>
      <c r="C301" s="98" t="s">
        <v>35</v>
      </c>
      <c r="D301" s="98" t="s">
        <v>637</v>
      </c>
      <c r="E301" s="98" t="s">
        <v>3609</v>
      </c>
      <c r="F301" s="21" t="s">
        <v>111</v>
      </c>
      <c r="G301" s="21" t="s">
        <v>3610</v>
      </c>
      <c r="H301" s="98" t="s">
        <v>3611</v>
      </c>
      <c r="I301" s="98" t="s">
        <v>3419</v>
      </c>
      <c r="J301" s="21">
        <v>10.2</v>
      </c>
      <c r="K301" s="98" t="s">
        <v>42</v>
      </c>
      <c r="L301" s="98" t="s">
        <v>42</v>
      </c>
      <c r="M301" s="98" t="s">
        <v>42</v>
      </c>
      <c r="N301" s="98" t="s">
        <v>42</v>
      </c>
      <c r="O301" s="98" t="s">
        <v>42</v>
      </c>
      <c r="P301" s="98" t="s">
        <v>42</v>
      </c>
      <c r="Q301" s="98" t="s">
        <v>641</v>
      </c>
      <c r="R301" s="98" t="s">
        <v>330</v>
      </c>
      <c r="S301" s="98" t="s">
        <v>44</v>
      </c>
      <c r="T301" s="98" t="s">
        <v>642</v>
      </c>
      <c r="U301" s="98">
        <v>133</v>
      </c>
      <c r="V301" s="98" t="s">
        <v>643</v>
      </c>
      <c r="W301" s="98" t="s">
        <v>644</v>
      </c>
      <c r="X301" s="21"/>
    </row>
    <row r="302" s="3" customFormat="1" ht="45" customHeight="1" spans="1:24">
      <c r="A302" s="21"/>
      <c r="B302" s="98" t="s">
        <v>3612</v>
      </c>
      <c r="C302" s="98" t="s">
        <v>35</v>
      </c>
      <c r="D302" s="98" t="s">
        <v>637</v>
      </c>
      <c r="E302" s="98" t="s">
        <v>3613</v>
      </c>
      <c r="F302" s="21" t="s">
        <v>111</v>
      </c>
      <c r="G302" s="21" t="s">
        <v>2990</v>
      </c>
      <c r="H302" s="98" t="s">
        <v>3614</v>
      </c>
      <c r="I302" s="98" t="s">
        <v>3419</v>
      </c>
      <c r="J302" s="21">
        <v>6.12</v>
      </c>
      <c r="K302" s="98" t="s">
        <v>42</v>
      </c>
      <c r="L302" s="98" t="s">
        <v>42</v>
      </c>
      <c r="M302" s="98" t="s">
        <v>42</v>
      </c>
      <c r="N302" s="98" t="s">
        <v>42</v>
      </c>
      <c r="O302" s="98" t="s">
        <v>42</v>
      </c>
      <c r="P302" s="98" t="s">
        <v>42</v>
      </c>
      <c r="Q302" s="98" t="s">
        <v>641</v>
      </c>
      <c r="R302" s="98" t="s">
        <v>330</v>
      </c>
      <c r="S302" s="98" t="s">
        <v>44</v>
      </c>
      <c r="T302" s="98" t="s">
        <v>642</v>
      </c>
      <c r="U302" s="98">
        <v>58</v>
      </c>
      <c r="V302" s="98" t="s">
        <v>643</v>
      </c>
      <c r="W302" s="98" t="s">
        <v>644</v>
      </c>
      <c r="X302" s="21"/>
    </row>
    <row r="303" s="3" customFormat="1" ht="45" customHeight="1" spans="1:24">
      <c r="A303" s="21"/>
      <c r="B303" s="98" t="s">
        <v>3615</v>
      </c>
      <c r="C303" s="98" t="s">
        <v>35</v>
      </c>
      <c r="D303" s="98" t="s">
        <v>637</v>
      </c>
      <c r="E303" s="98" t="s">
        <v>3609</v>
      </c>
      <c r="F303" s="21" t="s">
        <v>111</v>
      </c>
      <c r="G303" s="21" t="s">
        <v>3610</v>
      </c>
      <c r="H303" s="98" t="s">
        <v>3616</v>
      </c>
      <c r="I303" s="98" t="s">
        <v>3419</v>
      </c>
      <c r="J303" s="21">
        <v>1.0625</v>
      </c>
      <c r="K303" s="98" t="s">
        <v>42</v>
      </c>
      <c r="L303" s="98" t="s">
        <v>42</v>
      </c>
      <c r="M303" s="98" t="s">
        <v>42</v>
      </c>
      <c r="N303" s="98" t="s">
        <v>42</v>
      </c>
      <c r="O303" s="98" t="s">
        <v>42</v>
      </c>
      <c r="P303" s="98" t="s">
        <v>42</v>
      </c>
      <c r="Q303" s="98" t="s">
        <v>641</v>
      </c>
      <c r="R303" s="98" t="s">
        <v>330</v>
      </c>
      <c r="S303" s="98" t="s">
        <v>44</v>
      </c>
      <c r="T303" s="98" t="s">
        <v>642</v>
      </c>
      <c r="U303" s="98">
        <v>78</v>
      </c>
      <c r="V303" s="98" t="s">
        <v>643</v>
      </c>
      <c r="W303" s="98" t="s">
        <v>644</v>
      </c>
      <c r="X303" s="21"/>
    </row>
    <row r="304" s="3" customFormat="1" ht="45" customHeight="1" spans="1:24">
      <c r="A304" s="21"/>
      <c r="B304" s="98" t="s">
        <v>3617</v>
      </c>
      <c r="C304" s="98" t="s">
        <v>35</v>
      </c>
      <c r="D304" s="98" t="s">
        <v>637</v>
      </c>
      <c r="E304" s="98" t="s">
        <v>278</v>
      </c>
      <c r="F304" s="21" t="s">
        <v>105</v>
      </c>
      <c r="G304" s="21" t="s">
        <v>1728</v>
      </c>
      <c r="H304" s="98" t="s">
        <v>3548</v>
      </c>
      <c r="I304" s="98" t="s">
        <v>3419</v>
      </c>
      <c r="J304" s="21">
        <v>102</v>
      </c>
      <c r="K304" s="98" t="s">
        <v>42</v>
      </c>
      <c r="L304" s="98" t="s">
        <v>42</v>
      </c>
      <c r="M304" s="98" t="s">
        <v>42</v>
      </c>
      <c r="N304" s="98" t="s">
        <v>42</v>
      </c>
      <c r="O304" s="98" t="s">
        <v>42</v>
      </c>
      <c r="P304" s="98" t="s">
        <v>42</v>
      </c>
      <c r="Q304" s="98" t="s">
        <v>641</v>
      </c>
      <c r="R304" s="98" t="s">
        <v>330</v>
      </c>
      <c r="S304" s="98" t="s">
        <v>44</v>
      </c>
      <c r="T304" s="98" t="s">
        <v>642</v>
      </c>
      <c r="U304" s="98">
        <v>145</v>
      </c>
      <c r="V304" s="98" t="s">
        <v>643</v>
      </c>
      <c r="W304" s="98" t="s">
        <v>644</v>
      </c>
      <c r="X304" s="21"/>
    </row>
    <row r="305" s="3" customFormat="1" ht="45" customHeight="1" spans="1:24">
      <c r="A305" s="21"/>
      <c r="B305" s="98" t="s">
        <v>3618</v>
      </c>
      <c r="C305" s="98" t="s">
        <v>35</v>
      </c>
      <c r="D305" s="98" t="s">
        <v>637</v>
      </c>
      <c r="E305" s="98" t="s">
        <v>278</v>
      </c>
      <c r="F305" s="21" t="s">
        <v>105</v>
      </c>
      <c r="G305" s="21" t="s">
        <v>279</v>
      </c>
      <c r="H305" s="98" t="s">
        <v>3619</v>
      </c>
      <c r="I305" s="98" t="s">
        <v>3419</v>
      </c>
      <c r="J305" s="21">
        <v>34</v>
      </c>
      <c r="K305" s="98" t="s">
        <v>42</v>
      </c>
      <c r="L305" s="98" t="s">
        <v>42</v>
      </c>
      <c r="M305" s="98" t="s">
        <v>42</v>
      </c>
      <c r="N305" s="98" t="s">
        <v>42</v>
      </c>
      <c r="O305" s="98" t="s">
        <v>42</v>
      </c>
      <c r="P305" s="98" t="s">
        <v>42</v>
      </c>
      <c r="Q305" s="98" t="s">
        <v>641</v>
      </c>
      <c r="R305" s="98" t="s">
        <v>330</v>
      </c>
      <c r="S305" s="98" t="s">
        <v>44</v>
      </c>
      <c r="T305" s="98" t="s">
        <v>642</v>
      </c>
      <c r="U305" s="98">
        <v>136</v>
      </c>
      <c r="V305" s="98" t="s">
        <v>643</v>
      </c>
      <c r="W305" s="98" t="s">
        <v>644</v>
      </c>
      <c r="X305" s="21"/>
    </row>
    <row r="306" s="3" customFormat="1" ht="45" customHeight="1" spans="1:24">
      <c r="A306" s="21"/>
      <c r="B306" s="98" t="s">
        <v>3620</v>
      </c>
      <c r="C306" s="98" t="s">
        <v>35</v>
      </c>
      <c r="D306" s="98" t="s">
        <v>637</v>
      </c>
      <c r="E306" s="98" t="s">
        <v>278</v>
      </c>
      <c r="F306" s="21" t="s">
        <v>105</v>
      </c>
      <c r="G306" s="21" t="s">
        <v>1748</v>
      </c>
      <c r="H306" s="98" t="s">
        <v>3621</v>
      </c>
      <c r="I306" s="98" t="s">
        <v>3419</v>
      </c>
      <c r="J306" s="21">
        <v>40.8</v>
      </c>
      <c r="K306" s="98" t="s">
        <v>42</v>
      </c>
      <c r="L306" s="98" t="s">
        <v>42</v>
      </c>
      <c r="M306" s="98" t="s">
        <v>42</v>
      </c>
      <c r="N306" s="98" t="s">
        <v>42</v>
      </c>
      <c r="O306" s="98" t="s">
        <v>42</v>
      </c>
      <c r="P306" s="98" t="s">
        <v>42</v>
      </c>
      <c r="Q306" s="98" t="s">
        <v>641</v>
      </c>
      <c r="R306" s="98" t="s">
        <v>330</v>
      </c>
      <c r="S306" s="98" t="s">
        <v>44</v>
      </c>
      <c r="T306" s="98" t="s">
        <v>642</v>
      </c>
      <c r="U306" s="98">
        <v>45</v>
      </c>
      <c r="V306" s="98" t="s">
        <v>643</v>
      </c>
      <c r="W306" s="98" t="s">
        <v>644</v>
      </c>
      <c r="X306" s="21"/>
    </row>
    <row r="307" s="3" customFormat="1" ht="45" customHeight="1" spans="1:24">
      <c r="A307" s="21"/>
      <c r="B307" s="98" t="s">
        <v>3622</v>
      </c>
      <c r="C307" s="98" t="s">
        <v>35</v>
      </c>
      <c r="D307" s="98" t="s">
        <v>637</v>
      </c>
      <c r="E307" s="98" t="s">
        <v>278</v>
      </c>
      <c r="F307" s="21" t="s">
        <v>105</v>
      </c>
      <c r="G307" s="21" t="s">
        <v>1748</v>
      </c>
      <c r="H307" s="98" t="s">
        <v>3623</v>
      </c>
      <c r="I307" s="98" t="s">
        <v>3419</v>
      </c>
      <c r="J307" s="21">
        <v>68</v>
      </c>
      <c r="K307" s="98" t="s">
        <v>42</v>
      </c>
      <c r="L307" s="98" t="s">
        <v>42</v>
      </c>
      <c r="M307" s="98" t="s">
        <v>42</v>
      </c>
      <c r="N307" s="98" t="s">
        <v>42</v>
      </c>
      <c r="O307" s="98" t="s">
        <v>42</v>
      </c>
      <c r="P307" s="98" t="s">
        <v>42</v>
      </c>
      <c r="Q307" s="98" t="s">
        <v>641</v>
      </c>
      <c r="R307" s="98" t="s">
        <v>330</v>
      </c>
      <c r="S307" s="98" t="s">
        <v>44</v>
      </c>
      <c r="T307" s="98" t="s">
        <v>642</v>
      </c>
      <c r="U307" s="98">
        <v>98</v>
      </c>
      <c r="V307" s="98" t="s">
        <v>643</v>
      </c>
      <c r="W307" s="98" t="s">
        <v>644</v>
      </c>
      <c r="X307" s="21"/>
    </row>
    <row r="308" s="3" customFormat="1" ht="45" customHeight="1" spans="1:24">
      <c r="A308" s="21"/>
      <c r="B308" s="98" t="s">
        <v>3624</v>
      </c>
      <c r="C308" s="98" t="s">
        <v>35</v>
      </c>
      <c r="D308" s="98" t="s">
        <v>637</v>
      </c>
      <c r="E308" s="98" t="s">
        <v>278</v>
      </c>
      <c r="F308" s="21" t="s">
        <v>105</v>
      </c>
      <c r="G308" s="21" t="s">
        <v>1773</v>
      </c>
      <c r="H308" s="98" t="s">
        <v>3548</v>
      </c>
      <c r="I308" s="98" t="s">
        <v>3419</v>
      </c>
      <c r="J308" s="21">
        <v>102</v>
      </c>
      <c r="K308" s="98" t="s">
        <v>42</v>
      </c>
      <c r="L308" s="98" t="s">
        <v>42</v>
      </c>
      <c r="M308" s="98" t="s">
        <v>42</v>
      </c>
      <c r="N308" s="98" t="s">
        <v>42</v>
      </c>
      <c r="O308" s="98" t="s">
        <v>42</v>
      </c>
      <c r="P308" s="98" t="s">
        <v>42</v>
      </c>
      <c r="Q308" s="98" t="s">
        <v>641</v>
      </c>
      <c r="R308" s="98" t="s">
        <v>330</v>
      </c>
      <c r="S308" s="98" t="s">
        <v>44</v>
      </c>
      <c r="T308" s="98" t="s">
        <v>642</v>
      </c>
      <c r="U308" s="98">
        <v>58</v>
      </c>
      <c r="V308" s="98" t="s">
        <v>643</v>
      </c>
      <c r="W308" s="98" t="s">
        <v>644</v>
      </c>
      <c r="X308" s="21"/>
    </row>
    <row r="309" s="3" customFormat="1" ht="45" customHeight="1" spans="1:24">
      <c r="A309" s="21"/>
      <c r="B309" s="98" t="s">
        <v>3625</v>
      </c>
      <c r="C309" s="98" t="s">
        <v>35</v>
      </c>
      <c r="D309" s="98" t="s">
        <v>637</v>
      </c>
      <c r="E309" s="98" t="s">
        <v>278</v>
      </c>
      <c r="F309" s="21" t="s">
        <v>105</v>
      </c>
      <c r="G309" s="21" t="s">
        <v>3626</v>
      </c>
      <c r="H309" s="98" t="s">
        <v>3548</v>
      </c>
      <c r="I309" s="98" t="s">
        <v>3419</v>
      </c>
      <c r="J309" s="21">
        <v>102</v>
      </c>
      <c r="K309" s="98" t="s">
        <v>42</v>
      </c>
      <c r="L309" s="98" t="s">
        <v>42</v>
      </c>
      <c r="M309" s="98" t="s">
        <v>42</v>
      </c>
      <c r="N309" s="98" t="s">
        <v>42</v>
      </c>
      <c r="O309" s="98" t="s">
        <v>42</v>
      </c>
      <c r="P309" s="98" t="s">
        <v>42</v>
      </c>
      <c r="Q309" s="98" t="s">
        <v>641</v>
      </c>
      <c r="R309" s="98" t="s">
        <v>330</v>
      </c>
      <c r="S309" s="98" t="s">
        <v>44</v>
      </c>
      <c r="T309" s="98" t="s">
        <v>642</v>
      </c>
      <c r="U309" s="98">
        <v>36</v>
      </c>
      <c r="V309" s="98" t="s">
        <v>643</v>
      </c>
      <c r="W309" s="98" t="s">
        <v>644</v>
      </c>
      <c r="X309" s="21"/>
    </row>
    <row r="310" s="3" customFormat="1" ht="45" customHeight="1" spans="1:24">
      <c r="A310" s="21"/>
      <c r="B310" s="98" t="s">
        <v>3627</v>
      </c>
      <c r="C310" s="98" t="s">
        <v>35</v>
      </c>
      <c r="D310" s="98" t="s">
        <v>637</v>
      </c>
      <c r="E310" s="98" t="s">
        <v>278</v>
      </c>
      <c r="F310" s="21" t="s">
        <v>105</v>
      </c>
      <c r="G310" s="21" t="s">
        <v>3626</v>
      </c>
      <c r="H310" s="98" t="s">
        <v>3628</v>
      </c>
      <c r="I310" s="98" t="s">
        <v>3419</v>
      </c>
      <c r="J310" s="21">
        <v>163.2</v>
      </c>
      <c r="K310" s="98" t="s">
        <v>42</v>
      </c>
      <c r="L310" s="98" t="s">
        <v>42</v>
      </c>
      <c r="M310" s="98" t="s">
        <v>42</v>
      </c>
      <c r="N310" s="98" t="s">
        <v>42</v>
      </c>
      <c r="O310" s="98" t="s">
        <v>42</v>
      </c>
      <c r="P310" s="98" t="s">
        <v>42</v>
      </c>
      <c r="Q310" s="98" t="s">
        <v>641</v>
      </c>
      <c r="R310" s="98" t="s">
        <v>330</v>
      </c>
      <c r="S310" s="98" t="s">
        <v>44</v>
      </c>
      <c r="T310" s="98" t="s">
        <v>642</v>
      </c>
      <c r="U310" s="98">
        <v>87</v>
      </c>
      <c r="V310" s="98" t="s">
        <v>643</v>
      </c>
      <c r="W310" s="98" t="s">
        <v>644</v>
      </c>
      <c r="X310" s="21"/>
    </row>
    <row r="311" s="3" customFormat="1" ht="45" customHeight="1" spans="1:24">
      <c r="A311" s="21"/>
      <c r="B311" s="98" t="s">
        <v>3629</v>
      </c>
      <c r="C311" s="98" t="s">
        <v>35</v>
      </c>
      <c r="D311" s="98" t="s">
        <v>637</v>
      </c>
      <c r="E311" s="98" t="s">
        <v>278</v>
      </c>
      <c r="F311" s="21" t="s">
        <v>105</v>
      </c>
      <c r="G311" s="21" t="s">
        <v>1725</v>
      </c>
      <c r="H311" s="98" t="s">
        <v>3630</v>
      </c>
      <c r="I311" s="98" t="s">
        <v>3419</v>
      </c>
      <c r="J311" s="21">
        <v>115.6</v>
      </c>
      <c r="K311" s="98" t="s">
        <v>42</v>
      </c>
      <c r="L311" s="98" t="s">
        <v>42</v>
      </c>
      <c r="M311" s="98" t="s">
        <v>42</v>
      </c>
      <c r="N311" s="98" t="s">
        <v>42</v>
      </c>
      <c r="O311" s="98" t="s">
        <v>42</v>
      </c>
      <c r="P311" s="98" t="s">
        <v>42</v>
      </c>
      <c r="Q311" s="98" t="s">
        <v>641</v>
      </c>
      <c r="R311" s="98" t="s">
        <v>330</v>
      </c>
      <c r="S311" s="98" t="s">
        <v>44</v>
      </c>
      <c r="T311" s="98" t="s">
        <v>642</v>
      </c>
      <c r="U311" s="98">
        <v>58</v>
      </c>
      <c r="V311" s="98" t="s">
        <v>643</v>
      </c>
      <c r="W311" s="98" t="s">
        <v>644</v>
      </c>
      <c r="X311" s="21"/>
    </row>
    <row r="312" s="3" customFormat="1" ht="45" customHeight="1" spans="1:24">
      <c r="A312" s="21"/>
      <c r="B312" s="98" t="s">
        <v>3631</v>
      </c>
      <c r="C312" s="98" t="s">
        <v>35</v>
      </c>
      <c r="D312" s="98" t="s">
        <v>637</v>
      </c>
      <c r="E312" s="98" t="s">
        <v>278</v>
      </c>
      <c r="F312" s="21" t="s">
        <v>105</v>
      </c>
      <c r="G312" s="21" t="s">
        <v>525</v>
      </c>
      <c r="H312" s="98" t="s">
        <v>3632</v>
      </c>
      <c r="I312" s="98" t="s">
        <v>3419</v>
      </c>
      <c r="J312" s="21">
        <v>45.56</v>
      </c>
      <c r="K312" s="98" t="s">
        <v>42</v>
      </c>
      <c r="L312" s="98" t="s">
        <v>42</v>
      </c>
      <c r="M312" s="98" t="s">
        <v>42</v>
      </c>
      <c r="N312" s="98" t="s">
        <v>42</v>
      </c>
      <c r="O312" s="98" t="s">
        <v>42</v>
      </c>
      <c r="P312" s="98" t="s">
        <v>42</v>
      </c>
      <c r="Q312" s="98" t="s">
        <v>641</v>
      </c>
      <c r="R312" s="98" t="s">
        <v>330</v>
      </c>
      <c r="S312" s="98" t="s">
        <v>44</v>
      </c>
      <c r="T312" s="98" t="s">
        <v>642</v>
      </c>
      <c r="U312" s="98">
        <v>69</v>
      </c>
      <c r="V312" s="98" t="s">
        <v>643</v>
      </c>
      <c r="W312" s="98" t="s">
        <v>644</v>
      </c>
      <c r="X312" s="21"/>
    </row>
    <row r="313" s="3" customFormat="1" ht="45" customHeight="1" spans="1:24">
      <c r="A313" s="21"/>
      <c r="B313" s="98" t="s">
        <v>3633</v>
      </c>
      <c r="C313" s="98" t="s">
        <v>35</v>
      </c>
      <c r="D313" s="98" t="s">
        <v>637</v>
      </c>
      <c r="E313" s="98" t="s">
        <v>3634</v>
      </c>
      <c r="F313" s="21" t="s">
        <v>90</v>
      </c>
      <c r="G313" s="21" t="s">
        <v>2184</v>
      </c>
      <c r="H313" s="98" t="s">
        <v>3635</v>
      </c>
      <c r="I313" s="98" t="s">
        <v>3419</v>
      </c>
      <c r="J313" s="21">
        <v>27.2</v>
      </c>
      <c r="K313" s="98" t="s">
        <v>42</v>
      </c>
      <c r="L313" s="98" t="s">
        <v>42</v>
      </c>
      <c r="M313" s="98" t="s">
        <v>42</v>
      </c>
      <c r="N313" s="98" t="s">
        <v>42</v>
      </c>
      <c r="O313" s="98" t="s">
        <v>42</v>
      </c>
      <c r="P313" s="98" t="s">
        <v>42</v>
      </c>
      <c r="Q313" s="98" t="s">
        <v>641</v>
      </c>
      <c r="R313" s="98" t="s">
        <v>330</v>
      </c>
      <c r="S313" s="98" t="s">
        <v>44</v>
      </c>
      <c r="T313" s="98" t="s">
        <v>642</v>
      </c>
      <c r="U313" s="98">
        <v>35</v>
      </c>
      <c r="V313" s="98" t="s">
        <v>643</v>
      </c>
      <c r="W313" s="98" t="s">
        <v>644</v>
      </c>
      <c r="X313" s="21"/>
    </row>
    <row r="314" s="3" customFormat="1" ht="45" customHeight="1" spans="1:24">
      <c r="A314" s="21"/>
      <c r="B314" s="98" t="s">
        <v>3636</v>
      </c>
      <c r="C314" s="98" t="s">
        <v>35</v>
      </c>
      <c r="D314" s="98" t="s">
        <v>637</v>
      </c>
      <c r="E314" s="98" t="s">
        <v>3637</v>
      </c>
      <c r="F314" s="21" t="s">
        <v>90</v>
      </c>
      <c r="G314" s="21" t="s">
        <v>518</v>
      </c>
      <c r="H314" s="98" t="s">
        <v>3638</v>
      </c>
      <c r="I314" s="98" t="s">
        <v>3419</v>
      </c>
      <c r="J314" s="21">
        <v>13.6</v>
      </c>
      <c r="K314" s="98" t="s">
        <v>42</v>
      </c>
      <c r="L314" s="98" t="s">
        <v>42</v>
      </c>
      <c r="M314" s="98" t="s">
        <v>42</v>
      </c>
      <c r="N314" s="98" t="s">
        <v>42</v>
      </c>
      <c r="O314" s="98" t="s">
        <v>42</v>
      </c>
      <c r="P314" s="98" t="s">
        <v>42</v>
      </c>
      <c r="Q314" s="98" t="s">
        <v>641</v>
      </c>
      <c r="R314" s="98" t="s">
        <v>330</v>
      </c>
      <c r="S314" s="98" t="s">
        <v>44</v>
      </c>
      <c r="T314" s="98" t="s">
        <v>642</v>
      </c>
      <c r="U314" s="98">
        <v>58</v>
      </c>
      <c r="V314" s="98" t="s">
        <v>643</v>
      </c>
      <c r="W314" s="98" t="s">
        <v>644</v>
      </c>
      <c r="X314" s="21"/>
    </row>
    <row r="315" s="3" customFormat="1" ht="45" customHeight="1" spans="1:24">
      <c r="A315" s="21"/>
      <c r="B315" s="98" t="s">
        <v>3639</v>
      </c>
      <c r="C315" s="98" t="s">
        <v>35</v>
      </c>
      <c r="D315" s="98" t="s">
        <v>637</v>
      </c>
      <c r="E315" s="98" t="s">
        <v>517</v>
      </c>
      <c r="F315" s="21" t="s">
        <v>90</v>
      </c>
      <c r="G315" s="21" t="s">
        <v>3640</v>
      </c>
      <c r="H315" s="98" t="s">
        <v>3641</v>
      </c>
      <c r="I315" s="98" t="s">
        <v>3419</v>
      </c>
      <c r="J315" s="21">
        <v>54.4</v>
      </c>
      <c r="K315" s="98" t="s">
        <v>42</v>
      </c>
      <c r="L315" s="98" t="s">
        <v>42</v>
      </c>
      <c r="M315" s="98" t="s">
        <v>42</v>
      </c>
      <c r="N315" s="98" t="s">
        <v>42</v>
      </c>
      <c r="O315" s="98" t="s">
        <v>42</v>
      </c>
      <c r="P315" s="98" t="s">
        <v>42</v>
      </c>
      <c r="Q315" s="98" t="s">
        <v>641</v>
      </c>
      <c r="R315" s="98" t="s">
        <v>330</v>
      </c>
      <c r="S315" s="98" t="s">
        <v>44</v>
      </c>
      <c r="T315" s="98" t="s">
        <v>642</v>
      </c>
      <c r="U315" s="98">
        <v>99</v>
      </c>
      <c r="V315" s="98" t="s">
        <v>643</v>
      </c>
      <c r="W315" s="98" t="s">
        <v>644</v>
      </c>
      <c r="X315" s="21"/>
    </row>
    <row r="316" s="3" customFormat="1" ht="45" customHeight="1" spans="1:24">
      <c r="A316" s="21"/>
      <c r="B316" s="98" t="s">
        <v>3642</v>
      </c>
      <c r="C316" s="98" t="s">
        <v>35</v>
      </c>
      <c r="D316" s="98" t="s">
        <v>637</v>
      </c>
      <c r="E316" s="98" t="s">
        <v>3643</v>
      </c>
      <c r="F316" s="21" t="s">
        <v>90</v>
      </c>
      <c r="G316" s="21" t="s">
        <v>2378</v>
      </c>
      <c r="H316" s="98" t="s">
        <v>3644</v>
      </c>
      <c r="I316" s="98" t="s">
        <v>3419</v>
      </c>
      <c r="J316" s="21">
        <v>61.2</v>
      </c>
      <c r="K316" s="98" t="s">
        <v>42</v>
      </c>
      <c r="L316" s="98" t="s">
        <v>42</v>
      </c>
      <c r="M316" s="98" t="s">
        <v>42</v>
      </c>
      <c r="N316" s="98" t="s">
        <v>42</v>
      </c>
      <c r="O316" s="98" t="s">
        <v>42</v>
      </c>
      <c r="P316" s="98" t="s">
        <v>42</v>
      </c>
      <c r="Q316" s="98" t="s">
        <v>641</v>
      </c>
      <c r="R316" s="98" t="s">
        <v>330</v>
      </c>
      <c r="S316" s="98" t="s">
        <v>44</v>
      </c>
      <c r="T316" s="98" t="s">
        <v>642</v>
      </c>
      <c r="U316" s="98">
        <v>105</v>
      </c>
      <c r="V316" s="98" t="s">
        <v>643</v>
      </c>
      <c r="W316" s="98" t="s">
        <v>644</v>
      </c>
      <c r="X316" s="21"/>
    </row>
    <row r="317" s="3" customFormat="1" ht="45" customHeight="1" spans="1:24">
      <c r="A317" s="21"/>
      <c r="B317" s="98" t="s">
        <v>3645</v>
      </c>
      <c r="C317" s="98" t="s">
        <v>35</v>
      </c>
      <c r="D317" s="98" t="s">
        <v>637</v>
      </c>
      <c r="E317" s="98" t="s">
        <v>3646</v>
      </c>
      <c r="F317" s="21" t="s">
        <v>90</v>
      </c>
      <c r="G317" s="21" t="s">
        <v>2372</v>
      </c>
      <c r="H317" s="98" t="s">
        <v>3647</v>
      </c>
      <c r="I317" s="98" t="s">
        <v>3419</v>
      </c>
      <c r="J317" s="21">
        <v>16.32</v>
      </c>
      <c r="K317" s="98" t="s">
        <v>42</v>
      </c>
      <c r="L317" s="98" t="s">
        <v>42</v>
      </c>
      <c r="M317" s="98" t="s">
        <v>42</v>
      </c>
      <c r="N317" s="98" t="s">
        <v>42</v>
      </c>
      <c r="O317" s="98" t="s">
        <v>42</v>
      </c>
      <c r="P317" s="98" t="s">
        <v>42</v>
      </c>
      <c r="Q317" s="98" t="s">
        <v>641</v>
      </c>
      <c r="R317" s="98" t="s">
        <v>330</v>
      </c>
      <c r="S317" s="98" t="s">
        <v>44</v>
      </c>
      <c r="T317" s="98" t="s">
        <v>642</v>
      </c>
      <c r="U317" s="98">
        <v>66</v>
      </c>
      <c r="V317" s="98" t="s">
        <v>643</v>
      </c>
      <c r="W317" s="98" t="s">
        <v>644</v>
      </c>
      <c r="X317" s="21"/>
    </row>
    <row r="318" s="3" customFormat="1" ht="45" customHeight="1" spans="1:24">
      <c r="A318" s="21"/>
      <c r="B318" s="98" t="s">
        <v>3648</v>
      </c>
      <c r="C318" s="98" t="s">
        <v>35</v>
      </c>
      <c r="D318" s="98" t="s">
        <v>637</v>
      </c>
      <c r="E318" s="98" t="s">
        <v>3649</v>
      </c>
      <c r="F318" s="21" t="s">
        <v>90</v>
      </c>
      <c r="G318" s="21" t="s">
        <v>1437</v>
      </c>
      <c r="H318" s="98" t="s">
        <v>3650</v>
      </c>
      <c r="I318" s="98" t="s">
        <v>3419</v>
      </c>
      <c r="J318" s="21">
        <v>70.72</v>
      </c>
      <c r="K318" s="98" t="s">
        <v>42</v>
      </c>
      <c r="L318" s="98" t="s">
        <v>42</v>
      </c>
      <c r="M318" s="98" t="s">
        <v>42</v>
      </c>
      <c r="N318" s="98" t="s">
        <v>42</v>
      </c>
      <c r="O318" s="98" t="s">
        <v>42</v>
      </c>
      <c r="P318" s="98" t="s">
        <v>42</v>
      </c>
      <c r="Q318" s="98" t="s">
        <v>641</v>
      </c>
      <c r="R318" s="98" t="s">
        <v>330</v>
      </c>
      <c r="S318" s="98" t="s">
        <v>44</v>
      </c>
      <c r="T318" s="98" t="s">
        <v>642</v>
      </c>
      <c r="U318" s="98">
        <v>177</v>
      </c>
      <c r="V318" s="98" t="s">
        <v>643</v>
      </c>
      <c r="W318" s="98" t="s">
        <v>644</v>
      </c>
      <c r="X318" s="21"/>
    </row>
    <row r="319" s="3" customFormat="1" ht="45" customHeight="1" spans="1:24">
      <c r="A319" s="21"/>
      <c r="B319" s="98" t="s">
        <v>3651</v>
      </c>
      <c r="C319" s="98" t="s">
        <v>35</v>
      </c>
      <c r="D319" s="98" t="s">
        <v>637</v>
      </c>
      <c r="E319" s="98" t="s">
        <v>3652</v>
      </c>
      <c r="F319" s="21" t="s">
        <v>90</v>
      </c>
      <c r="G319" s="21" t="s">
        <v>562</v>
      </c>
      <c r="H319" s="98" t="s">
        <v>3550</v>
      </c>
      <c r="I319" s="98" t="s">
        <v>3419</v>
      </c>
      <c r="J319" s="21">
        <v>136</v>
      </c>
      <c r="K319" s="98" t="s">
        <v>42</v>
      </c>
      <c r="L319" s="98" t="s">
        <v>42</v>
      </c>
      <c r="M319" s="98" t="s">
        <v>42</v>
      </c>
      <c r="N319" s="98" t="s">
        <v>42</v>
      </c>
      <c r="O319" s="98" t="s">
        <v>42</v>
      </c>
      <c r="P319" s="98" t="s">
        <v>42</v>
      </c>
      <c r="Q319" s="98" t="s">
        <v>641</v>
      </c>
      <c r="R319" s="98" t="s">
        <v>330</v>
      </c>
      <c r="S319" s="98" t="s">
        <v>44</v>
      </c>
      <c r="T319" s="98" t="s">
        <v>642</v>
      </c>
      <c r="U319" s="98">
        <v>183</v>
      </c>
      <c r="V319" s="98" t="s">
        <v>643</v>
      </c>
      <c r="W319" s="98" t="s">
        <v>644</v>
      </c>
      <c r="X319" s="21"/>
    </row>
    <row r="320" s="3" customFormat="1" ht="45" customHeight="1" spans="1:24">
      <c r="A320" s="21"/>
      <c r="B320" s="98" t="s">
        <v>3653</v>
      </c>
      <c r="C320" s="98" t="s">
        <v>35</v>
      </c>
      <c r="D320" s="98" t="s">
        <v>637</v>
      </c>
      <c r="E320" s="98" t="s">
        <v>544</v>
      </c>
      <c r="F320" s="21" t="s">
        <v>50</v>
      </c>
      <c r="G320" s="21" t="s">
        <v>1968</v>
      </c>
      <c r="H320" s="98" t="s">
        <v>3654</v>
      </c>
      <c r="I320" s="98" t="s">
        <v>3419</v>
      </c>
      <c r="J320" s="21">
        <v>46.24</v>
      </c>
      <c r="K320" s="98" t="s">
        <v>42</v>
      </c>
      <c r="L320" s="98" t="s">
        <v>42</v>
      </c>
      <c r="M320" s="98" t="s">
        <v>42</v>
      </c>
      <c r="N320" s="98" t="s">
        <v>42</v>
      </c>
      <c r="O320" s="98" t="s">
        <v>42</v>
      </c>
      <c r="P320" s="98" t="s">
        <v>42</v>
      </c>
      <c r="Q320" s="98" t="s">
        <v>641</v>
      </c>
      <c r="R320" s="98" t="s">
        <v>330</v>
      </c>
      <c r="S320" s="98" t="s">
        <v>44</v>
      </c>
      <c r="T320" s="98" t="s">
        <v>642</v>
      </c>
      <c r="U320" s="98">
        <v>65</v>
      </c>
      <c r="V320" s="98" t="s">
        <v>643</v>
      </c>
      <c r="W320" s="98" t="s">
        <v>644</v>
      </c>
      <c r="X320" s="21"/>
    </row>
    <row r="321" s="3" customFormat="1" ht="45" customHeight="1" spans="1:24">
      <c r="A321" s="21"/>
      <c r="B321" s="98" t="s">
        <v>3655</v>
      </c>
      <c r="C321" s="98" t="s">
        <v>35</v>
      </c>
      <c r="D321" s="98" t="s">
        <v>637</v>
      </c>
      <c r="E321" s="98" t="s">
        <v>544</v>
      </c>
      <c r="F321" s="21" t="s">
        <v>50</v>
      </c>
      <c r="G321" s="21" t="s">
        <v>3656</v>
      </c>
      <c r="H321" s="98" t="s">
        <v>3641</v>
      </c>
      <c r="I321" s="98" t="s">
        <v>3419</v>
      </c>
      <c r="J321" s="21">
        <v>54.4</v>
      </c>
      <c r="K321" s="98" t="s">
        <v>42</v>
      </c>
      <c r="L321" s="98" t="s">
        <v>42</v>
      </c>
      <c r="M321" s="98" t="s">
        <v>42</v>
      </c>
      <c r="N321" s="98" t="s">
        <v>42</v>
      </c>
      <c r="O321" s="98" t="s">
        <v>42</v>
      </c>
      <c r="P321" s="98" t="s">
        <v>42</v>
      </c>
      <c r="Q321" s="98" t="s">
        <v>641</v>
      </c>
      <c r="R321" s="98" t="s">
        <v>330</v>
      </c>
      <c r="S321" s="98" t="s">
        <v>44</v>
      </c>
      <c r="T321" s="98" t="s">
        <v>642</v>
      </c>
      <c r="U321" s="98">
        <v>90</v>
      </c>
      <c r="V321" s="98" t="s">
        <v>643</v>
      </c>
      <c r="W321" s="98" t="s">
        <v>644</v>
      </c>
      <c r="X321" s="21"/>
    </row>
    <row r="322" s="3" customFormat="1" ht="45" customHeight="1" spans="1:24">
      <c r="A322" s="21"/>
      <c r="B322" s="98" t="s">
        <v>3657</v>
      </c>
      <c r="C322" s="98" t="s">
        <v>35</v>
      </c>
      <c r="D322" s="98" t="s">
        <v>637</v>
      </c>
      <c r="E322" s="98" t="s">
        <v>544</v>
      </c>
      <c r="F322" s="21" t="s">
        <v>50</v>
      </c>
      <c r="G322" s="21" t="s">
        <v>604</v>
      </c>
      <c r="H322" s="98" t="s">
        <v>3658</v>
      </c>
      <c r="I322" s="98" t="s">
        <v>3419</v>
      </c>
      <c r="J322" s="21">
        <v>19.04</v>
      </c>
      <c r="K322" s="98" t="s">
        <v>42</v>
      </c>
      <c r="L322" s="98" t="s">
        <v>42</v>
      </c>
      <c r="M322" s="98" t="s">
        <v>42</v>
      </c>
      <c r="N322" s="98" t="s">
        <v>42</v>
      </c>
      <c r="O322" s="98" t="s">
        <v>42</v>
      </c>
      <c r="P322" s="98" t="s">
        <v>42</v>
      </c>
      <c r="Q322" s="98" t="s">
        <v>641</v>
      </c>
      <c r="R322" s="98" t="s">
        <v>330</v>
      </c>
      <c r="S322" s="98" t="s">
        <v>44</v>
      </c>
      <c r="T322" s="98" t="s">
        <v>642</v>
      </c>
      <c r="U322" s="98">
        <v>90</v>
      </c>
      <c r="V322" s="98" t="s">
        <v>643</v>
      </c>
      <c r="W322" s="98" t="s">
        <v>644</v>
      </c>
      <c r="X322" s="21"/>
    </row>
    <row r="323" s="3" customFormat="1" ht="45" customHeight="1" spans="1:24">
      <c r="A323" s="21"/>
      <c r="B323" s="98" t="s">
        <v>3659</v>
      </c>
      <c r="C323" s="98" t="s">
        <v>35</v>
      </c>
      <c r="D323" s="98" t="s">
        <v>637</v>
      </c>
      <c r="E323" s="98" t="s">
        <v>544</v>
      </c>
      <c r="F323" s="21" t="s">
        <v>50</v>
      </c>
      <c r="G323" s="21" t="s">
        <v>546</v>
      </c>
      <c r="H323" s="98" t="s">
        <v>3641</v>
      </c>
      <c r="I323" s="98" t="s">
        <v>3419</v>
      </c>
      <c r="J323" s="21">
        <v>54.4</v>
      </c>
      <c r="K323" s="98" t="s">
        <v>42</v>
      </c>
      <c r="L323" s="98" t="s">
        <v>42</v>
      </c>
      <c r="M323" s="98" t="s">
        <v>42</v>
      </c>
      <c r="N323" s="98" t="s">
        <v>42</v>
      </c>
      <c r="O323" s="98" t="s">
        <v>42</v>
      </c>
      <c r="P323" s="98" t="s">
        <v>42</v>
      </c>
      <c r="Q323" s="98" t="s">
        <v>641</v>
      </c>
      <c r="R323" s="98" t="s">
        <v>330</v>
      </c>
      <c r="S323" s="98" t="s">
        <v>44</v>
      </c>
      <c r="T323" s="98" t="s">
        <v>642</v>
      </c>
      <c r="U323" s="98">
        <v>80</v>
      </c>
      <c r="V323" s="98" t="s">
        <v>643</v>
      </c>
      <c r="W323" s="98" t="s">
        <v>644</v>
      </c>
      <c r="X323" s="21"/>
    </row>
    <row r="324" s="3" customFormat="1" ht="45" customHeight="1" spans="1:24">
      <c r="A324" s="21"/>
      <c r="B324" s="98" t="s">
        <v>3660</v>
      </c>
      <c r="C324" s="98" t="s">
        <v>35</v>
      </c>
      <c r="D324" s="98" t="s">
        <v>637</v>
      </c>
      <c r="E324" s="98" t="s">
        <v>3177</v>
      </c>
      <c r="F324" s="21" t="s">
        <v>50</v>
      </c>
      <c r="G324" s="21" t="s">
        <v>1973</v>
      </c>
      <c r="H324" s="98" t="s">
        <v>3661</v>
      </c>
      <c r="I324" s="98" t="s">
        <v>3419</v>
      </c>
      <c r="J324" s="21">
        <v>65.28</v>
      </c>
      <c r="K324" s="98" t="s">
        <v>42</v>
      </c>
      <c r="L324" s="98" t="s">
        <v>42</v>
      </c>
      <c r="M324" s="98" t="s">
        <v>42</v>
      </c>
      <c r="N324" s="98" t="s">
        <v>42</v>
      </c>
      <c r="O324" s="98" t="s">
        <v>42</v>
      </c>
      <c r="P324" s="98" t="s">
        <v>42</v>
      </c>
      <c r="Q324" s="98" t="s">
        <v>641</v>
      </c>
      <c r="R324" s="98" t="s">
        <v>330</v>
      </c>
      <c r="S324" s="98" t="s">
        <v>44</v>
      </c>
      <c r="T324" s="98" t="s">
        <v>642</v>
      </c>
      <c r="U324" s="98">
        <v>100</v>
      </c>
      <c r="V324" s="98" t="s">
        <v>643</v>
      </c>
      <c r="W324" s="98" t="s">
        <v>644</v>
      </c>
      <c r="X324" s="21"/>
    </row>
    <row r="325" s="3" customFormat="1" ht="45" customHeight="1" spans="1:24">
      <c r="A325" s="21"/>
      <c r="B325" s="98" t="s">
        <v>3662</v>
      </c>
      <c r="C325" s="98" t="s">
        <v>35</v>
      </c>
      <c r="D325" s="98" t="s">
        <v>637</v>
      </c>
      <c r="E325" s="98" t="s">
        <v>544</v>
      </c>
      <c r="F325" s="21" t="s">
        <v>50</v>
      </c>
      <c r="G325" s="21" t="s">
        <v>3663</v>
      </c>
      <c r="H325" s="98" t="s">
        <v>3664</v>
      </c>
      <c r="I325" s="98" t="s">
        <v>3419</v>
      </c>
      <c r="J325" s="21">
        <v>47.6</v>
      </c>
      <c r="K325" s="98" t="s">
        <v>42</v>
      </c>
      <c r="L325" s="98" t="s">
        <v>42</v>
      </c>
      <c r="M325" s="98" t="s">
        <v>42</v>
      </c>
      <c r="N325" s="98" t="s">
        <v>42</v>
      </c>
      <c r="O325" s="98" t="s">
        <v>42</v>
      </c>
      <c r="P325" s="98" t="s">
        <v>42</v>
      </c>
      <c r="Q325" s="98" t="s">
        <v>641</v>
      </c>
      <c r="R325" s="98" t="s">
        <v>330</v>
      </c>
      <c r="S325" s="98" t="s">
        <v>44</v>
      </c>
      <c r="T325" s="98" t="s">
        <v>642</v>
      </c>
      <c r="U325" s="98">
        <v>88</v>
      </c>
      <c r="V325" s="98" t="s">
        <v>643</v>
      </c>
      <c r="W325" s="98" t="s">
        <v>644</v>
      </c>
      <c r="X325" s="21"/>
    </row>
    <row r="326" s="3" customFormat="1" ht="45" customHeight="1" spans="1:24">
      <c r="A326" s="21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</row>
    <row r="327" s="3" customFormat="1" ht="45" customHeight="1" spans="1:24">
      <c r="A327" s="21" t="s">
        <v>566</v>
      </c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</row>
    <row r="328" s="3" customFormat="1" ht="45" customHeight="1" spans="1:24">
      <c r="A328" s="21" t="s">
        <v>1103</v>
      </c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</row>
    <row r="329" s="3" customFormat="1" ht="45" customHeight="1" spans="1:24">
      <c r="A329" s="19"/>
      <c r="B329" s="19" t="s">
        <v>3665</v>
      </c>
      <c r="C329" s="19" t="s">
        <v>35</v>
      </c>
      <c r="D329" s="19" t="s">
        <v>1510</v>
      </c>
      <c r="E329" s="19" t="s">
        <v>3666</v>
      </c>
      <c r="F329" s="19" t="s">
        <v>77</v>
      </c>
      <c r="G329" s="19" t="s">
        <v>322</v>
      </c>
      <c r="H329" s="19" t="s">
        <v>3667</v>
      </c>
      <c r="I329" s="19">
        <v>2021</v>
      </c>
      <c r="J329" s="19">
        <v>70</v>
      </c>
      <c r="K329" s="98" t="s">
        <v>42</v>
      </c>
      <c r="L329" s="98" t="s">
        <v>42</v>
      </c>
      <c r="M329" s="98" t="s">
        <v>42</v>
      </c>
      <c r="N329" s="98" t="s">
        <v>42</v>
      </c>
      <c r="O329" s="98" t="s">
        <v>42</v>
      </c>
      <c r="P329" s="98" t="s">
        <v>42</v>
      </c>
      <c r="Q329" s="107">
        <v>1</v>
      </c>
      <c r="R329" s="108" t="s">
        <v>284</v>
      </c>
      <c r="S329" s="19" t="s">
        <v>72</v>
      </c>
      <c r="T329" s="108" t="s">
        <v>1233</v>
      </c>
      <c r="U329" s="107" t="s">
        <v>2043</v>
      </c>
      <c r="V329" s="113">
        <v>1</v>
      </c>
      <c r="W329" s="108" t="s">
        <v>3668</v>
      </c>
      <c r="X329" s="107"/>
    </row>
    <row r="330" s="3" customFormat="1" ht="45" customHeight="1" spans="1:24">
      <c r="A330" s="19"/>
      <c r="B330" s="19" t="s">
        <v>3669</v>
      </c>
      <c r="C330" s="19" t="s">
        <v>35</v>
      </c>
      <c r="D330" s="19" t="s">
        <v>1510</v>
      </c>
      <c r="E330" s="19" t="s">
        <v>3666</v>
      </c>
      <c r="F330" s="19" t="s">
        <v>77</v>
      </c>
      <c r="G330" s="19"/>
      <c r="H330" s="19" t="s">
        <v>3670</v>
      </c>
      <c r="I330" s="19">
        <v>2021</v>
      </c>
      <c r="J330" s="19">
        <v>70</v>
      </c>
      <c r="K330" s="98" t="s">
        <v>42</v>
      </c>
      <c r="L330" s="98" t="s">
        <v>42</v>
      </c>
      <c r="M330" s="98" t="s">
        <v>42</v>
      </c>
      <c r="N330" s="98" t="s">
        <v>42</v>
      </c>
      <c r="O330" s="98" t="s">
        <v>42</v>
      </c>
      <c r="P330" s="98" t="s">
        <v>42</v>
      </c>
      <c r="Q330" s="107">
        <v>1</v>
      </c>
      <c r="R330" s="108" t="s">
        <v>284</v>
      </c>
      <c r="S330" s="19" t="s">
        <v>72</v>
      </c>
      <c r="T330" s="108" t="s">
        <v>1233</v>
      </c>
      <c r="U330" s="107" t="s">
        <v>2043</v>
      </c>
      <c r="V330" s="113">
        <v>1</v>
      </c>
      <c r="W330" s="108" t="s">
        <v>3668</v>
      </c>
      <c r="X330" s="107"/>
    </row>
    <row r="331" s="3" customFormat="1" ht="45" customHeight="1" spans="1:24">
      <c r="A331" s="19"/>
      <c r="B331" s="107" t="s">
        <v>1876</v>
      </c>
      <c r="C331" s="19" t="s">
        <v>35</v>
      </c>
      <c r="D331" s="19" t="s">
        <v>1510</v>
      </c>
      <c r="E331" s="19" t="s">
        <v>3666</v>
      </c>
      <c r="F331" s="19" t="s">
        <v>77</v>
      </c>
      <c r="G331" s="107"/>
      <c r="H331" s="19" t="s">
        <v>3671</v>
      </c>
      <c r="I331" s="19">
        <v>2021</v>
      </c>
      <c r="J331" s="100">
        <v>24</v>
      </c>
      <c r="K331" s="98" t="s">
        <v>42</v>
      </c>
      <c r="L331" s="98" t="s">
        <v>42</v>
      </c>
      <c r="M331" s="98" t="s">
        <v>42</v>
      </c>
      <c r="N331" s="98" t="s">
        <v>42</v>
      </c>
      <c r="O331" s="98" t="s">
        <v>42</v>
      </c>
      <c r="P331" s="98" t="s">
        <v>42</v>
      </c>
      <c r="Q331" s="107">
        <v>30</v>
      </c>
      <c r="R331" s="108" t="s">
        <v>284</v>
      </c>
      <c r="S331" s="19" t="s">
        <v>72</v>
      </c>
      <c r="T331" s="108" t="s">
        <v>1233</v>
      </c>
      <c r="U331" s="107" t="s">
        <v>2043</v>
      </c>
      <c r="V331" s="113">
        <v>1</v>
      </c>
      <c r="W331" s="108" t="s">
        <v>3668</v>
      </c>
      <c r="X331" s="107"/>
    </row>
    <row r="332" s="3" customFormat="1" ht="45" customHeight="1" spans="1:24">
      <c r="A332" s="19"/>
      <c r="B332" s="107" t="s">
        <v>3672</v>
      </c>
      <c r="C332" s="107" t="s">
        <v>1566</v>
      </c>
      <c r="D332" s="19" t="s">
        <v>1510</v>
      </c>
      <c r="E332" s="19" t="s">
        <v>3666</v>
      </c>
      <c r="F332" s="19" t="s">
        <v>77</v>
      </c>
      <c r="G332" s="107"/>
      <c r="H332" s="19" t="s">
        <v>3673</v>
      </c>
      <c r="I332" s="19">
        <v>2021</v>
      </c>
      <c r="J332" s="100">
        <v>7.1</v>
      </c>
      <c r="K332" s="98" t="s">
        <v>42</v>
      </c>
      <c r="L332" s="98" t="s">
        <v>42</v>
      </c>
      <c r="M332" s="98" t="s">
        <v>42</v>
      </c>
      <c r="N332" s="98" t="s">
        <v>42</v>
      </c>
      <c r="O332" s="98" t="s">
        <v>42</v>
      </c>
      <c r="P332" s="98" t="s">
        <v>42</v>
      </c>
      <c r="Q332" s="107">
        <v>71</v>
      </c>
      <c r="R332" s="108" t="s">
        <v>284</v>
      </c>
      <c r="S332" s="19" t="s">
        <v>72</v>
      </c>
      <c r="T332" s="108" t="s">
        <v>1233</v>
      </c>
      <c r="U332" s="107" t="s">
        <v>2043</v>
      </c>
      <c r="V332" s="113">
        <v>1</v>
      </c>
      <c r="W332" s="108" t="s">
        <v>3668</v>
      </c>
      <c r="X332" s="107"/>
    </row>
    <row r="333" s="3" customFormat="1" ht="45" customHeight="1" spans="1:24">
      <c r="A333" s="19"/>
      <c r="B333" s="107" t="s">
        <v>1932</v>
      </c>
      <c r="C333" s="19" t="s">
        <v>35</v>
      </c>
      <c r="D333" s="19" t="s">
        <v>1510</v>
      </c>
      <c r="E333" s="19" t="s">
        <v>3666</v>
      </c>
      <c r="F333" s="19" t="s">
        <v>77</v>
      </c>
      <c r="G333" s="107"/>
      <c r="H333" s="108" t="s">
        <v>3674</v>
      </c>
      <c r="I333" s="19">
        <v>2021</v>
      </c>
      <c r="J333" s="107">
        <v>15</v>
      </c>
      <c r="K333" s="98" t="s">
        <v>42</v>
      </c>
      <c r="L333" s="98" t="s">
        <v>42</v>
      </c>
      <c r="M333" s="98" t="s">
        <v>42</v>
      </c>
      <c r="N333" s="98" t="s">
        <v>42</v>
      </c>
      <c r="O333" s="98" t="s">
        <v>42</v>
      </c>
      <c r="P333" s="98" t="s">
        <v>42</v>
      </c>
      <c r="Q333" s="107">
        <v>28</v>
      </c>
      <c r="R333" s="108" t="s">
        <v>284</v>
      </c>
      <c r="S333" s="19" t="s">
        <v>72</v>
      </c>
      <c r="T333" s="108" t="s">
        <v>1233</v>
      </c>
      <c r="U333" s="107" t="s">
        <v>2043</v>
      </c>
      <c r="V333" s="113">
        <v>1</v>
      </c>
      <c r="W333" s="108" t="s">
        <v>3668</v>
      </c>
      <c r="X333" s="107"/>
    </row>
    <row r="334" s="3" customFormat="1" ht="45" customHeight="1" spans="1:24">
      <c r="A334" s="19"/>
      <c r="B334" s="108" t="s">
        <v>3675</v>
      </c>
      <c r="C334" s="108" t="s">
        <v>35</v>
      </c>
      <c r="D334" s="108" t="s">
        <v>1510</v>
      </c>
      <c r="E334" s="108" t="s">
        <v>972</v>
      </c>
      <c r="F334" s="108" t="s">
        <v>125</v>
      </c>
      <c r="G334" s="108" t="s">
        <v>3676</v>
      </c>
      <c r="H334" s="108" t="s">
        <v>3677</v>
      </c>
      <c r="I334" s="108" t="s">
        <v>3419</v>
      </c>
      <c r="J334" s="108">
        <v>60</v>
      </c>
      <c r="K334" s="98" t="s">
        <v>42</v>
      </c>
      <c r="L334" s="98" t="s">
        <v>42</v>
      </c>
      <c r="M334" s="98" t="s">
        <v>42</v>
      </c>
      <c r="N334" s="98" t="s">
        <v>42</v>
      </c>
      <c r="O334" s="98" t="s">
        <v>42</v>
      </c>
      <c r="P334" s="98" t="s">
        <v>42</v>
      </c>
      <c r="Q334" s="108">
        <v>1</v>
      </c>
      <c r="R334" s="108" t="s">
        <v>284</v>
      </c>
      <c r="S334" s="19" t="s">
        <v>72</v>
      </c>
      <c r="T334" s="108" t="s">
        <v>1233</v>
      </c>
      <c r="U334" s="107" t="s">
        <v>2043</v>
      </c>
      <c r="V334" s="113">
        <v>1</v>
      </c>
      <c r="W334" s="108" t="s">
        <v>3668</v>
      </c>
      <c r="X334" s="107"/>
    </row>
    <row r="335" s="3" customFormat="1" ht="45" customHeight="1" spans="1:24">
      <c r="A335" s="108"/>
      <c r="B335" s="108" t="s">
        <v>3678</v>
      </c>
      <c r="C335" s="108" t="s">
        <v>35</v>
      </c>
      <c r="D335" s="108" t="s">
        <v>1510</v>
      </c>
      <c r="E335" s="108" t="s">
        <v>972</v>
      </c>
      <c r="F335" s="108" t="s">
        <v>125</v>
      </c>
      <c r="G335" s="108" t="s">
        <v>2481</v>
      </c>
      <c r="H335" s="108" t="s">
        <v>3679</v>
      </c>
      <c r="I335" s="108" t="s">
        <v>3419</v>
      </c>
      <c r="J335" s="108">
        <v>50</v>
      </c>
      <c r="K335" s="98" t="s">
        <v>42</v>
      </c>
      <c r="L335" s="98" t="s">
        <v>42</v>
      </c>
      <c r="M335" s="98" t="s">
        <v>42</v>
      </c>
      <c r="N335" s="98" t="s">
        <v>42</v>
      </c>
      <c r="O335" s="98" t="s">
        <v>42</v>
      </c>
      <c r="P335" s="98" t="s">
        <v>42</v>
      </c>
      <c r="Q335" s="108">
        <v>1</v>
      </c>
      <c r="R335" s="108" t="s">
        <v>284</v>
      </c>
      <c r="S335" s="19" t="s">
        <v>72</v>
      </c>
      <c r="T335" s="108" t="s">
        <v>1233</v>
      </c>
      <c r="U335" s="107" t="s">
        <v>2043</v>
      </c>
      <c r="V335" s="113">
        <v>1</v>
      </c>
      <c r="W335" s="108" t="s">
        <v>3668</v>
      </c>
      <c r="X335" s="107"/>
    </row>
    <row r="336" s="3" customFormat="1" ht="45" customHeight="1" spans="1:24">
      <c r="A336" s="108"/>
      <c r="B336" s="108" t="s">
        <v>3680</v>
      </c>
      <c r="C336" s="108" t="s">
        <v>35</v>
      </c>
      <c r="D336" s="108" t="s">
        <v>1510</v>
      </c>
      <c r="E336" s="108" t="s">
        <v>972</v>
      </c>
      <c r="F336" s="108" t="s">
        <v>125</v>
      </c>
      <c r="G336" s="108" t="s">
        <v>366</v>
      </c>
      <c r="H336" s="108" t="s">
        <v>3681</v>
      </c>
      <c r="I336" s="108" t="s">
        <v>3419</v>
      </c>
      <c r="J336" s="108">
        <v>40</v>
      </c>
      <c r="K336" s="98" t="s">
        <v>42</v>
      </c>
      <c r="L336" s="98" t="s">
        <v>42</v>
      </c>
      <c r="M336" s="98" t="s">
        <v>42</v>
      </c>
      <c r="N336" s="98" t="s">
        <v>42</v>
      </c>
      <c r="O336" s="98" t="s">
        <v>42</v>
      </c>
      <c r="P336" s="98" t="s">
        <v>42</v>
      </c>
      <c r="Q336" s="108">
        <v>1</v>
      </c>
      <c r="R336" s="108" t="s">
        <v>284</v>
      </c>
      <c r="S336" s="19" t="s">
        <v>72</v>
      </c>
      <c r="T336" s="108" t="s">
        <v>1233</v>
      </c>
      <c r="U336" s="107" t="s">
        <v>2043</v>
      </c>
      <c r="V336" s="113">
        <v>1</v>
      </c>
      <c r="W336" s="108" t="s">
        <v>3668</v>
      </c>
      <c r="X336" s="107"/>
    </row>
    <row r="337" s="3" customFormat="1" ht="45" customHeight="1" spans="1:24">
      <c r="A337" s="108"/>
      <c r="B337" s="108" t="s">
        <v>3680</v>
      </c>
      <c r="C337" s="108" t="s">
        <v>35</v>
      </c>
      <c r="D337" s="108" t="s">
        <v>1510</v>
      </c>
      <c r="E337" s="108" t="s">
        <v>972</v>
      </c>
      <c r="F337" s="108" t="s">
        <v>125</v>
      </c>
      <c r="G337" s="108" t="s">
        <v>1284</v>
      </c>
      <c r="H337" s="108" t="s">
        <v>3682</v>
      </c>
      <c r="I337" s="108" t="s">
        <v>3419</v>
      </c>
      <c r="J337" s="108">
        <v>40</v>
      </c>
      <c r="K337" s="98" t="s">
        <v>42</v>
      </c>
      <c r="L337" s="98" t="s">
        <v>42</v>
      </c>
      <c r="M337" s="98" t="s">
        <v>42</v>
      </c>
      <c r="N337" s="98" t="s">
        <v>42</v>
      </c>
      <c r="O337" s="98" t="s">
        <v>42</v>
      </c>
      <c r="P337" s="98" t="s">
        <v>42</v>
      </c>
      <c r="Q337" s="108">
        <v>1</v>
      </c>
      <c r="R337" s="108" t="s">
        <v>284</v>
      </c>
      <c r="S337" s="19" t="s">
        <v>72</v>
      </c>
      <c r="T337" s="108" t="s">
        <v>1233</v>
      </c>
      <c r="U337" s="107" t="s">
        <v>2043</v>
      </c>
      <c r="V337" s="113">
        <v>1</v>
      </c>
      <c r="W337" s="108" t="s">
        <v>3668</v>
      </c>
      <c r="X337" s="107"/>
    </row>
    <row r="338" s="3" customFormat="1" ht="45" customHeight="1" spans="1:24">
      <c r="A338" s="108"/>
      <c r="B338" s="108" t="s">
        <v>3680</v>
      </c>
      <c r="C338" s="108" t="s">
        <v>35</v>
      </c>
      <c r="D338" s="108" t="s">
        <v>1510</v>
      </c>
      <c r="E338" s="108" t="s">
        <v>972</v>
      </c>
      <c r="F338" s="108" t="s">
        <v>125</v>
      </c>
      <c r="G338" s="108" t="s">
        <v>425</v>
      </c>
      <c r="H338" s="108" t="s">
        <v>3683</v>
      </c>
      <c r="I338" s="108" t="s">
        <v>3419</v>
      </c>
      <c r="J338" s="108">
        <v>40</v>
      </c>
      <c r="K338" s="98" t="s">
        <v>42</v>
      </c>
      <c r="L338" s="98" t="s">
        <v>42</v>
      </c>
      <c r="M338" s="98" t="s">
        <v>42</v>
      </c>
      <c r="N338" s="98" t="s">
        <v>42</v>
      </c>
      <c r="O338" s="98" t="s">
        <v>42</v>
      </c>
      <c r="P338" s="98" t="s">
        <v>42</v>
      </c>
      <c r="Q338" s="108">
        <v>1</v>
      </c>
      <c r="R338" s="108" t="s">
        <v>284</v>
      </c>
      <c r="S338" s="19" t="s">
        <v>72</v>
      </c>
      <c r="T338" s="108" t="s">
        <v>1233</v>
      </c>
      <c r="U338" s="107" t="s">
        <v>2043</v>
      </c>
      <c r="V338" s="113">
        <v>1</v>
      </c>
      <c r="W338" s="108" t="s">
        <v>3668</v>
      </c>
      <c r="X338" s="107"/>
    </row>
    <row r="339" s="3" customFormat="1" ht="45" customHeight="1" spans="1:24">
      <c r="A339" s="108"/>
      <c r="B339" s="108" t="s">
        <v>3680</v>
      </c>
      <c r="C339" s="108" t="s">
        <v>35</v>
      </c>
      <c r="D339" s="108" t="s">
        <v>1510</v>
      </c>
      <c r="E339" s="108" t="s">
        <v>972</v>
      </c>
      <c r="F339" s="108" t="s">
        <v>125</v>
      </c>
      <c r="G339" s="108" t="s">
        <v>2481</v>
      </c>
      <c r="H339" s="108" t="s">
        <v>3684</v>
      </c>
      <c r="I339" s="108" t="s">
        <v>3419</v>
      </c>
      <c r="J339" s="108">
        <v>40</v>
      </c>
      <c r="K339" s="98" t="s">
        <v>42</v>
      </c>
      <c r="L339" s="98" t="s">
        <v>42</v>
      </c>
      <c r="M339" s="98" t="s">
        <v>42</v>
      </c>
      <c r="N339" s="98" t="s">
        <v>42</v>
      </c>
      <c r="O339" s="98" t="s">
        <v>42</v>
      </c>
      <c r="P339" s="98" t="s">
        <v>42</v>
      </c>
      <c r="Q339" s="108">
        <v>1</v>
      </c>
      <c r="R339" s="108" t="s">
        <v>284</v>
      </c>
      <c r="S339" s="19" t="s">
        <v>72</v>
      </c>
      <c r="T339" s="108" t="s">
        <v>1233</v>
      </c>
      <c r="U339" s="107" t="s">
        <v>2043</v>
      </c>
      <c r="V339" s="113">
        <v>1</v>
      </c>
      <c r="W339" s="108" t="s">
        <v>3668</v>
      </c>
      <c r="X339" s="107"/>
    </row>
    <row r="340" s="3" customFormat="1" ht="45" customHeight="1" spans="1:24">
      <c r="A340" s="108"/>
      <c r="B340" s="108" t="s">
        <v>3685</v>
      </c>
      <c r="C340" s="108" t="s">
        <v>35</v>
      </c>
      <c r="D340" s="108" t="s">
        <v>1510</v>
      </c>
      <c r="E340" s="108" t="s">
        <v>972</v>
      </c>
      <c r="F340" s="108" t="s">
        <v>125</v>
      </c>
      <c r="G340" s="108" t="s">
        <v>542</v>
      </c>
      <c r="H340" s="108" t="s">
        <v>3686</v>
      </c>
      <c r="I340" s="108" t="s">
        <v>3419</v>
      </c>
      <c r="J340" s="108">
        <v>20</v>
      </c>
      <c r="K340" s="98" t="s">
        <v>42</v>
      </c>
      <c r="L340" s="98" t="s">
        <v>42</v>
      </c>
      <c r="M340" s="98" t="s">
        <v>42</v>
      </c>
      <c r="N340" s="98" t="s">
        <v>42</v>
      </c>
      <c r="O340" s="98" t="s">
        <v>42</v>
      </c>
      <c r="P340" s="98" t="s">
        <v>42</v>
      </c>
      <c r="Q340" s="108">
        <v>1</v>
      </c>
      <c r="R340" s="108" t="s">
        <v>284</v>
      </c>
      <c r="S340" s="19" t="s">
        <v>72</v>
      </c>
      <c r="T340" s="108" t="s">
        <v>1233</v>
      </c>
      <c r="U340" s="107" t="s">
        <v>2043</v>
      </c>
      <c r="V340" s="113">
        <v>1</v>
      </c>
      <c r="W340" s="108" t="s">
        <v>3668</v>
      </c>
      <c r="X340" s="107"/>
    </row>
    <row r="341" s="3" customFormat="1" ht="45" customHeight="1" spans="1:24">
      <c r="A341" s="108"/>
      <c r="B341" s="108" t="s">
        <v>3685</v>
      </c>
      <c r="C341" s="108" t="s">
        <v>35</v>
      </c>
      <c r="D341" s="108" t="s">
        <v>1510</v>
      </c>
      <c r="E341" s="108" t="s">
        <v>972</v>
      </c>
      <c r="F341" s="108" t="s">
        <v>125</v>
      </c>
      <c r="G341" s="108" t="s">
        <v>3687</v>
      </c>
      <c r="H341" s="108" t="s">
        <v>3688</v>
      </c>
      <c r="I341" s="108" t="s">
        <v>3419</v>
      </c>
      <c r="J341" s="108">
        <v>20</v>
      </c>
      <c r="K341" s="98" t="s">
        <v>42</v>
      </c>
      <c r="L341" s="98" t="s">
        <v>42</v>
      </c>
      <c r="M341" s="98" t="s">
        <v>42</v>
      </c>
      <c r="N341" s="98" t="s">
        <v>42</v>
      </c>
      <c r="O341" s="98" t="s">
        <v>42</v>
      </c>
      <c r="P341" s="98" t="s">
        <v>42</v>
      </c>
      <c r="Q341" s="108">
        <v>1</v>
      </c>
      <c r="R341" s="108" t="s">
        <v>284</v>
      </c>
      <c r="S341" s="19" t="s">
        <v>72</v>
      </c>
      <c r="T341" s="108" t="s">
        <v>1233</v>
      </c>
      <c r="U341" s="107" t="s">
        <v>2043</v>
      </c>
      <c r="V341" s="113">
        <v>1</v>
      </c>
      <c r="W341" s="108" t="s">
        <v>3668</v>
      </c>
      <c r="X341" s="107"/>
    </row>
    <row r="342" s="3" customFormat="1" ht="45" customHeight="1" spans="1:24">
      <c r="A342" s="108"/>
      <c r="B342" s="108" t="s">
        <v>3689</v>
      </c>
      <c r="C342" s="108" t="s">
        <v>35</v>
      </c>
      <c r="D342" s="108" t="s">
        <v>1510</v>
      </c>
      <c r="E342" s="108" t="s">
        <v>972</v>
      </c>
      <c r="F342" s="108" t="s">
        <v>125</v>
      </c>
      <c r="G342" s="108"/>
      <c r="H342" s="108" t="s">
        <v>3690</v>
      </c>
      <c r="I342" s="108" t="s">
        <v>3419</v>
      </c>
      <c r="J342" s="108">
        <v>40</v>
      </c>
      <c r="K342" s="98" t="s">
        <v>42</v>
      </c>
      <c r="L342" s="98" t="s">
        <v>42</v>
      </c>
      <c r="M342" s="98" t="s">
        <v>42</v>
      </c>
      <c r="N342" s="98" t="s">
        <v>42</v>
      </c>
      <c r="O342" s="98" t="s">
        <v>42</v>
      </c>
      <c r="P342" s="98" t="s">
        <v>42</v>
      </c>
      <c r="Q342" s="108">
        <v>4</v>
      </c>
      <c r="R342" s="108" t="s">
        <v>284</v>
      </c>
      <c r="S342" s="19" t="s">
        <v>72</v>
      </c>
      <c r="T342" s="108" t="s">
        <v>1233</v>
      </c>
      <c r="U342" s="107" t="s">
        <v>2043</v>
      </c>
      <c r="V342" s="113">
        <v>1</v>
      </c>
      <c r="W342" s="108" t="s">
        <v>3668</v>
      </c>
      <c r="X342" s="107"/>
    </row>
    <row r="343" s="3" customFormat="1" ht="45" customHeight="1" spans="1:24">
      <c r="A343" s="108"/>
      <c r="B343" s="108" t="s">
        <v>3691</v>
      </c>
      <c r="C343" s="108" t="s">
        <v>35</v>
      </c>
      <c r="D343" s="108" t="s">
        <v>1510</v>
      </c>
      <c r="E343" s="108" t="s">
        <v>972</v>
      </c>
      <c r="F343" s="108" t="s">
        <v>125</v>
      </c>
      <c r="G343" s="108"/>
      <c r="H343" s="108" t="s">
        <v>3692</v>
      </c>
      <c r="I343" s="108" t="s">
        <v>3419</v>
      </c>
      <c r="J343" s="108">
        <v>65</v>
      </c>
      <c r="K343" s="98" t="s">
        <v>42</v>
      </c>
      <c r="L343" s="98" t="s">
        <v>42</v>
      </c>
      <c r="M343" s="98" t="s">
        <v>42</v>
      </c>
      <c r="N343" s="98" t="s">
        <v>42</v>
      </c>
      <c r="O343" s="98" t="s">
        <v>42</v>
      </c>
      <c r="P343" s="98" t="s">
        <v>42</v>
      </c>
      <c r="Q343" s="108">
        <v>13</v>
      </c>
      <c r="R343" s="108" t="s">
        <v>284</v>
      </c>
      <c r="S343" s="19" t="s">
        <v>72</v>
      </c>
      <c r="T343" s="108" t="s">
        <v>1233</v>
      </c>
      <c r="U343" s="107" t="s">
        <v>2043</v>
      </c>
      <c r="V343" s="113">
        <v>1</v>
      </c>
      <c r="W343" s="108" t="s">
        <v>3668</v>
      </c>
      <c r="X343" s="107"/>
    </row>
    <row r="344" s="3" customFormat="1" ht="45" customHeight="1" spans="1:24">
      <c r="A344" s="108"/>
      <c r="B344" s="108" t="s">
        <v>3693</v>
      </c>
      <c r="C344" s="108" t="s">
        <v>35</v>
      </c>
      <c r="D344" s="108" t="s">
        <v>1510</v>
      </c>
      <c r="E344" s="108" t="s">
        <v>972</v>
      </c>
      <c r="F344" s="108" t="s">
        <v>125</v>
      </c>
      <c r="G344" s="108"/>
      <c r="H344" s="108" t="s">
        <v>3694</v>
      </c>
      <c r="I344" s="108" t="s">
        <v>3419</v>
      </c>
      <c r="J344" s="108">
        <v>101.4</v>
      </c>
      <c r="K344" s="98" t="s">
        <v>42</v>
      </c>
      <c r="L344" s="98" t="s">
        <v>42</v>
      </c>
      <c r="M344" s="98" t="s">
        <v>42</v>
      </c>
      <c r="N344" s="98" t="s">
        <v>42</v>
      </c>
      <c r="O344" s="98" t="s">
        <v>42</v>
      </c>
      <c r="P344" s="98" t="s">
        <v>42</v>
      </c>
      <c r="Q344" s="108">
        <v>39</v>
      </c>
      <c r="R344" s="108" t="s">
        <v>284</v>
      </c>
      <c r="S344" s="19" t="s">
        <v>72</v>
      </c>
      <c r="T344" s="108" t="s">
        <v>1233</v>
      </c>
      <c r="U344" s="107" t="s">
        <v>2043</v>
      </c>
      <c r="V344" s="113">
        <v>1</v>
      </c>
      <c r="W344" s="108" t="s">
        <v>3668</v>
      </c>
      <c r="X344" s="107"/>
    </row>
    <row r="345" s="3" customFormat="1" ht="45" customHeight="1" spans="1:24">
      <c r="A345" s="108"/>
      <c r="B345" s="108" t="s">
        <v>3695</v>
      </c>
      <c r="C345" s="108" t="s">
        <v>35</v>
      </c>
      <c r="D345" s="108" t="s">
        <v>1510</v>
      </c>
      <c r="E345" s="108" t="s">
        <v>972</v>
      </c>
      <c r="F345" s="108" t="s">
        <v>125</v>
      </c>
      <c r="G345" s="108"/>
      <c r="H345" s="108" t="s">
        <v>3696</v>
      </c>
      <c r="I345" s="108" t="s">
        <v>3419</v>
      </c>
      <c r="J345" s="108">
        <v>118.4</v>
      </c>
      <c r="K345" s="98" t="s">
        <v>42</v>
      </c>
      <c r="L345" s="98" t="s">
        <v>42</v>
      </c>
      <c r="M345" s="98" t="s">
        <v>42</v>
      </c>
      <c r="N345" s="98" t="s">
        <v>42</v>
      </c>
      <c r="O345" s="98" t="s">
        <v>42</v>
      </c>
      <c r="P345" s="98" t="s">
        <v>42</v>
      </c>
      <c r="Q345" s="108">
        <v>74</v>
      </c>
      <c r="R345" s="108" t="s">
        <v>284</v>
      </c>
      <c r="S345" s="19" t="s">
        <v>72</v>
      </c>
      <c r="T345" s="108" t="s">
        <v>1233</v>
      </c>
      <c r="U345" s="107" t="s">
        <v>2043</v>
      </c>
      <c r="V345" s="113">
        <v>1</v>
      </c>
      <c r="W345" s="108" t="s">
        <v>3668</v>
      </c>
      <c r="X345" s="107"/>
    </row>
    <row r="346" s="3" customFormat="1" ht="45" customHeight="1" spans="1:24">
      <c r="A346" s="108"/>
      <c r="B346" s="108" t="s">
        <v>3697</v>
      </c>
      <c r="C346" s="108" t="s">
        <v>35</v>
      </c>
      <c r="D346" s="108" t="s">
        <v>1510</v>
      </c>
      <c r="E346" s="108" t="s">
        <v>972</v>
      </c>
      <c r="F346" s="108" t="s">
        <v>125</v>
      </c>
      <c r="G346" s="108"/>
      <c r="H346" s="108" t="s">
        <v>3698</v>
      </c>
      <c r="I346" s="108" t="s">
        <v>3419</v>
      </c>
      <c r="J346" s="108">
        <v>65</v>
      </c>
      <c r="K346" s="98" t="s">
        <v>42</v>
      </c>
      <c r="L346" s="98" t="s">
        <v>42</v>
      </c>
      <c r="M346" s="98" t="s">
        <v>42</v>
      </c>
      <c r="N346" s="98" t="s">
        <v>42</v>
      </c>
      <c r="O346" s="98" t="s">
        <v>42</v>
      </c>
      <c r="P346" s="98" t="s">
        <v>42</v>
      </c>
      <c r="Q346" s="108">
        <v>65</v>
      </c>
      <c r="R346" s="108" t="s">
        <v>284</v>
      </c>
      <c r="S346" s="19" t="s">
        <v>72</v>
      </c>
      <c r="T346" s="108" t="s">
        <v>1233</v>
      </c>
      <c r="U346" s="107" t="s">
        <v>2043</v>
      </c>
      <c r="V346" s="113">
        <v>1</v>
      </c>
      <c r="W346" s="108" t="s">
        <v>3668</v>
      </c>
      <c r="X346" s="107"/>
    </row>
    <row r="347" s="3" customFormat="1" ht="45" customHeight="1" spans="1:24">
      <c r="A347" s="108"/>
      <c r="B347" s="108" t="s">
        <v>3699</v>
      </c>
      <c r="C347" s="108" t="s">
        <v>35</v>
      </c>
      <c r="D347" s="108" t="s">
        <v>1510</v>
      </c>
      <c r="E347" s="108" t="s">
        <v>972</v>
      </c>
      <c r="F347" s="108" t="s">
        <v>125</v>
      </c>
      <c r="G347" s="108"/>
      <c r="H347" s="108" t="s">
        <v>3700</v>
      </c>
      <c r="I347" s="108" t="s">
        <v>3419</v>
      </c>
      <c r="J347" s="108">
        <v>120</v>
      </c>
      <c r="K347" s="98" t="s">
        <v>42</v>
      </c>
      <c r="L347" s="98" t="s">
        <v>42</v>
      </c>
      <c r="M347" s="98" t="s">
        <v>42</v>
      </c>
      <c r="N347" s="98" t="s">
        <v>42</v>
      </c>
      <c r="O347" s="98" t="s">
        <v>42</v>
      </c>
      <c r="P347" s="98" t="s">
        <v>42</v>
      </c>
      <c r="Q347" s="108" t="s">
        <v>3701</v>
      </c>
      <c r="R347" s="108" t="s">
        <v>284</v>
      </c>
      <c r="S347" s="19" t="s">
        <v>72</v>
      </c>
      <c r="T347" s="108" t="s">
        <v>1233</v>
      </c>
      <c r="U347" s="107" t="s">
        <v>2043</v>
      </c>
      <c r="V347" s="113">
        <v>1</v>
      </c>
      <c r="W347" s="108" t="s">
        <v>3668</v>
      </c>
      <c r="X347" s="107"/>
    </row>
    <row r="348" s="3" customFormat="1" ht="45" customHeight="1" spans="1:24">
      <c r="A348" s="108"/>
      <c r="B348" s="107" t="s">
        <v>3702</v>
      </c>
      <c r="C348" s="107" t="s">
        <v>35</v>
      </c>
      <c r="D348" s="107" t="s">
        <v>1510</v>
      </c>
      <c r="E348" s="108" t="s">
        <v>1071</v>
      </c>
      <c r="F348" s="107" t="s">
        <v>141</v>
      </c>
      <c r="G348" s="107" t="s">
        <v>600</v>
      </c>
      <c r="H348" s="108" t="s">
        <v>3703</v>
      </c>
      <c r="I348" s="108" t="s">
        <v>3419</v>
      </c>
      <c r="J348" s="107">
        <v>60</v>
      </c>
      <c r="K348" s="98" t="s">
        <v>42</v>
      </c>
      <c r="L348" s="98" t="s">
        <v>42</v>
      </c>
      <c r="M348" s="98" t="s">
        <v>42</v>
      </c>
      <c r="N348" s="98" t="s">
        <v>42</v>
      </c>
      <c r="O348" s="98" t="s">
        <v>42</v>
      </c>
      <c r="P348" s="98" t="s">
        <v>42</v>
      </c>
      <c r="Q348" s="107">
        <v>1</v>
      </c>
      <c r="R348" s="108" t="s">
        <v>284</v>
      </c>
      <c r="S348" s="19" t="s">
        <v>72</v>
      </c>
      <c r="T348" s="108" t="s">
        <v>1233</v>
      </c>
      <c r="U348" s="107" t="s">
        <v>2043</v>
      </c>
      <c r="V348" s="113">
        <v>1</v>
      </c>
      <c r="W348" s="108" t="s">
        <v>3668</v>
      </c>
      <c r="X348" s="107"/>
    </row>
    <row r="349" s="3" customFormat="1" ht="45" customHeight="1" spans="1:24">
      <c r="A349" s="108"/>
      <c r="B349" s="107" t="s">
        <v>3704</v>
      </c>
      <c r="C349" s="107" t="s">
        <v>35</v>
      </c>
      <c r="D349" s="107" t="s">
        <v>1510</v>
      </c>
      <c r="E349" s="108" t="s">
        <v>1071</v>
      </c>
      <c r="F349" s="107" t="s">
        <v>141</v>
      </c>
      <c r="G349" s="107" t="s">
        <v>600</v>
      </c>
      <c r="H349" s="107" t="s">
        <v>3705</v>
      </c>
      <c r="I349" s="108" t="s">
        <v>3419</v>
      </c>
      <c r="J349" s="107">
        <v>10</v>
      </c>
      <c r="K349" s="98" t="s">
        <v>42</v>
      </c>
      <c r="L349" s="98" t="s">
        <v>42</v>
      </c>
      <c r="M349" s="98" t="s">
        <v>42</v>
      </c>
      <c r="N349" s="98" t="s">
        <v>42</v>
      </c>
      <c r="O349" s="98" t="s">
        <v>42</v>
      </c>
      <c r="P349" s="98" t="s">
        <v>42</v>
      </c>
      <c r="Q349" s="107">
        <v>1</v>
      </c>
      <c r="R349" s="108" t="s">
        <v>284</v>
      </c>
      <c r="S349" s="19" t="s">
        <v>72</v>
      </c>
      <c r="T349" s="108" t="s">
        <v>1233</v>
      </c>
      <c r="U349" s="107" t="s">
        <v>2043</v>
      </c>
      <c r="V349" s="113">
        <v>1</v>
      </c>
      <c r="W349" s="108" t="s">
        <v>3668</v>
      </c>
      <c r="X349" s="107"/>
    </row>
    <row r="350" s="3" customFormat="1" ht="45" customHeight="1" spans="1:24">
      <c r="A350" s="109"/>
      <c r="B350" s="107" t="s">
        <v>1920</v>
      </c>
      <c r="C350" s="107" t="s">
        <v>35</v>
      </c>
      <c r="D350" s="107" t="s">
        <v>1510</v>
      </c>
      <c r="E350" s="108" t="s">
        <v>1071</v>
      </c>
      <c r="F350" s="107" t="s">
        <v>141</v>
      </c>
      <c r="G350" s="107"/>
      <c r="H350" s="108" t="s">
        <v>3706</v>
      </c>
      <c r="I350" s="108" t="s">
        <v>3419</v>
      </c>
      <c r="J350" s="107">
        <v>56</v>
      </c>
      <c r="K350" s="98" t="s">
        <v>42</v>
      </c>
      <c r="L350" s="98" t="s">
        <v>42</v>
      </c>
      <c r="M350" s="98" t="s">
        <v>42</v>
      </c>
      <c r="N350" s="98" t="s">
        <v>42</v>
      </c>
      <c r="O350" s="98" t="s">
        <v>42</v>
      </c>
      <c r="P350" s="98" t="s">
        <v>42</v>
      </c>
      <c r="Q350" s="107">
        <v>10</v>
      </c>
      <c r="R350" s="108" t="s">
        <v>284</v>
      </c>
      <c r="S350" s="19" t="s">
        <v>72</v>
      </c>
      <c r="T350" s="108" t="s">
        <v>1233</v>
      </c>
      <c r="U350" s="107" t="s">
        <v>2043</v>
      </c>
      <c r="V350" s="113">
        <v>1</v>
      </c>
      <c r="W350" s="108" t="s">
        <v>3668</v>
      </c>
      <c r="X350" s="107"/>
    </row>
    <row r="351" s="3" customFormat="1" ht="45" customHeight="1" spans="1:24">
      <c r="A351" s="110"/>
      <c r="B351" s="107" t="s">
        <v>1923</v>
      </c>
      <c r="C351" s="107" t="s">
        <v>35</v>
      </c>
      <c r="D351" s="107" t="s">
        <v>1510</v>
      </c>
      <c r="E351" s="108" t="s">
        <v>1071</v>
      </c>
      <c r="F351" s="107" t="s">
        <v>141</v>
      </c>
      <c r="G351" s="107"/>
      <c r="H351" s="108" t="s">
        <v>3707</v>
      </c>
      <c r="I351" s="108" t="s">
        <v>3419</v>
      </c>
      <c r="J351" s="107">
        <v>50</v>
      </c>
      <c r="K351" s="98" t="s">
        <v>42</v>
      </c>
      <c r="L351" s="98" t="s">
        <v>42</v>
      </c>
      <c r="M351" s="98" t="s">
        <v>42</v>
      </c>
      <c r="N351" s="98" t="s">
        <v>42</v>
      </c>
      <c r="O351" s="98" t="s">
        <v>42</v>
      </c>
      <c r="P351" s="98" t="s">
        <v>42</v>
      </c>
      <c r="Q351" s="107">
        <v>20</v>
      </c>
      <c r="R351" s="108" t="s">
        <v>284</v>
      </c>
      <c r="S351" s="19" t="s">
        <v>72</v>
      </c>
      <c r="T351" s="108" t="s">
        <v>1233</v>
      </c>
      <c r="U351" s="107" t="s">
        <v>2043</v>
      </c>
      <c r="V351" s="113">
        <v>1</v>
      </c>
      <c r="W351" s="108" t="s">
        <v>3668</v>
      </c>
      <c r="X351" s="107"/>
    </row>
    <row r="352" s="3" customFormat="1" ht="45" customHeight="1" spans="1:24">
      <c r="A352" s="108"/>
      <c r="B352" s="107" t="s">
        <v>1926</v>
      </c>
      <c r="C352" s="107" t="s">
        <v>35</v>
      </c>
      <c r="D352" s="107" t="s">
        <v>1510</v>
      </c>
      <c r="E352" s="108" t="s">
        <v>1071</v>
      </c>
      <c r="F352" s="107" t="s">
        <v>141</v>
      </c>
      <c r="G352" s="107"/>
      <c r="H352" s="108" t="s">
        <v>3708</v>
      </c>
      <c r="I352" s="108" t="s">
        <v>3419</v>
      </c>
      <c r="J352" s="107">
        <v>54</v>
      </c>
      <c r="K352" s="98" t="s">
        <v>42</v>
      </c>
      <c r="L352" s="98" t="s">
        <v>42</v>
      </c>
      <c r="M352" s="98" t="s">
        <v>42</v>
      </c>
      <c r="N352" s="98" t="s">
        <v>42</v>
      </c>
      <c r="O352" s="98" t="s">
        <v>42</v>
      </c>
      <c r="P352" s="98" t="s">
        <v>42</v>
      </c>
      <c r="Q352" s="107">
        <v>30</v>
      </c>
      <c r="R352" s="108" t="s">
        <v>284</v>
      </c>
      <c r="S352" s="19" t="s">
        <v>72</v>
      </c>
      <c r="T352" s="108" t="s">
        <v>1233</v>
      </c>
      <c r="U352" s="107" t="s">
        <v>2043</v>
      </c>
      <c r="V352" s="113">
        <v>1</v>
      </c>
      <c r="W352" s="108" t="s">
        <v>3668</v>
      </c>
      <c r="X352" s="107"/>
    </row>
    <row r="353" s="3" customFormat="1" ht="45" customHeight="1" spans="1:24">
      <c r="A353" s="68"/>
      <c r="B353" s="107" t="s">
        <v>1623</v>
      </c>
      <c r="C353" s="107" t="s">
        <v>35</v>
      </c>
      <c r="D353" s="107" t="s">
        <v>1510</v>
      </c>
      <c r="E353" s="108" t="s">
        <v>1071</v>
      </c>
      <c r="F353" s="107" t="s">
        <v>141</v>
      </c>
      <c r="G353" s="107"/>
      <c r="H353" s="107" t="s">
        <v>600</v>
      </c>
      <c r="I353" s="108" t="s">
        <v>3419</v>
      </c>
      <c r="J353" s="107">
        <v>21</v>
      </c>
      <c r="K353" s="98" t="s">
        <v>42</v>
      </c>
      <c r="L353" s="98" t="s">
        <v>42</v>
      </c>
      <c r="M353" s="98" t="s">
        <v>42</v>
      </c>
      <c r="N353" s="98" t="s">
        <v>42</v>
      </c>
      <c r="O353" s="98" t="s">
        <v>42</v>
      </c>
      <c r="P353" s="98" t="s">
        <v>42</v>
      </c>
      <c r="Q353" s="107" t="s">
        <v>3709</v>
      </c>
      <c r="R353" s="108" t="s">
        <v>284</v>
      </c>
      <c r="S353" s="19" t="s">
        <v>72</v>
      </c>
      <c r="T353" s="108" t="s">
        <v>1233</v>
      </c>
      <c r="U353" s="107" t="s">
        <v>2043</v>
      </c>
      <c r="V353" s="113">
        <v>1</v>
      </c>
      <c r="W353" s="108" t="s">
        <v>3668</v>
      </c>
      <c r="X353" s="107"/>
    </row>
    <row r="354" s="3" customFormat="1" ht="45" customHeight="1" spans="1:24">
      <c r="A354" s="111"/>
      <c r="B354" s="107" t="s">
        <v>3699</v>
      </c>
      <c r="C354" s="107" t="s">
        <v>35</v>
      </c>
      <c r="D354" s="107" t="s">
        <v>1510</v>
      </c>
      <c r="E354" s="108" t="s">
        <v>1071</v>
      </c>
      <c r="F354" s="107" t="s">
        <v>141</v>
      </c>
      <c r="G354" s="107"/>
      <c r="H354" s="108" t="s">
        <v>3710</v>
      </c>
      <c r="I354" s="108" t="s">
        <v>3419</v>
      </c>
      <c r="J354" s="107">
        <v>60</v>
      </c>
      <c r="K354" s="98" t="s">
        <v>42</v>
      </c>
      <c r="L354" s="98" t="s">
        <v>42</v>
      </c>
      <c r="M354" s="98" t="s">
        <v>42</v>
      </c>
      <c r="N354" s="98" t="s">
        <v>42</v>
      </c>
      <c r="O354" s="98" t="s">
        <v>42</v>
      </c>
      <c r="P354" s="98" t="s">
        <v>42</v>
      </c>
      <c r="Q354" s="107" t="s">
        <v>3711</v>
      </c>
      <c r="R354" s="108" t="s">
        <v>284</v>
      </c>
      <c r="S354" s="19" t="s">
        <v>72</v>
      </c>
      <c r="T354" s="108" t="s">
        <v>1233</v>
      </c>
      <c r="U354" s="107" t="s">
        <v>2043</v>
      </c>
      <c r="V354" s="113">
        <v>1</v>
      </c>
      <c r="W354" s="108" t="s">
        <v>3668</v>
      </c>
      <c r="X354" s="107"/>
    </row>
    <row r="355" s="3" customFormat="1" ht="45" customHeight="1" spans="1:24">
      <c r="A355" s="19"/>
      <c r="B355" s="110" t="s">
        <v>3712</v>
      </c>
      <c r="C355" s="110" t="s">
        <v>1570</v>
      </c>
      <c r="D355" s="110" t="s">
        <v>1510</v>
      </c>
      <c r="E355" s="110" t="s">
        <v>638</v>
      </c>
      <c r="F355" s="110" t="s">
        <v>154</v>
      </c>
      <c r="G355" s="110" t="s">
        <v>2084</v>
      </c>
      <c r="H355" s="110" t="s">
        <v>3713</v>
      </c>
      <c r="I355" s="110" t="s">
        <v>3419</v>
      </c>
      <c r="J355" s="110">
        <v>260</v>
      </c>
      <c r="K355" s="98" t="s">
        <v>42</v>
      </c>
      <c r="L355" s="98" t="s">
        <v>42</v>
      </c>
      <c r="M355" s="98" t="s">
        <v>42</v>
      </c>
      <c r="N355" s="98" t="s">
        <v>42</v>
      </c>
      <c r="O355" s="98" t="s">
        <v>42</v>
      </c>
      <c r="P355" s="98" t="s">
        <v>42</v>
      </c>
      <c r="Q355" s="110">
        <v>1</v>
      </c>
      <c r="R355" s="108" t="s">
        <v>284</v>
      </c>
      <c r="S355" s="19" t="s">
        <v>72</v>
      </c>
      <c r="T355" s="108" t="s">
        <v>1233</v>
      </c>
      <c r="U355" s="107" t="s">
        <v>2043</v>
      </c>
      <c r="V355" s="113">
        <v>1</v>
      </c>
      <c r="W355" s="108" t="s">
        <v>3668</v>
      </c>
      <c r="X355" s="112"/>
    </row>
    <row r="356" s="3" customFormat="1" ht="45" customHeight="1" spans="1:24">
      <c r="A356" s="19"/>
      <c r="B356" s="108" t="s">
        <v>3714</v>
      </c>
      <c r="C356" s="108" t="s">
        <v>35</v>
      </c>
      <c r="D356" s="108" t="s">
        <v>1510</v>
      </c>
      <c r="E356" s="108" t="s">
        <v>638</v>
      </c>
      <c r="F356" s="108" t="s">
        <v>154</v>
      </c>
      <c r="G356" s="108" t="s">
        <v>343</v>
      </c>
      <c r="H356" s="108" t="s">
        <v>3715</v>
      </c>
      <c r="I356" s="108" t="s">
        <v>3419</v>
      </c>
      <c r="J356" s="108">
        <v>50</v>
      </c>
      <c r="K356" s="98" t="s">
        <v>42</v>
      </c>
      <c r="L356" s="98" t="s">
        <v>42</v>
      </c>
      <c r="M356" s="98" t="s">
        <v>42</v>
      </c>
      <c r="N356" s="98" t="s">
        <v>42</v>
      </c>
      <c r="O356" s="98" t="s">
        <v>42</v>
      </c>
      <c r="P356" s="98" t="s">
        <v>42</v>
      </c>
      <c r="Q356" s="108">
        <v>1</v>
      </c>
      <c r="R356" s="108" t="s">
        <v>284</v>
      </c>
      <c r="S356" s="19" t="s">
        <v>72</v>
      </c>
      <c r="T356" s="108" t="s">
        <v>1233</v>
      </c>
      <c r="U356" s="107" t="s">
        <v>2043</v>
      </c>
      <c r="V356" s="113">
        <v>1</v>
      </c>
      <c r="W356" s="108" t="s">
        <v>3668</v>
      </c>
      <c r="X356" s="107"/>
    </row>
    <row r="357" s="3" customFormat="1" ht="45" customHeight="1" spans="1:24">
      <c r="A357" s="19"/>
      <c r="B357" s="107" t="s">
        <v>3716</v>
      </c>
      <c r="C357" s="107" t="s">
        <v>35</v>
      </c>
      <c r="D357" s="107" t="s">
        <v>1510</v>
      </c>
      <c r="E357" s="107" t="s">
        <v>638</v>
      </c>
      <c r="F357" s="107" t="s">
        <v>154</v>
      </c>
      <c r="G357" s="107" t="s">
        <v>2293</v>
      </c>
      <c r="H357" s="108" t="s">
        <v>3717</v>
      </c>
      <c r="I357" s="108" t="s">
        <v>3419</v>
      </c>
      <c r="J357" s="107">
        <v>36</v>
      </c>
      <c r="K357" s="98" t="s">
        <v>42</v>
      </c>
      <c r="L357" s="98" t="s">
        <v>42</v>
      </c>
      <c r="M357" s="98" t="s">
        <v>42</v>
      </c>
      <c r="N357" s="98" t="s">
        <v>42</v>
      </c>
      <c r="O357" s="98" t="s">
        <v>42</v>
      </c>
      <c r="P357" s="98" t="s">
        <v>42</v>
      </c>
      <c r="Q357" s="107">
        <v>2</v>
      </c>
      <c r="R357" s="108" t="s">
        <v>284</v>
      </c>
      <c r="S357" s="19" t="s">
        <v>72</v>
      </c>
      <c r="T357" s="108" t="s">
        <v>1233</v>
      </c>
      <c r="U357" s="107" t="s">
        <v>2043</v>
      </c>
      <c r="V357" s="113">
        <v>1</v>
      </c>
      <c r="W357" s="108" t="s">
        <v>3668</v>
      </c>
      <c r="X357" s="107"/>
    </row>
    <row r="358" s="3" customFormat="1" ht="45" customHeight="1" spans="1:24">
      <c r="A358" s="19"/>
      <c r="B358" s="107" t="s">
        <v>3718</v>
      </c>
      <c r="C358" s="107" t="s">
        <v>35</v>
      </c>
      <c r="D358" s="107" t="s">
        <v>1510</v>
      </c>
      <c r="E358" s="107" t="s">
        <v>638</v>
      </c>
      <c r="F358" s="107" t="s">
        <v>154</v>
      </c>
      <c r="G358" s="107"/>
      <c r="H358" s="108" t="s">
        <v>3719</v>
      </c>
      <c r="I358" s="108" t="s">
        <v>3419</v>
      </c>
      <c r="J358" s="107">
        <v>45</v>
      </c>
      <c r="K358" s="98" t="s">
        <v>42</v>
      </c>
      <c r="L358" s="98" t="s">
        <v>42</v>
      </c>
      <c r="M358" s="98" t="s">
        <v>42</v>
      </c>
      <c r="N358" s="98" t="s">
        <v>42</v>
      </c>
      <c r="O358" s="98" t="s">
        <v>42</v>
      </c>
      <c r="P358" s="98" t="s">
        <v>42</v>
      </c>
      <c r="Q358" s="107">
        <v>3</v>
      </c>
      <c r="R358" s="108" t="s">
        <v>284</v>
      </c>
      <c r="S358" s="19" t="s">
        <v>72</v>
      </c>
      <c r="T358" s="108" t="s">
        <v>1233</v>
      </c>
      <c r="U358" s="107" t="s">
        <v>2043</v>
      </c>
      <c r="V358" s="113">
        <v>1</v>
      </c>
      <c r="W358" s="108" t="s">
        <v>3668</v>
      </c>
      <c r="X358" s="107"/>
    </row>
    <row r="359" s="3" customFormat="1" ht="45" customHeight="1" spans="1:24">
      <c r="A359" s="19"/>
      <c r="B359" s="107" t="s">
        <v>1920</v>
      </c>
      <c r="C359" s="107" t="s">
        <v>35</v>
      </c>
      <c r="D359" s="107" t="s">
        <v>1510</v>
      </c>
      <c r="E359" s="107" t="s">
        <v>638</v>
      </c>
      <c r="F359" s="107" t="s">
        <v>154</v>
      </c>
      <c r="G359" s="107"/>
      <c r="H359" s="108" t="s">
        <v>3720</v>
      </c>
      <c r="I359" s="108" t="s">
        <v>3419</v>
      </c>
      <c r="J359" s="107">
        <v>56</v>
      </c>
      <c r="K359" s="98" t="s">
        <v>42</v>
      </c>
      <c r="L359" s="98" t="s">
        <v>42</v>
      </c>
      <c r="M359" s="98" t="s">
        <v>42</v>
      </c>
      <c r="N359" s="98" t="s">
        <v>42</v>
      </c>
      <c r="O359" s="98" t="s">
        <v>42</v>
      </c>
      <c r="P359" s="98" t="s">
        <v>42</v>
      </c>
      <c r="Q359" s="107">
        <v>10</v>
      </c>
      <c r="R359" s="108" t="s">
        <v>284</v>
      </c>
      <c r="S359" s="19" t="s">
        <v>72</v>
      </c>
      <c r="T359" s="108" t="s">
        <v>1233</v>
      </c>
      <c r="U359" s="107" t="s">
        <v>2043</v>
      </c>
      <c r="V359" s="113">
        <v>1</v>
      </c>
      <c r="W359" s="108" t="s">
        <v>3668</v>
      </c>
      <c r="X359" s="107"/>
    </row>
    <row r="360" s="3" customFormat="1" ht="45" customHeight="1" spans="1:24">
      <c r="A360" s="19"/>
      <c r="B360" s="107" t="s">
        <v>1923</v>
      </c>
      <c r="C360" s="107" t="s">
        <v>35</v>
      </c>
      <c r="D360" s="107" t="s">
        <v>1510</v>
      </c>
      <c r="E360" s="107" t="s">
        <v>638</v>
      </c>
      <c r="F360" s="107" t="s">
        <v>154</v>
      </c>
      <c r="G360" s="107"/>
      <c r="H360" s="108" t="s">
        <v>3721</v>
      </c>
      <c r="I360" s="108" t="s">
        <v>3419</v>
      </c>
      <c r="J360" s="107">
        <v>98</v>
      </c>
      <c r="K360" s="98" t="s">
        <v>42</v>
      </c>
      <c r="L360" s="98" t="s">
        <v>42</v>
      </c>
      <c r="M360" s="98" t="s">
        <v>42</v>
      </c>
      <c r="N360" s="98" t="s">
        <v>42</v>
      </c>
      <c r="O360" s="98" t="s">
        <v>42</v>
      </c>
      <c r="P360" s="98" t="s">
        <v>42</v>
      </c>
      <c r="Q360" s="107">
        <v>35</v>
      </c>
      <c r="R360" s="108" t="s">
        <v>284</v>
      </c>
      <c r="S360" s="19" t="s">
        <v>72</v>
      </c>
      <c r="T360" s="108" t="s">
        <v>1233</v>
      </c>
      <c r="U360" s="107" t="s">
        <v>2043</v>
      </c>
      <c r="V360" s="113">
        <v>1</v>
      </c>
      <c r="W360" s="108" t="s">
        <v>3668</v>
      </c>
      <c r="X360" s="107"/>
    </row>
    <row r="361" s="3" customFormat="1" ht="45" customHeight="1" spans="1:24">
      <c r="A361" s="19"/>
      <c r="B361" s="107" t="s">
        <v>1926</v>
      </c>
      <c r="C361" s="107" t="s">
        <v>35</v>
      </c>
      <c r="D361" s="107" t="s">
        <v>1510</v>
      </c>
      <c r="E361" s="107" t="s">
        <v>638</v>
      </c>
      <c r="F361" s="107" t="s">
        <v>154</v>
      </c>
      <c r="G361" s="107"/>
      <c r="H361" s="108" t="s">
        <v>3722</v>
      </c>
      <c r="I361" s="108" t="s">
        <v>3419</v>
      </c>
      <c r="J361" s="107">
        <v>38</v>
      </c>
      <c r="K361" s="98" t="s">
        <v>42</v>
      </c>
      <c r="L361" s="98" t="s">
        <v>42</v>
      </c>
      <c r="M361" s="98" t="s">
        <v>42</v>
      </c>
      <c r="N361" s="98" t="s">
        <v>42</v>
      </c>
      <c r="O361" s="98" t="s">
        <v>42</v>
      </c>
      <c r="P361" s="98" t="s">
        <v>42</v>
      </c>
      <c r="Q361" s="107">
        <v>22</v>
      </c>
      <c r="R361" s="108" t="s">
        <v>284</v>
      </c>
      <c r="S361" s="19" t="s">
        <v>72</v>
      </c>
      <c r="T361" s="108" t="s">
        <v>1233</v>
      </c>
      <c r="U361" s="107" t="s">
        <v>2043</v>
      </c>
      <c r="V361" s="113">
        <v>1</v>
      </c>
      <c r="W361" s="108" t="s">
        <v>3668</v>
      </c>
      <c r="X361" s="107"/>
    </row>
    <row r="362" s="3" customFormat="1" ht="45" customHeight="1" spans="1:24">
      <c r="A362" s="19"/>
      <c r="B362" s="107" t="s">
        <v>3699</v>
      </c>
      <c r="C362" s="107" t="s">
        <v>35</v>
      </c>
      <c r="D362" s="107" t="s">
        <v>1510</v>
      </c>
      <c r="E362" s="107" t="s">
        <v>638</v>
      </c>
      <c r="F362" s="107" t="s">
        <v>154</v>
      </c>
      <c r="G362" s="107"/>
      <c r="H362" s="107"/>
      <c r="I362" s="108" t="s">
        <v>3419</v>
      </c>
      <c r="J362" s="107">
        <v>90</v>
      </c>
      <c r="K362" s="98" t="s">
        <v>42</v>
      </c>
      <c r="L362" s="98" t="s">
        <v>42</v>
      </c>
      <c r="M362" s="98" t="s">
        <v>42</v>
      </c>
      <c r="N362" s="98" t="s">
        <v>42</v>
      </c>
      <c r="O362" s="98" t="s">
        <v>42</v>
      </c>
      <c r="P362" s="98" t="s">
        <v>42</v>
      </c>
      <c r="Q362" s="107" t="s">
        <v>3723</v>
      </c>
      <c r="R362" s="108" t="s">
        <v>284</v>
      </c>
      <c r="S362" s="19" t="s">
        <v>72</v>
      </c>
      <c r="T362" s="108" t="s">
        <v>1233</v>
      </c>
      <c r="U362" s="107" t="s">
        <v>2043</v>
      </c>
      <c r="V362" s="113">
        <v>1</v>
      </c>
      <c r="W362" s="108" t="s">
        <v>3668</v>
      </c>
      <c r="X362" s="107"/>
    </row>
    <row r="363" s="3" customFormat="1" ht="45" customHeight="1" spans="1:24">
      <c r="A363" s="19"/>
      <c r="B363" s="107" t="s">
        <v>1623</v>
      </c>
      <c r="C363" s="107" t="s">
        <v>35</v>
      </c>
      <c r="D363" s="107" t="s">
        <v>1510</v>
      </c>
      <c r="E363" s="107" t="s">
        <v>638</v>
      </c>
      <c r="F363" s="107" t="s">
        <v>154</v>
      </c>
      <c r="G363" s="107"/>
      <c r="H363" s="107"/>
      <c r="I363" s="108" t="s">
        <v>3419</v>
      </c>
      <c r="J363" s="107">
        <v>14</v>
      </c>
      <c r="K363" s="98" t="s">
        <v>42</v>
      </c>
      <c r="L363" s="98" t="s">
        <v>42</v>
      </c>
      <c r="M363" s="98" t="s">
        <v>42</v>
      </c>
      <c r="N363" s="98" t="s">
        <v>42</v>
      </c>
      <c r="O363" s="98" t="s">
        <v>42</v>
      </c>
      <c r="P363" s="98" t="s">
        <v>42</v>
      </c>
      <c r="Q363" s="107" t="s">
        <v>3724</v>
      </c>
      <c r="R363" s="108" t="s">
        <v>284</v>
      </c>
      <c r="S363" s="19" t="s">
        <v>72</v>
      </c>
      <c r="T363" s="108" t="s">
        <v>1233</v>
      </c>
      <c r="U363" s="107" t="s">
        <v>2043</v>
      </c>
      <c r="V363" s="113">
        <v>1</v>
      </c>
      <c r="W363" s="108" t="s">
        <v>3668</v>
      </c>
      <c r="X363" s="107"/>
    </row>
    <row r="364" s="3" customFormat="1" ht="45" customHeight="1" spans="1:24">
      <c r="A364" s="19"/>
      <c r="B364" s="112" t="s">
        <v>3725</v>
      </c>
      <c r="C364" s="110" t="s">
        <v>35</v>
      </c>
      <c r="D364" s="112" t="s">
        <v>1510</v>
      </c>
      <c r="E364" s="112" t="s">
        <v>805</v>
      </c>
      <c r="F364" s="112" t="s">
        <v>160</v>
      </c>
      <c r="G364" s="110" t="s">
        <v>555</v>
      </c>
      <c r="H364" s="110" t="s">
        <v>3726</v>
      </c>
      <c r="I364" s="110" t="s">
        <v>3419</v>
      </c>
      <c r="J364" s="110">
        <v>30</v>
      </c>
      <c r="K364" s="98" t="s">
        <v>42</v>
      </c>
      <c r="L364" s="98" t="s">
        <v>42</v>
      </c>
      <c r="M364" s="98" t="s">
        <v>42</v>
      </c>
      <c r="N364" s="98" t="s">
        <v>42</v>
      </c>
      <c r="O364" s="98" t="s">
        <v>42</v>
      </c>
      <c r="P364" s="98" t="s">
        <v>42</v>
      </c>
      <c r="Q364" s="110" t="s">
        <v>3727</v>
      </c>
      <c r="R364" s="108" t="s">
        <v>284</v>
      </c>
      <c r="S364" s="19" t="s">
        <v>72</v>
      </c>
      <c r="T364" s="108" t="s">
        <v>1233</v>
      </c>
      <c r="U364" s="107" t="s">
        <v>2043</v>
      </c>
      <c r="V364" s="113">
        <v>1</v>
      </c>
      <c r="W364" s="108" t="s">
        <v>3668</v>
      </c>
      <c r="X364" s="112"/>
    </row>
    <row r="365" s="3" customFormat="1" ht="45" customHeight="1" spans="1:24">
      <c r="A365" s="19"/>
      <c r="B365" s="107" t="s">
        <v>3728</v>
      </c>
      <c r="C365" s="108" t="s">
        <v>35</v>
      </c>
      <c r="D365" s="107" t="s">
        <v>1510</v>
      </c>
      <c r="E365" s="107" t="s">
        <v>805</v>
      </c>
      <c r="F365" s="107" t="s">
        <v>160</v>
      </c>
      <c r="G365" s="107" t="s">
        <v>3729</v>
      </c>
      <c r="H365" s="108" t="s">
        <v>3730</v>
      </c>
      <c r="I365" s="108" t="s">
        <v>3419</v>
      </c>
      <c r="J365" s="107">
        <v>25</v>
      </c>
      <c r="K365" s="98" t="s">
        <v>42</v>
      </c>
      <c r="L365" s="98" t="s">
        <v>42</v>
      </c>
      <c r="M365" s="98" t="s">
        <v>42</v>
      </c>
      <c r="N365" s="98" t="s">
        <v>42</v>
      </c>
      <c r="O365" s="98" t="s">
        <v>42</v>
      </c>
      <c r="P365" s="98" t="s">
        <v>42</v>
      </c>
      <c r="Q365" s="108" t="s">
        <v>3727</v>
      </c>
      <c r="R365" s="108" t="s">
        <v>284</v>
      </c>
      <c r="S365" s="19" t="s">
        <v>72</v>
      </c>
      <c r="T365" s="108" t="s">
        <v>1233</v>
      </c>
      <c r="U365" s="107" t="s">
        <v>2043</v>
      </c>
      <c r="V365" s="113">
        <v>1</v>
      </c>
      <c r="W365" s="108" t="s">
        <v>3668</v>
      </c>
      <c r="X365" s="107"/>
    </row>
    <row r="366" s="3" customFormat="1" ht="45" customHeight="1" spans="1:24">
      <c r="A366" s="19"/>
      <c r="B366" s="107" t="s">
        <v>3731</v>
      </c>
      <c r="C366" s="108" t="s">
        <v>35</v>
      </c>
      <c r="D366" s="107" t="s">
        <v>1510</v>
      </c>
      <c r="E366" s="107" t="s">
        <v>805</v>
      </c>
      <c r="F366" s="107" t="s">
        <v>160</v>
      </c>
      <c r="G366" s="107"/>
      <c r="H366" s="108" t="s">
        <v>3732</v>
      </c>
      <c r="I366" s="108" t="s">
        <v>3419</v>
      </c>
      <c r="J366" s="107">
        <v>30</v>
      </c>
      <c r="K366" s="98" t="s">
        <v>42</v>
      </c>
      <c r="L366" s="98" t="s">
        <v>42</v>
      </c>
      <c r="M366" s="98" t="s">
        <v>42</v>
      </c>
      <c r="N366" s="98" t="s">
        <v>42</v>
      </c>
      <c r="O366" s="98" t="s">
        <v>42</v>
      </c>
      <c r="P366" s="98" t="s">
        <v>42</v>
      </c>
      <c r="Q366" s="108" t="s">
        <v>3733</v>
      </c>
      <c r="R366" s="108" t="s">
        <v>284</v>
      </c>
      <c r="S366" s="19" t="s">
        <v>72</v>
      </c>
      <c r="T366" s="108" t="s">
        <v>1233</v>
      </c>
      <c r="U366" s="107" t="s">
        <v>2043</v>
      </c>
      <c r="V366" s="113">
        <v>1</v>
      </c>
      <c r="W366" s="108" t="s">
        <v>3668</v>
      </c>
      <c r="X366" s="107"/>
    </row>
    <row r="367" s="3" customFormat="1" ht="45" customHeight="1" spans="1:24">
      <c r="A367" s="108"/>
      <c r="B367" s="107" t="s">
        <v>3734</v>
      </c>
      <c r="C367" s="108" t="s">
        <v>35</v>
      </c>
      <c r="D367" s="107" t="s">
        <v>1510</v>
      </c>
      <c r="E367" s="107" t="s">
        <v>805</v>
      </c>
      <c r="F367" s="107" t="s">
        <v>160</v>
      </c>
      <c r="G367" s="107"/>
      <c r="H367" s="108" t="s">
        <v>3735</v>
      </c>
      <c r="I367" s="108" t="s">
        <v>3419</v>
      </c>
      <c r="J367" s="107">
        <v>114</v>
      </c>
      <c r="K367" s="98" t="s">
        <v>42</v>
      </c>
      <c r="L367" s="98" t="s">
        <v>42</v>
      </c>
      <c r="M367" s="98" t="s">
        <v>42</v>
      </c>
      <c r="N367" s="98" t="s">
        <v>42</v>
      </c>
      <c r="O367" s="98" t="s">
        <v>42</v>
      </c>
      <c r="P367" s="98" t="s">
        <v>42</v>
      </c>
      <c r="Q367" s="108" t="s">
        <v>3736</v>
      </c>
      <c r="R367" s="108" t="s">
        <v>284</v>
      </c>
      <c r="S367" s="19" t="s">
        <v>72</v>
      </c>
      <c r="T367" s="108" t="s">
        <v>1233</v>
      </c>
      <c r="U367" s="107" t="s">
        <v>2043</v>
      </c>
      <c r="V367" s="113">
        <v>1</v>
      </c>
      <c r="W367" s="108" t="s">
        <v>3668</v>
      </c>
      <c r="X367" s="107"/>
    </row>
    <row r="368" s="3" customFormat="1" ht="45" customHeight="1" spans="1:24">
      <c r="A368" s="108"/>
      <c r="B368" s="107" t="s">
        <v>3737</v>
      </c>
      <c r="C368" s="108" t="s">
        <v>35</v>
      </c>
      <c r="D368" s="107" t="s">
        <v>1510</v>
      </c>
      <c r="E368" s="107" t="s">
        <v>805</v>
      </c>
      <c r="F368" s="107" t="s">
        <v>160</v>
      </c>
      <c r="G368" s="107"/>
      <c r="H368" s="108" t="s">
        <v>3735</v>
      </c>
      <c r="I368" s="108" t="s">
        <v>3419</v>
      </c>
      <c r="J368" s="107">
        <v>162</v>
      </c>
      <c r="K368" s="98" t="s">
        <v>42</v>
      </c>
      <c r="L368" s="98" t="s">
        <v>42</v>
      </c>
      <c r="M368" s="98" t="s">
        <v>42</v>
      </c>
      <c r="N368" s="98" t="s">
        <v>42</v>
      </c>
      <c r="O368" s="98" t="s">
        <v>42</v>
      </c>
      <c r="P368" s="98" t="s">
        <v>42</v>
      </c>
      <c r="Q368" s="108" t="s">
        <v>3738</v>
      </c>
      <c r="R368" s="108" t="s">
        <v>284</v>
      </c>
      <c r="S368" s="19" t="s">
        <v>72</v>
      </c>
      <c r="T368" s="108" t="s">
        <v>1233</v>
      </c>
      <c r="U368" s="107" t="s">
        <v>2043</v>
      </c>
      <c r="V368" s="113">
        <v>1</v>
      </c>
      <c r="W368" s="108" t="s">
        <v>3668</v>
      </c>
      <c r="X368" s="107"/>
    </row>
    <row r="369" s="3" customFormat="1" ht="45" customHeight="1" spans="1:24">
      <c r="A369" s="108"/>
      <c r="B369" s="107" t="s">
        <v>3739</v>
      </c>
      <c r="C369" s="108" t="s">
        <v>35</v>
      </c>
      <c r="D369" s="107" t="s">
        <v>1510</v>
      </c>
      <c r="E369" s="107" t="s">
        <v>805</v>
      </c>
      <c r="F369" s="107" t="s">
        <v>160</v>
      </c>
      <c r="G369" s="107"/>
      <c r="H369" s="108" t="s">
        <v>3735</v>
      </c>
      <c r="I369" s="108" t="s">
        <v>3419</v>
      </c>
      <c r="J369" s="107">
        <v>108</v>
      </c>
      <c r="K369" s="98" t="s">
        <v>42</v>
      </c>
      <c r="L369" s="98" t="s">
        <v>42</v>
      </c>
      <c r="M369" s="98" t="s">
        <v>42</v>
      </c>
      <c r="N369" s="98" t="s">
        <v>42</v>
      </c>
      <c r="O369" s="98" t="s">
        <v>42</v>
      </c>
      <c r="P369" s="98" t="s">
        <v>42</v>
      </c>
      <c r="Q369" s="108" t="s">
        <v>3738</v>
      </c>
      <c r="R369" s="108" t="s">
        <v>284</v>
      </c>
      <c r="S369" s="19" t="s">
        <v>72</v>
      </c>
      <c r="T369" s="108" t="s">
        <v>1233</v>
      </c>
      <c r="U369" s="107" t="s">
        <v>2043</v>
      </c>
      <c r="V369" s="113">
        <v>1</v>
      </c>
      <c r="W369" s="108" t="s">
        <v>3668</v>
      </c>
      <c r="X369" s="107"/>
    </row>
    <row r="370" s="3" customFormat="1" ht="45" customHeight="1" spans="1:24">
      <c r="A370" s="108"/>
      <c r="B370" s="107" t="s">
        <v>3740</v>
      </c>
      <c r="C370" s="108" t="s">
        <v>35</v>
      </c>
      <c r="D370" s="107" t="s">
        <v>1510</v>
      </c>
      <c r="E370" s="107" t="s">
        <v>805</v>
      </c>
      <c r="F370" s="107" t="s">
        <v>160</v>
      </c>
      <c r="G370" s="107"/>
      <c r="H370" s="108" t="s">
        <v>3741</v>
      </c>
      <c r="I370" s="108" t="s">
        <v>3419</v>
      </c>
      <c r="J370" s="107">
        <v>15</v>
      </c>
      <c r="K370" s="98" t="s">
        <v>42</v>
      </c>
      <c r="L370" s="98" t="s">
        <v>42</v>
      </c>
      <c r="M370" s="98" t="s">
        <v>42</v>
      </c>
      <c r="N370" s="98" t="s">
        <v>42</v>
      </c>
      <c r="O370" s="98" t="s">
        <v>42</v>
      </c>
      <c r="P370" s="98" t="s">
        <v>42</v>
      </c>
      <c r="Q370" s="108" t="s">
        <v>3742</v>
      </c>
      <c r="R370" s="108" t="s">
        <v>284</v>
      </c>
      <c r="S370" s="19" t="s">
        <v>72</v>
      </c>
      <c r="T370" s="108" t="s">
        <v>1233</v>
      </c>
      <c r="U370" s="107" t="s">
        <v>2043</v>
      </c>
      <c r="V370" s="113">
        <v>1</v>
      </c>
      <c r="W370" s="108" t="s">
        <v>3668</v>
      </c>
      <c r="X370" s="107"/>
    </row>
    <row r="371" s="3" customFormat="1" ht="45" customHeight="1" spans="1:24">
      <c r="A371" s="108"/>
      <c r="B371" s="107" t="s">
        <v>1623</v>
      </c>
      <c r="C371" s="108" t="s">
        <v>35</v>
      </c>
      <c r="D371" s="107" t="s">
        <v>1510</v>
      </c>
      <c r="E371" s="107" t="s">
        <v>805</v>
      </c>
      <c r="F371" s="107" t="s">
        <v>160</v>
      </c>
      <c r="G371" s="107"/>
      <c r="H371" s="108" t="s">
        <v>3743</v>
      </c>
      <c r="I371" s="108" t="s">
        <v>3419</v>
      </c>
      <c r="J371" s="107">
        <v>42</v>
      </c>
      <c r="K371" s="98" t="s">
        <v>42</v>
      </c>
      <c r="L371" s="98" t="s">
        <v>42</v>
      </c>
      <c r="M371" s="98" t="s">
        <v>42</v>
      </c>
      <c r="N371" s="98" t="s">
        <v>42</v>
      </c>
      <c r="O371" s="98" t="s">
        <v>42</v>
      </c>
      <c r="P371" s="98" t="s">
        <v>42</v>
      </c>
      <c r="Q371" s="108" t="s">
        <v>3744</v>
      </c>
      <c r="R371" s="108" t="s">
        <v>284</v>
      </c>
      <c r="S371" s="19" t="s">
        <v>72</v>
      </c>
      <c r="T371" s="108" t="s">
        <v>1233</v>
      </c>
      <c r="U371" s="107" t="s">
        <v>2043</v>
      </c>
      <c r="V371" s="113">
        <v>1</v>
      </c>
      <c r="W371" s="108" t="s">
        <v>3668</v>
      </c>
      <c r="X371" s="107"/>
    </row>
    <row r="372" s="3" customFormat="1" ht="45" customHeight="1" spans="1:24">
      <c r="A372" s="108"/>
      <c r="B372" s="108" t="s">
        <v>3745</v>
      </c>
      <c r="C372" s="108" t="s">
        <v>35</v>
      </c>
      <c r="D372" s="108" t="s">
        <v>1515</v>
      </c>
      <c r="E372" s="108" t="s">
        <v>873</v>
      </c>
      <c r="F372" s="108" t="s">
        <v>111</v>
      </c>
      <c r="G372" s="108" t="s">
        <v>904</v>
      </c>
      <c r="H372" s="108" t="s">
        <v>3746</v>
      </c>
      <c r="I372" s="108" t="s">
        <v>2221</v>
      </c>
      <c r="J372" s="108">
        <v>40</v>
      </c>
      <c r="K372" s="98" t="s">
        <v>42</v>
      </c>
      <c r="L372" s="98" t="s">
        <v>42</v>
      </c>
      <c r="M372" s="98" t="s">
        <v>42</v>
      </c>
      <c r="N372" s="98" t="s">
        <v>42</v>
      </c>
      <c r="O372" s="98" t="s">
        <v>42</v>
      </c>
      <c r="P372" s="98" t="s">
        <v>42</v>
      </c>
      <c r="Q372" s="108"/>
      <c r="R372" s="108" t="s">
        <v>284</v>
      </c>
      <c r="S372" s="19" t="s">
        <v>72</v>
      </c>
      <c r="T372" s="108" t="s">
        <v>1233</v>
      </c>
      <c r="U372" s="107" t="s">
        <v>2043</v>
      </c>
      <c r="V372" s="113">
        <v>1</v>
      </c>
      <c r="W372" s="108" t="s">
        <v>3668</v>
      </c>
      <c r="X372" s="114"/>
    </row>
    <row r="373" s="3" customFormat="1" ht="45" customHeight="1" spans="1:24">
      <c r="A373" s="19"/>
      <c r="B373" s="108" t="s">
        <v>3745</v>
      </c>
      <c r="C373" s="108" t="s">
        <v>35</v>
      </c>
      <c r="D373" s="108" t="s">
        <v>1515</v>
      </c>
      <c r="E373" s="108" t="s">
        <v>873</v>
      </c>
      <c r="F373" s="108" t="s">
        <v>111</v>
      </c>
      <c r="G373" s="108" t="s">
        <v>891</v>
      </c>
      <c r="H373" s="108" t="s">
        <v>3747</v>
      </c>
      <c r="I373" s="108" t="s">
        <v>2221</v>
      </c>
      <c r="J373" s="108">
        <v>40</v>
      </c>
      <c r="K373" s="98" t="s">
        <v>42</v>
      </c>
      <c r="L373" s="98" t="s">
        <v>42</v>
      </c>
      <c r="M373" s="98" t="s">
        <v>42</v>
      </c>
      <c r="N373" s="98" t="s">
        <v>42</v>
      </c>
      <c r="O373" s="98" t="s">
        <v>42</v>
      </c>
      <c r="P373" s="98" t="s">
        <v>42</v>
      </c>
      <c r="Q373" s="108"/>
      <c r="R373" s="108" t="s">
        <v>284</v>
      </c>
      <c r="S373" s="19" t="s">
        <v>72</v>
      </c>
      <c r="T373" s="108" t="s">
        <v>1233</v>
      </c>
      <c r="U373" s="107" t="s">
        <v>2043</v>
      </c>
      <c r="V373" s="113">
        <v>1</v>
      </c>
      <c r="W373" s="108" t="s">
        <v>3668</v>
      </c>
      <c r="X373" s="114"/>
    </row>
    <row r="374" s="3" customFormat="1" ht="45" customHeight="1" spans="1:24">
      <c r="A374" s="19"/>
      <c r="B374" s="108" t="s">
        <v>3748</v>
      </c>
      <c r="C374" s="108" t="s">
        <v>35</v>
      </c>
      <c r="D374" s="108" t="s">
        <v>1515</v>
      </c>
      <c r="E374" s="108" t="s">
        <v>873</v>
      </c>
      <c r="F374" s="108" t="s">
        <v>111</v>
      </c>
      <c r="G374" s="108" t="s">
        <v>347</v>
      </c>
      <c r="H374" s="108" t="s">
        <v>3749</v>
      </c>
      <c r="I374" s="108">
        <v>2021.12</v>
      </c>
      <c r="J374" s="108">
        <v>5</v>
      </c>
      <c r="K374" s="98" t="s">
        <v>42</v>
      </c>
      <c r="L374" s="98" t="s">
        <v>42</v>
      </c>
      <c r="M374" s="98" t="s">
        <v>42</v>
      </c>
      <c r="N374" s="98" t="s">
        <v>42</v>
      </c>
      <c r="O374" s="98" t="s">
        <v>42</v>
      </c>
      <c r="P374" s="98" t="s">
        <v>42</v>
      </c>
      <c r="Q374" s="108" t="s">
        <v>3750</v>
      </c>
      <c r="R374" s="108" t="s">
        <v>284</v>
      </c>
      <c r="S374" s="19" t="s">
        <v>72</v>
      </c>
      <c r="T374" s="108" t="s">
        <v>1233</v>
      </c>
      <c r="U374" s="107" t="s">
        <v>2043</v>
      </c>
      <c r="V374" s="113">
        <v>1</v>
      </c>
      <c r="W374" s="108" t="s">
        <v>3668</v>
      </c>
      <c r="X374" s="114"/>
    </row>
    <row r="375" s="3" customFormat="1" ht="45" customHeight="1" spans="1:24">
      <c r="A375" s="108"/>
      <c r="B375" s="108" t="s">
        <v>3751</v>
      </c>
      <c r="C375" s="108" t="s">
        <v>35</v>
      </c>
      <c r="D375" s="108" t="s">
        <v>1515</v>
      </c>
      <c r="E375" s="108" t="s">
        <v>873</v>
      </c>
      <c r="F375" s="108" t="s">
        <v>111</v>
      </c>
      <c r="G375" s="108" t="s">
        <v>894</v>
      </c>
      <c r="H375" s="108" t="s">
        <v>3752</v>
      </c>
      <c r="I375" s="108" t="s">
        <v>2221</v>
      </c>
      <c r="J375" s="108">
        <v>100</v>
      </c>
      <c r="K375" s="98" t="s">
        <v>42</v>
      </c>
      <c r="L375" s="98" t="s">
        <v>42</v>
      </c>
      <c r="M375" s="98" t="s">
        <v>42</v>
      </c>
      <c r="N375" s="98" t="s">
        <v>42</v>
      </c>
      <c r="O375" s="98" t="s">
        <v>42</v>
      </c>
      <c r="P375" s="98" t="s">
        <v>42</v>
      </c>
      <c r="Q375" s="108"/>
      <c r="R375" s="108" t="s">
        <v>284</v>
      </c>
      <c r="S375" s="19" t="s">
        <v>72</v>
      </c>
      <c r="T375" s="108" t="s">
        <v>1233</v>
      </c>
      <c r="U375" s="107" t="s">
        <v>2043</v>
      </c>
      <c r="V375" s="113">
        <v>1</v>
      </c>
      <c r="W375" s="108" t="s">
        <v>3668</v>
      </c>
      <c r="X375" s="114"/>
    </row>
    <row r="376" s="3" customFormat="1" ht="45" customHeight="1" spans="1:24">
      <c r="A376" s="19"/>
      <c r="B376" s="108" t="s">
        <v>1623</v>
      </c>
      <c r="C376" s="108" t="s">
        <v>35</v>
      </c>
      <c r="D376" s="108" t="s">
        <v>1515</v>
      </c>
      <c r="E376" s="108" t="s">
        <v>873</v>
      </c>
      <c r="F376" s="108"/>
      <c r="G376" s="108"/>
      <c r="H376" s="108" t="s">
        <v>3724</v>
      </c>
      <c r="I376" s="108" t="s">
        <v>3753</v>
      </c>
      <c r="J376" s="108">
        <f>20*5000/10000</f>
        <v>10</v>
      </c>
      <c r="K376" s="98" t="s">
        <v>42</v>
      </c>
      <c r="L376" s="98" t="s">
        <v>42</v>
      </c>
      <c r="M376" s="98" t="s">
        <v>42</v>
      </c>
      <c r="N376" s="98" t="s">
        <v>42</v>
      </c>
      <c r="O376" s="98" t="s">
        <v>42</v>
      </c>
      <c r="P376" s="98" t="s">
        <v>42</v>
      </c>
      <c r="Q376" s="108" t="s">
        <v>3754</v>
      </c>
      <c r="R376" s="108" t="s">
        <v>284</v>
      </c>
      <c r="S376" s="19" t="s">
        <v>72</v>
      </c>
      <c r="T376" s="108" t="s">
        <v>1233</v>
      </c>
      <c r="U376" s="107" t="s">
        <v>2043</v>
      </c>
      <c r="V376" s="113">
        <v>1</v>
      </c>
      <c r="W376" s="108" t="s">
        <v>3668</v>
      </c>
      <c r="X376" s="114"/>
    </row>
    <row r="377" s="3" customFormat="1" ht="45" customHeight="1" spans="1:24">
      <c r="A377" s="108"/>
      <c r="B377" s="108" t="s">
        <v>1623</v>
      </c>
      <c r="C377" s="108" t="s">
        <v>35</v>
      </c>
      <c r="D377" s="108" t="s">
        <v>1515</v>
      </c>
      <c r="E377" s="108" t="s">
        <v>873</v>
      </c>
      <c r="F377" s="108" t="s">
        <v>111</v>
      </c>
      <c r="G377" s="108" t="s">
        <v>347</v>
      </c>
      <c r="H377" s="108" t="s">
        <v>3755</v>
      </c>
      <c r="I377" s="108">
        <v>2021.12</v>
      </c>
      <c r="J377" s="108">
        <v>3</v>
      </c>
      <c r="K377" s="98" t="s">
        <v>42</v>
      </c>
      <c r="L377" s="98" t="s">
        <v>42</v>
      </c>
      <c r="M377" s="98" t="s">
        <v>42</v>
      </c>
      <c r="N377" s="98" t="s">
        <v>42</v>
      </c>
      <c r="O377" s="98" t="s">
        <v>42</v>
      </c>
      <c r="P377" s="98" t="s">
        <v>42</v>
      </c>
      <c r="Q377" s="108" t="s">
        <v>3756</v>
      </c>
      <c r="R377" s="108" t="s">
        <v>284</v>
      </c>
      <c r="S377" s="19" t="s">
        <v>72</v>
      </c>
      <c r="T377" s="108" t="s">
        <v>1233</v>
      </c>
      <c r="U377" s="107" t="s">
        <v>2043</v>
      </c>
      <c r="V377" s="113">
        <v>1</v>
      </c>
      <c r="W377" s="108" t="s">
        <v>3668</v>
      </c>
      <c r="X377" s="114"/>
    </row>
    <row r="378" s="3" customFormat="1" ht="45" customHeight="1" spans="1:24">
      <c r="A378" s="19"/>
      <c r="B378" s="108" t="s">
        <v>3757</v>
      </c>
      <c r="C378" s="108" t="s">
        <v>3758</v>
      </c>
      <c r="D378" s="108" t="s">
        <v>1515</v>
      </c>
      <c r="E378" s="108" t="s">
        <v>873</v>
      </c>
      <c r="F378" s="108" t="s">
        <v>111</v>
      </c>
      <c r="G378" s="108" t="s">
        <v>2990</v>
      </c>
      <c r="H378" s="108" t="s">
        <v>3759</v>
      </c>
      <c r="I378" s="108" t="s">
        <v>3760</v>
      </c>
      <c r="J378" s="108">
        <v>50</v>
      </c>
      <c r="K378" s="98" t="s">
        <v>42</v>
      </c>
      <c r="L378" s="98" t="s">
        <v>42</v>
      </c>
      <c r="M378" s="98" t="s">
        <v>42</v>
      </c>
      <c r="N378" s="98" t="s">
        <v>42</v>
      </c>
      <c r="O378" s="98" t="s">
        <v>42</v>
      </c>
      <c r="P378" s="98" t="s">
        <v>42</v>
      </c>
      <c r="Q378" s="108" t="s">
        <v>1508</v>
      </c>
      <c r="R378" s="108" t="s">
        <v>284</v>
      </c>
      <c r="S378" s="19" t="s">
        <v>72</v>
      </c>
      <c r="T378" s="108" t="s">
        <v>1233</v>
      </c>
      <c r="U378" s="107" t="s">
        <v>2043</v>
      </c>
      <c r="V378" s="113">
        <v>1</v>
      </c>
      <c r="W378" s="108" t="s">
        <v>3668</v>
      </c>
      <c r="X378" s="114"/>
    </row>
    <row r="379" s="3" customFormat="1" ht="45" customHeight="1" spans="1:24">
      <c r="A379" s="19"/>
      <c r="B379" s="108" t="s">
        <v>3761</v>
      </c>
      <c r="C379" s="108" t="s">
        <v>3758</v>
      </c>
      <c r="D379" s="108" t="s">
        <v>1515</v>
      </c>
      <c r="E379" s="108" t="s">
        <v>873</v>
      </c>
      <c r="F379" s="108" t="s">
        <v>111</v>
      </c>
      <c r="G379" s="108" t="s">
        <v>2990</v>
      </c>
      <c r="H379" s="108" t="s">
        <v>3762</v>
      </c>
      <c r="I379" s="108" t="s">
        <v>3760</v>
      </c>
      <c r="J379" s="108">
        <v>40</v>
      </c>
      <c r="K379" s="98" t="s">
        <v>42</v>
      </c>
      <c r="L379" s="98" t="s">
        <v>42</v>
      </c>
      <c r="M379" s="98" t="s">
        <v>42</v>
      </c>
      <c r="N379" s="98" t="s">
        <v>42</v>
      </c>
      <c r="O379" s="98" t="s">
        <v>42</v>
      </c>
      <c r="P379" s="98" t="s">
        <v>42</v>
      </c>
      <c r="Q379" s="108"/>
      <c r="R379" s="108" t="s">
        <v>284</v>
      </c>
      <c r="S379" s="19" t="s">
        <v>72</v>
      </c>
      <c r="T379" s="108" t="s">
        <v>1233</v>
      </c>
      <c r="U379" s="107" t="s">
        <v>2043</v>
      </c>
      <c r="V379" s="113">
        <v>1</v>
      </c>
      <c r="W379" s="108" t="s">
        <v>3668</v>
      </c>
      <c r="X379" s="114"/>
    </row>
    <row r="380" s="3" customFormat="1" ht="45" customHeight="1" spans="1:24">
      <c r="A380" s="19"/>
      <c r="B380" s="108" t="s">
        <v>2257</v>
      </c>
      <c r="C380" s="108" t="s">
        <v>3758</v>
      </c>
      <c r="D380" s="108" t="s">
        <v>1515</v>
      </c>
      <c r="E380" s="108" t="s">
        <v>873</v>
      </c>
      <c r="F380" s="108" t="s">
        <v>111</v>
      </c>
      <c r="G380" s="108" t="s">
        <v>2990</v>
      </c>
      <c r="H380" s="108" t="s">
        <v>3763</v>
      </c>
      <c r="I380" s="108" t="s">
        <v>3760</v>
      </c>
      <c r="J380" s="108">
        <v>120</v>
      </c>
      <c r="K380" s="98" t="s">
        <v>42</v>
      </c>
      <c r="L380" s="98" t="s">
        <v>42</v>
      </c>
      <c r="M380" s="98" t="s">
        <v>42</v>
      </c>
      <c r="N380" s="98" t="s">
        <v>42</v>
      </c>
      <c r="O380" s="98" t="s">
        <v>42</v>
      </c>
      <c r="P380" s="98" t="s">
        <v>42</v>
      </c>
      <c r="Q380" s="108"/>
      <c r="R380" s="108" t="s">
        <v>284</v>
      </c>
      <c r="S380" s="19" t="s">
        <v>72</v>
      </c>
      <c r="T380" s="108" t="s">
        <v>1233</v>
      </c>
      <c r="U380" s="107" t="s">
        <v>2043</v>
      </c>
      <c r="V380" s="113">
        <v>1</v>
      </c>
      <c r="W380" s="108" t="s">
        <v>3668</v>
      </c>
      <c r="X380" s="114"/>
    </row>
    <row r="381" s="3" customFormat="1" ht="45" customHeight="1" spans="1:24">
      <c r="A381" s="19"/>
      <c r="B381" s="108" t="s">
        <v>3764</v>
      </c>
      <c r="C381" s="108" t="s">
        <v>35</v>
      </c>
      <c r="D381" s="108" t="s">
        <v>1515</v>
      </c>
      <c r="E381" s="108" t="s">
        <v>873</v>
      </c>
      <c r="F381" s="108" t="s">
        <v>111</v>
      </c>
      <c r="G381" s="108" t="s">
        <v>347</v>
      </c>
      <c r="H381" s="108" t="s">
        <v>3765</v>
      </c>
      <c r="I381" s="108">
        <v>2021.12</v>
      </c>
      <c r="J381" s="108">
        <v>5</v>
      </c>
      <c r="K381" s="98" t="s">
        <v>42</v>
      </c>
      <c r="L381" s="98" t="s">
        <v>42</v>
      </c>
      <c r="M381" s="98" t="s">
        <v>42</v>
      </c>
      <c r="N381" s="98" t="s">
        <v>42</v>
      </c>
      <c r="O381" s="98" t="s">
        <v>42</v>
      </c>
      <c r="P381" s="98" t="s">
        <v>42</v>
      </c>
      <c r="Q381" s="108" t="s">
        <v>1503</v>
      </c>
      <c r="R381" s="108" t="s">
        <v>284</v>
      </c>
      <c r="S381" s="19" t="s">
        <v>72</v>
      </c>
      <c r="T381" s="108" t="s">
        <v>1233</v>
      </c>
      <c r="U381" s="107" t="s">
        <v>2043</v>
      </c>
      <c r="V381" s="113">
        <v>1</v>
      </c>
      <c r="W381" s="108" t="s">
        <v>3668</v>
      </c>
      <c r="X381" s="114"/>
    </row>
    <row r="382" s="3" customFormat="1" ht="45" customHeight="1" spans="1:24">
      <c r="A382" s="19"/>
      <c r="B382" s="108" t="s">
        <v>3766</v>
      </c>
      <c r="C382" s="108" t="s">
        <v>35</v>
      </c>
      <c r="D382" s="108" t="s">
        <v>1515</v>
      </c>
      <c r="E382" s="108" t="s">
        <v>873</v>
      </c>
      <c r="F382" s="108"/>
      <c r="G382" s="108"/>
      <c r="H382" s="108" t="s">
        <v>3767</v>
      </c>
      <c r="I382" s="108" t="s">
        <v>3753</v>
      </c>
      <c r="J382" s="108">
        <v>800</v>
      </c>
      <c r="K382" s="98" t="s">
        <v>42</v>
      </c>
      <c r="L382" s="98" t="s">
        <v>42</v>
      </c>
      <c r="M382" s="98" t="s">
        <v>42</v>
      </c>
      <c r="N382" s="98" t="s">
        <v>42</v>
      </c>
      <c r="O382" s="98" t="s">
        <v>42</v>
      </c>
      <c r="P382" s="98" t="s">
        <v>42</v>
      </c>
      <c r="Q382" s="108" t="s">
        <v>3768</v>
      </c>
      <c r="R382" s="108" t="s">
        <v>284</v>
      </c>
      <c r="S382" s="19" t="s">
        <v>72</v>
      </c>
      <c r="T382" s="108" t="s">
        <v>1233</v>
      </c>
      <c r="U382" s="107" t="s">
        <v>2043</v>
      </c>
      <c r="V382" s="113">
        <v>1</v>
      </c>
      <c r="W382" s="108" t="s">
        <v>3668</v>
      </c>
      <c r="X382" s="114"/>
    </row>
    <row r="383" s="3" customFormat="1" ht="45" customHeight="1" spans="1:24">
      <c r="A383" s="19"/>
      <c r="B383" s="108" t="s">
        <v>3769</v>
      </c>
      <c r="C383" s="108" t="s">
        <v>35</v>
      </c>
      <c r="D383" s="108" t="s">
        <v>1515</v>
      </c>
      <c r="E383" s="108" t="s">
        <v>873</v>
      </c>
      <c r="F383" s="108" t="s">
        <v>111</v>
      </c>
      <c r="G383" s="108" t="s">
        <v>3601</v>
      </c>
      <c r="H383" s="108" t="s">
        <v>3770</v>
      </c>
      <c r="I383" s="108">
        <v>2020.12</v>
      </c>
      <c r="J383" s="108">
        <v>30</v>
      </c>
      <c r="K383" s="98" t="s">
        <v>42</v>
      </c>
      <c r="L383" s="98" t="s">
        <v>42</v>
      </c>
      <c r="M383" s="98" t="s">
        <v>42</v>
      </c>
      <c r="N383" s="98" t="s">
        <v>42</v>
      </c>
      <c r="O383" s="98" t="s">
        <v>42</v>
      </c>
      <c r="P383" s="98" t="s">
        <v>42</v>
      </c>
      <c r="Q383" s="108"/>
      <c r="R383" s="108" t="s">
        <v>284</v>
      </c>
      <c r="S383" s="19" t="s">
        <v>72</v>
      </c>
      <c r="T383" s="108" t="s">
        <v>1233</v>
      </c>
      <c r="U383" s="107" t="s">
        <v>2043</v>
      </c>
      <c r="V383" s="113">
        <v>1</v>
      </c>
      <c r="W383" s="108" t="s">
        <v>3668</v>
      </c>
      <c r="X383" s="114"/>
    </row>
    <row r="384" s="3" customFormat="1" ht="45" customHeight="1" spans="1:24">
      <c r="A384" s="19"/>
      <c r="B384" s="108" t="s">
        <v>1689</v>
      </c>
      <c r="C384" s="108" t="s">
        <v>35</v>
      </c>
      <c r="D384" s="108" t="s">
        <v>1510</v>
      </c>
      <c r="E384" s="108" t="s">
        <v>63</v>
      </c>
      <c r="F384" s="108" t="s">
        <v>63</v>
      </c>
      <c r="G384" s="108" t="s">
        <v>3771</v>
      </c>
      <c r="H384" s="108" t="s">
        <v>3772</v>
      </c>
      <c r="I384" s="108">
        <v>2021</v>
      </c>
      <c r="J384" s="108">
        <v>45</v>
      </c>
      <c r="K384" s="98" t="s">
        <v>42</v>
      </c>
      <c r="L384" s="98" t="s">
        <v>42</v>
      </c>
      <c r="M384" s="98" t="s">
        <v>42</v>
      </c>
      <c r="N384" s="98" t="s">
        <v>42</v>
      </c>
      <c r="O384" s="98" t="s">
        <v>42</v>
      </c>
      <c r="P384" s="98" t="s">
        <v>42</v>
      </c>
      <c r="Q384" s="108">
        <v>8</v>
      </c>
      <c r="R384" s="108" t="s">
        <v>284</v>
      </c>
      <c r="S384" s="19" t="s">
        <v>72</v>
      </c>
      <c r="T384" s="108" t="s">
        <v>1233</v>
      </c>
      <c r="U384" s="107" t="s">
        <v>2043</v>
      </c>
      <c r="V384" s="113">
        <v>1</v>
      </c>
      <c r="W384" s="108" t="s">
        <v>3668</v>
      </c>
      <c r="X384" s="107"/>
    </row>
    <row r="385" s="3" customFormat="1" ht="45" customHeight="1" spans="1:24">
      <c r="A385" s="19"/>
      <c r="B385" s="107" t="s">
        <v>1689</v>
      </c>
      <c r="C385" s="107" t="s">
        <v>35</v>
      </c>
      <c r="D385" s="108" t="s">
        <v>1510</v>
      </c>
      <c r="E385" s="108" t="s">
        <v>63</v>
      </c>
      <c r="F385" s="108" t="s">
        <v>63</v>
      </c>
      <c r="G385" s="107" t="s">
        <v>3773</v>
      </c>
      <c r="H385" s="108" t="s">
        <v>3774</v>
      </c>
      <c r="I385" s="108">
        <v>2021</v>
      </c>
      <c r="J385" s="107">
        <v>35</v>
      </c>
      <c r="K385" s="98" t="s">
        <v>42</v>
      </c>
      <c r="L385" s="98" t="s">
        <v>42</v>
      </c>
      <c r="M385" s="98" t="s">
        <v>42</v>
      </c>
      <c r="N385" s="98" t="s">
        <v>42</v>
      </c>
      <c r="O385" s="98" t="s">
        <v>42</v>
      </c>
      <c r="P385" s="98" t="s">
        <v>42</v>
      </c>
      <c r="Q385" s="107">
        <v>6</v>
      </c>
      <c r="R385" s="108" t="s">
        <v>284</v>
      </c>
      <c r="S385" s="19" t="s">
        <v>72</v>
      </c>
      <c r="T385" s="108" t="s">
        <v>1233</v>
      </c>
      <c r="U385" s="107" t="s">
        <v>2043</v>
      </c>
      <c r="V385" s="113">
        <v>1</v>
      </c>
      <c r="W385" s="108" t="s">
        <v>3668</v>
      </c>
      <c r="X385" s="107"/>
    </row>
    <row r="386" s="3" customFormat="1" ht="45" customHeight="1" spans="1:24">
      <c r="A386" s="19"/>
      <c r="B386" s="107" t="s">
        <v>1623</v>
      </c>
      <c r="C386" s="107" t="s">
        <v>35</v>
      </c>
      <c r="D386" s="108" t="s">
        <v>1510</v>
      </c>
      <c r="E386" s="108" t="s">
        <v>63</v>
      </c>
      <c r="F386" s="108" t="s">
        <v>63</v>
      </c>
      <c r="G386" s="107" t="s">
        <v>3773</v>
      </c>
      <c r="H386" s="108" t="s">
        <v>3775</v>
      </c>
      <c r="I386" s="108">
        <v>2021</v>
      </c>
      <c r="J386" s="107">
        <v>10.5</v>
      </c>
      <c r="K386" s="98" t="s">
        <v>42</v>
      </c>
      <c r="L386" s="98" t="s">
        <v>42</v>
      </c>
      <c r="M386" s="98" t="s">
        <v>42</v>
      </c>
      <c r="N386" s="98" t="s">
        <v>42</v>
      </c>
      <c r="O386" s="98" t="s">
        <v>42</v>
      </c>
      <c r="P386" s="98" t="s">
        <v>42</v>
      </c>
      <c r="Q386" s="107">
        <v>15</v>
      </c>
      <c r="R386" s="108" t="s">
        <v>284</v>
      </c>
      <c r="S386" s="19" t="s">
        <v>72</v>
      </c>
      <c r="T386" s="108" t="s">
        <v>1233</v>
      </c>
      <c r="U386" s="107" t="s">
        <v>2043</v>
      </c>
      <c r="V386" s="113">
        <v>1</v>
      </c>
      <c r="W386" s="108" t="s">
        <v>3668</v>
      </c>
      <c r="X386" s="107"/>
    </row>
    <row r="387" s="3" customFormat="1" ht="45" customHeight="1" spans="1:24">
      <c r="A387" s="19"/>
      <c r="B387" s="107" t="s">
        <v>1623</v>
      </c>
      <c r="C387" s="107" t="s">
        <v>35</v>
      </c>
      <c r="D387" s="108" t="s">
        <v>1510</v>
      </c>
      <c r="E387" s="108" t="s">
        <v>63</v>
      </c>
      <c r="F387" s="108" t="s">
        <v>63</v>
      </c>
      <c r="G387" s="107" t="s">
        <v>3776</v>
      </c>
      <c r="H387" s="108" t="s">
        <v>3777</v>
      </c>
      <c r="I387" s="108">
        <v>2021</v>
      </c>
      <c r="J387" s="107">
        <v>5.6</v>
      </c>
      <c r="K387" s="98" t="s">
        <v>42</v>
      </c>
      <c r="L387" s="98" t="s">
        <v>42</v>
      </c>
      <c r="M387" s="98" t="s">
        <v>42</v>
      </c>
      <c r="N387" s="98" t="s">
        <v>42</v>
      </c>
      <c r="O387" s="98" t="s">
        <v>42</v>
      </c>
      <c r="P387" s="98" t="s">
        <v>42</v>
      </c>
      <c r="Q387" s="107">
        <v>8</v>
      </c>
      <c r="R387" s="108" t="s">
        <v>284</v>
      </c>
      <c r="S387" s="19" t="s">
        <v>72</v>
      </c>
      <c r="T387" s="108" t="s">
        <v>1233</v>
      </c>
      <c r="U387" s="107" t="s">
        <v>2043</v>
      </c>
      <c r="V387" s="113">
        <v>1</v>
      </c>
      <c r="W387" s="108" t="s">
        <v>3668</v>
      </c>
      <c r="X387" s="107"/>
    </row>
    <row r="388" s="3" customFormat="1" ht="45" customHeight="1" spans="1:24">
      <c r="A388" s="19"/>
      <c r="B388" s="108" t="s">
        <v>3778</v>
      </c>
      <c r="C388" s="108" t="s">
        <v>3758</v>
      </c>
      <c r="D388" s="108" t="s">
        <v>1510</v>
      </c>
      <c r="E388" s="108" t="s">
        <v>63</v>
      </c>
      <c r="F388" s="108" t="s">
        <v>63</v>
      </c>
      <c r="G388" s="107" t="s">
        <v>3773</v>
      </c>
      <c r="H388" s="108" t="s">
        <v>3779</v>
      </c>
      <c r="I388" s="108">
        <v>2021</v>
      </c>
      <c r="J388" s="107">
        <v>20</v>
      </c>
      <c r="K388" s="98" t="s">
        <v>42</v>
      </c>
      <c r="L388" s="98" t="s">
        <v>42</v>
      </c>
      <c r="M388" s="98" t="s">
        <v>42</v>
      </c>
      <c r="N388" s="98" t="s">
        <v>42</v>
      </c>
      <c r="O388" s="98" t="s">
        <v>42</v>
      </c>
      <c r="P388" s="98" t="s">
        <v>42</v>
      </c>
      <c r="Q388" s="107" t="s">
        <v>3780</v>
      </c>
      <c r="R388" s="108" t="s">
        <v>284</v>
      </c>
      <c r="S388" s="19" t="s">
        <v>72</v>
      </c>
      <c r="T388" s="108" t="s">
        <v>1233</v>
      </c>
      <c r="U388" s="107" t="s">
        <v>2043</v>
      </c>
      <c r="V388" s="113">
        <v>1</v>
      </c>
      <c r="W388" s="108" t="s">
        <v>3668</v>
      </c>
      <c r="X388" s="107"/>
    </row>
    <row r="389" s="3" customFormat="1" ht="45" customHeight="1" spans="1:24">
      <c r="A389" s="19"/>
      <c r="B389" s="108" t="s">
        <v>3778</v>
      </c>
      <c r="C389" s="108" t="s">
        <v>3758</v>
      </c>
      <c r="D389" s="108" t="s">
        <v>1510</v>
      </c>
      <c r="E389" s="108" t="s">
        <v>63</v>
      </c>
      <c r="F389" s="108" t="s">
        <v>63</v>
      </c>
      <c r="G389" s="108" t="s">
        <v>3771</v>
      </c>
      <c r="H389" s="108" t="s">
        <v>3781</v>
      </c>
      <c r="I389" s="108">
        <v>2021</v>
      </c>
      <c r="J389" s="108">
        <v>20</v>
      </c>
      <c r="K389" s="98" t="s">
        <v>42</v>
      </c>
      <c r="L389" s="98" t="s">
        <v>42</v>
      </c>
      <c r="M389" s="98" t="s">
        <v>42</v>
      </c>
      <c r="N389" s="98" t="s">
        <v>42</v>
      </c>
      <c r="O389" s="98" t="s">
        <v>42</v>
      </c>
      <c r="P389" s="98" t="s">
        <v>42</v>
      </c>
      <c r="Q389" s="108" t="s">
        <v>3780</v>
      </c>
      <c r="R389" s="108" t="s">
        <v>284</v>
      </c>
      <c r="S389" s="19" t="s">
        <v>72</v>
      </c>
      <c r="T389" s="108" t="s">
        <v>1233</v>
      </c>
      <c r="U389" s="107" t="s">
        <v>2043</v>
      </c>
      <c r="V389" s="113">
        <v>1</v>
      </c>
      <c r="W389" s="108" t="s">
        <v>3668</v>
      </c>
      <c r="X389" s="107"/>
    </row>
    <row r="390" s="3" customFormat="1" ht="45" customHeight="1" spans="1:24">
      <c r="A390" s="19"/>
      <c r="B390" s="107" t="s">
        <v>3782</v>
      </c>
      <c r="C390" s="107" t="s">
        <v>35</v>
      </c>
      <c r="D390" s="107" t="s">
        <v>1510</v>
      </c>
      <c r="E390" s="108" t="s">
        <v>851</v>
      </c>
      <c r="F390" s="107" t="s">
        <v>166</v>
      </c>
      <c r="G390" s="108"/>
      <c r="H390" s="108" t="s">
        <v>3783</v>
      </c>
      <c r="I390" s="108"/>
      <c r="J390" s="107">
        <v>270</v>
      </c>
      <c r="K390" s="98" t="s">
        <v>42</v>
      </c>
      <c r="L390" s="98" t="s">
        <v>42</v>
      </c>
      <c r="M390" s="98" t="s">
        <v>42</v>
      </c>
      <c r="N390" s="98" t="s">
        <v>42</v>
      </c>
      <c r="O390" s="98" t="s">
        <v>42</v>
      </c>
      <c r="P390" s="98" t="s">
        <v>42</v>
      </c>
      <c r="Q390" s="107"/>
      <c r="R390" s="108" t="s">
        <v>284</v>
      </c>
      <c r="S390" s="19" t="s">
        <v>72</v>
      </c>
      <c r="T390" s="108" t="s">
        <v>1233</v>
      </c>
      <c r="U390" s="107" t="s">
        <v>2043</v>
      </c>
      <c r="V390" s="113">
        <v>1</v>
      </c>
      <c r="W390" s="108" t="s">
        <v>3668</v>
      </c>
      <c r="X390" s="107"/>
    </row>
    <row r="391" s="3" customFormat="1" ht="45" customHeight="1" spans="1:24">
      <c r="A391" s="19"/>
      <c r="B391" s="107" t="s">
        <v>3784</v>
      </c>
      <c r="C391" s="107" t="s">
        <v>35</v>
      </c>
      <c r="D391" s="107" t="s">
        <v>1510</v>
      </c>
      <c r="E391" s="108" t="s">
        <v>851</v>
      </c>
      <c r="F391" s="107" t="s">
        <v>166</v>
      </c>
      <c r="G391" s="108"/>
      <c r="H391" s="108" t="s">
        <v>3785</v>
      </c>
      <c r="I391" s="108"/>
      <c r="J391" s="107">
        <v>100</v>
      </c>
      <c r="K391" s="98" t="s">
        <v>42</v>
      </c>
      <c r="L391" s="98" t="s">
        <v>42</v>
      </c>
      <c r="M391" s="98" t="s">
        <v>42</v>
      </c>
      <c r="N391" s="98" t="s">
        <v>42</v>
      </c>
      <c r="O391" s="98" t="s">
        <v>42</v>
      </c>
      <c r="P391" s="98" t="s">
        <v>42</v>
      </c>
      <c r="Q391" s="107"/>
      <c r="R391" s="108" t="s">
        <v>284</v>
      </c>
      <c r="S391" s="19" t="s">
        <v>72</v>
      </c>
      <c r="T391" s="108" t="s">
        <v>1233</v>
      </c>
      <c r="U391" s="107" t="s">
        <v>2043</v>
      </c>
      <c r="V391" s="113">
        <v>1</v>
      </c>
      <c r="W391" s="108" t="s">
        <v>3668</v>
      </c>
      <c r="X391" s="107"/>
    </row>
    <row r="392" s="3" customFormat="1" ht="45" customHeight="1" spans="1:24">
      <c r="A392" s="19"/>
      <c r="B392" s="107" t="s">
        <v>3786</v>
      </c>
      <c r="C392" s="107" t="s">
        <v>1708</v>
      </c>
      <c r="D392" s="107" t="s">
        <v>1510</v>
      </c>
      <c r="E392" s="108" t="s">
        <v>851</v>
      </c>
      <c r="F392" s="107" t="s">
        <v>166</v>
      </c>
      <c r="G392" s="108"/>
      <c r="H392" s="108" t="s">
        <v>3787</v>
      </c>
      <c r="I392" s="108"/>
      <c r="J392" s="107">
        <v>180</v>
      </c>
      <c r="K392" s="98" t="s">
        <v>42</v>
      </c>
      <c r="L392" s="98" t="s">
        <v>42</v>
      </c>
      <c r="M392" s="98" t="s">
        <v>42</v>
      </c>
      <c r="N392" s="98" t="s">
        <v>42</v>
      </c>
      <c r="O392" s="98" t="s">
        <v>42</v>
      </c>
      <c r="P392" s="98" t="s">
        <v>42</v>
      </c>
      <c r="Q392" s="107"/>
      <c r="R392" s="108" t="s">
        <v>284</v>
      </c>
      <c r="S392" s="19" t="s">
        <v>72</v>
      </c>
      <c r="T392" s="108" t="s">
        <v>1233</v>
      </c>
      <c r="U392" s="107" t="s">
        <v>2043</v>
      </c>
      <c r="V392" s="113">
        <v>1</v>
      </c>
      <c r="W392" s="108" t="s">
        <v>3668</v>
      </c>
      <c r="X392" s="107"/>
    </row>
    <row r="393" s="3" customFormat="1" ht="45" customHeight="1" spans="1:24">
      <c r="A393" s="19"/>
      <c r="B393" s="107" t="s">
        <v>3788</v>
      </c>
      <c r="C393" s="107" t="s">
        <v>1708</v>
      </c>
      <c r="D393" s="107" t="s">
        <v>1510</v>
      </c>
      <c r="E393" s="108" t="s">
        <v>851</v>
      </c>
      <c r="F393" s="107" t="s">
        <v>166</v>
      </c>
      <c r="G393" s="108" t="s">
        <v>2708</v>
      </c>
      <c r="H393" s="108" t="s">
        <v>3789</v>
      </c>
      <c r="I393" s="108"/>
      <c r="J393" s="107">
        <v>10</v>
      </c>
      <c r="K393" s="98" t="s">
        <v>42</v>
      </c>
      <c r="L393" s="98" t="s">
        <v>42</v>
      </c>
      <c r="M393" s="98" t="s">
        <v>42</v>
      </c>
      <c r="N393" s="98" t="s">
        <v>42</v>
      </c>
      <c r="O393" s="98" t="s">
        <v>42</v>
      </c>
      <c r="P393" s="98" t="s">
        <v>42</v>
      </c>
      <c r="Q393" s="107" t="s">
        <v>3790</v>
      </c>
      <c r="R393" s="108" t="s">
        <v>284</v>
      </c>
      <c r="S393" s="19" t="s">
        <v>72</v>
      </c>
      <c r="T393" s="108" t="s">
        <v>1233</v>
      </c>
      <c r="U393" s="107" t="s">
        <v>2043</v>
      </c>
      <c r="V393" s="113">
        <v>1</v>
      </c>
      <c r="W393" s="108" t="s">
        <v>3668</v>
      </c>
      <c r="X393" s="107"/>
    </row>
    <row r="394" s="3" customFormat="1" ht="45" customHeight="1" spans="1:24">
      <c r="A394" s="19"/>
      <c r="B394" s="107" t="s">
        <v>1623</v>
      </c>
      <c r="C394" s="107" t="s">
        <v>35</v>
      </c>
      <c r="D394" s="107" t="s">
        <v>1510</v>
      </c>
      <c r="E394" s="108" t="s">
        <v>851</v>
      </c>
      <c r="F394" s="107" t="s">
        <v>166</v>
      </c>
      <c r="G394" s="108"/>
      <c r="H394" s="108" t="s">
        <v>3791</v>
      </c>
      <c r="I394" s="108"/>
      <c r="J394" s="107">
        <v>120</v>
      </c>
      <c r="K394" s="98" t="s">
        <v>42</v>
      </c>
      <c r="L394" s="98" t="s">
        <v>42</v>
      </c>
      <c r="M394" s="98" t="s">
        <v>42</v>
      </c>
      <c r="N394" s="98" t="s">
        <v>42</v>
      </c>
      <c r="O394" s="98" t="s">
        <v>42</v>
      </c>
      <c r="P394" s="98" t="s">
        <v>42</v>
      </c>
      <c r="Q394" s="107"/>
      <c r="R394" s="108" t="s">
        <v>284</v>
      </c>
      <c r="S394" s="19" t="s">
        <v>72</v>
      </c>
      <c r="T394" s="108" t="s">
        <v>1233</v>
      </c>
      <c r="U394" s="107" t="s">
        <v>2043</v>
      </c>
      <c r="V394" s="113">
        <v>1</v>
      </c>
      <c r="W394" s="108" t="s">
        <v>3668</v>
      </c>
      <c r="X394" s="107"/>
    </row>
    <row r="395" s="3" customFormat="1" ht="45" customHeight="1" spans="1:24">
      <c r="A395" s="19"/>
      <c r="B395" s="108" t="s">
        <v>3792</v>
      </c>
      <c r="C395" s="108" t="s">
        <v>35</v>
      </c>
      <c r="D395" s="108" t="s">
        <v>1515</v>
      </c>
      <c r="E395" s="108" t="s">
        <v>1049</v>
      </c>
      <c r="F395" s="19" t="s">
        <v>68</v>
      </c>
      <c r="G395" s="108" t="s">
        <v>608</v>
      </c>
      <c r="H395" s="108" t="s">
        <v>3793</v>
      </c>
      <c r="I395" s="118" t="s">
        <v>3419</v>
      </c>
      <c r="J395" s="108">
        <v>70</v>
      </c>
      <c r="K395" s="98" t="s">
        <v>42</v>
      </c>
      <c r="L395" s="98" t="s">
        <v>42</v>
      </c>
      <c r="M395" s="98" t="s">
        <v>42</v>
      </c>
      <c r="N395" s="98" t="s">
        <v>42</v>
      </c>
      <c r="O395" s="98" t="s">
        <v>42</v>
      </c>
      <c r="P395" s="98" t="s">
        <v>42</v>
      </c>
      <c r="Q395" s="108" t="s">
        <v>3794</v>
      </c>
      <c r="R395" s="108" t="s">
        <v>284</v>
      </c>
      <c r="S395" s="19" t="s">
        <v>72</v>
      </c>
      <c r="T395" s="108" t="s">
        <v>1233</v>
      </c>
      <c r="U395" s="107" t="s">
        <v>2043</v>
      </c>
      <c r="V395" s="113">
        <v>1</v>
      </c>
      <c r="W395" s="108" t="s">
        <v>3668</v>
      </c>
      <c r="X395" s="108"/>
    </row>
    <row r="396" s="3" customFormat="1" ht="45" customHeight="1" spans="1:24">
      <c r="A396" s="19"/>
      <c r="B396" s="108" t="s">
        <v>3795</v>
      </c>
      <c r="C396" s="108" t="s">
        <v>35</v>
      </c>
      <c r="D396" s="108" t="s">
        <v>1515</v>
      </c>
      <c r="E396" s="108" t="s">
        <v>1049</v>
      </c>
      <c r="F396" s="19" t="s">
        <v>68</v>
      </c>
      <c r="G396" s="108" t="s">
        <v>399</v>
      </c>
      <c r="H396" s="108" t="s">
        <v>3796</v>
      </c>
      <c r="I396" s="118">
        <v>2021</v>
      </c>
      <c r="J396" s="108">
        <v>80</v>
      </c>
      <c r="K396" s="98" t="s">
        <v>42</v>
      </c>
      <c r="L396" s="98" t="s">
        <v>42</v>
      </c>
      <c r="M396" s="98" t="s">
        <v>42</v>
      </c>
      <c r="N396" s="98" t="s">
        <v>42</v>
      </c>
      <c r="O396" s="98" t="s">
        <v>42</v>
      </c>
      <c r="P396" s="98" t="s">
        <v>42</v>
      </c>
      <c r="Q396" s="108" t="s">
        <v>3797</v>
      </c>
      <c r="R396" s="108" t="s">
        <v>284</v>
      </c>
      <c r="S396" s="19" t="s">
        <v>72</v>
      </c>
      <c r="T396" s="108" t="s">
        <v>1233</v>
      </c>
      <c r="U396" s="107" t="s">
        <v>2043</v>
      </c>
      <c r="V396" s="113">
        <v>1</v>
      </c>
      <c r="W396" s="108" t="s">
        <v>3668</v>
      </c>
      <c r="X396" s="108"/>
    </row>
    <row r="397" s="3" customFormat="1" ht="45" customHeight="1" spans="1:24">
      <c r="A397" s="19"/>
      <c r="B397" s="108" t="s">
        <v>3798</v>
      </c>
      <c r="C397" s="108" t="s">
        <v>3799</v>
      </c>
      <c r="D397" s="108" t="s">
        <v>1515</v>
      </c>
      <c r="E397" s="108" t="s">
        <v>1049</v>
      </c>
      <c r="F397" s="19" t="s">
        <v>68</v>
      </c>
      <c r="G397" s="108" t="s">
        <v>1586</v>
      </c>
      <c r="H397" s="108" t="s">
        <v>3800</v>
      </c>
      <c r="I397" s="118">
        <v>2021</v>
      </c>
      <c r="J397" s="108">
        <v>29</v>
      </c>
      <c r="K397" s="98" t="s">
        <v>42</v>
      </c>
      <c r="L397" s="98" t="s">
        <v>42</v>
      </c>
      <c r="M397" s="98" t="s">
        <v>42</v>
      </c>
      <c r="N397" s="98" t="s">
        <v>42</v>
      </c>
      <c r="O397" s="98" t="s">
        <v>42</v>
      </c>
      <c r="P397" s="98" t="s">
        <v>42</v>
      </c>
      <c r="Q397" s="108" t="s">
        <v>3801</v>
      </c>
      <c r="R397" s="108" t="s">
        <v>284</v>
      </c>
      <c r="S397" s="19" t="s">
        <v>72</v>
      </c>
      <c r="T397" s="108" t="s">
        <v>1233</v>
      </c>
      <c r="U397" s="107" t="s">
        <v>2043</v>
      </c>
      <c r="V397" s="113">
        <v>1</v>
      </c>
      <c r="W397" s="108" t="s">
        <v>3668</v>
      </c>
      <c r="X397" s="108"/>
    </row>
    <row r="398" s="3" customFormat="1" ht="45" customHeight="1" spans="1:24">
      <c r="A398" s="19"/>
      <c r="B398" s="107" t="s">
        <v>3802</v>
      </c>
      <c r="C398" s="107" t="s">
        <v>1570</v>
      </c>
      <c r="D398" s="107" t="s">
        <v>1510</v>
      </c>
      <c r="E398" s="107" t="s">
        <v>3803</v>
      </c>
      <c r="F398" s="107" t="s">
        <v>98</v>
      </c>
      <c r="G398" s="107" t="s">
        <v>3804</v>
      </c>
      <c r="H398" s="107" t="s">
        <v>3805</v>
      </c>
      <c r="I398" s="107">
        <v>2021</v>
      </c>
      <c r="J398" s="107">
        <v>28</v>
      </c>
      <c r="K398" s="98" t="s">
        <v>42</v>
      </c>
      <c r="L398" s="98" t="s">
        <v>42</v>
      </c>
      <c r="M398" s="98" t="s">
        <v>42</v>
      </c>
      <c r="N398" s="98" t="s">
        <v>42</v>
      </c>
      <c r="O398" s="98" t="s">
        <v>42</v>
      </c>
      <c r="P398" s="98" t="s">
        <v>42</v>
      </c>
      <c r="Q398" s="107"/>
      <c r="R398" s="108" t="s">
        <v>284</v>
      </c>
      <c r="S398" s="19" t="s">
        <v>72</v>
      </c>
      <c r="T398" s="108" t="s">
        <v>1233</v>
      </c>
      <c r="U398" s="107" t="s">
        <v>2043</v>
      </c>
      <c r="V398" s="113">
        <v>1</v>
      </c>
      <c r="W398" s="108" t="s">
        <v>3668</v>
      </c>
      <c r="X398" s="107"/>
    </row>
    <row r="399" s="3" customFormat="1" ht="45" customHeight="1" spans="1:24">
      <c r="A399" s="19"/>
      <c r="B399" s="107" t="s">
        <v>3806</v>
      </c>
      <c r="C399" s="107" t="s">
        <v>35</v>
      </c>
      <c r="D399" s="107" t="s">
        <v>1510</v>
      </c>
      <c r="E399" s="107" t="s">
        <v>3803</v>
      </c>
      <c r="F399" s="107" t="s">
        <v>98</v>
      </c>
      <c r="G399" s="107" t="s">
        <v>1278</v>
      </c>
      <c r="H399" s="107" t="s">
        <v>3807</v>
      </c>
      <c r="I399" s="107">
        <v>2021</v>
      </c>
      <c r="J399" s="107">
        <v>47</v>
      </c>
      <c r="K399" s="98" t="s">
        <v>42</v>
      </c>
      <c r="L399" s="98" t="s">
        <v>42</v>
      </c>
      <c r="M399" s="98" t="s">
        <v>42</v>
      </c>
      <c r="N399" s="98" t="s">
        <v>42</v>
      </c>
      <c r="O399" s="98" t="s">
        <v>42</v>
      </c>
      <c r="P399" s="98" t="s">
        <v>42</v>
      </c>
      <c r="Q399" s="107"/>
      <c r="R399" s="108" t="s">
        <v>284</v>
      </c>
      <c r="S399" s="19" t="s">
        <v>72</v>
      </c>
      <c r="T399" s="108" t="s">
        <v>1233</v>
      </c>
      <c r="U399" s="107" t="s">
        <v>2043</v>
      </c>
      <c r="V399" s="113">
        <v>1</v>
      </c>
      <c r="W399" s="108" t="s">
        <v>3668</v>
      </c>
      <c r="X399" s="107"/>
    </row>
    <row r="400" s="3" customFormat="1" ht="45" customHeight="1" spans="1:24">
      <c r="A400" s="19"/>
      <c r="B400" s="107" t="s">
        <v>3808</v>
      </c>
      <c r="C400" s="107" t="s">
        <v>1566</v>
      </c>
      <c r="D400" s="107" t="s">
        <v>1510</v>
      </c>
      <c r="E400" s="107" t="s">
        <v>406</v>
      </c>
      <c r="F400" s="107" t="s">
        <v>98</v>
      </c>
      <c r="G400" s="107" t="s">
        <v>1305</v>
      </c>
      <c r="H400" s="107" t="s">
        <v>3808</v>
      </c>
      <c r="I400" s="107">
        <v>2021</v>
      </c>
      <c r="J400" s="107">
        <v>73</v>
      </c>
      <c r="K400" s="98" t="s">
        <v>42</v>
      </c>
      <c r="L400" s="98" t="s">
        <v>42</v>
      </c>
      <c r="M400" s="98" t="s">
        <v>42</v>
      </c>
      <c r="N400" s="98" t="s">
        <v>42</v>
      </c>
      <c r="O400" s="98" t="s">
        <v>42</v>
      </c>
      <c r="P400" s="98" t="s">
        <v>42</v>
      </c>
      <c r="Q400" s="107" t="s">
        <v>3809</v>
      </c>
      <c r="R400" s="108" t="s">
        <v>284</v>
      </c>
      <c r="S400" s="19" t="s">
        <v>72</v>
      </c>
      <c r="T400" s="108" t="s">
        <v>1233</v>
      </c>
      <c r="U400" s="107" t="s">
        <v>2043</v>
      </c>
      <c r="V400" s="113">
        <v>1</v>
      </c>
      <c r="W400" s="108" t="s">
        <v>3668</v>
      </c>
      <c r="X400" s="107"/>
    </row>
    <row r="401" s="3" customFormat="1" ht="45" customHeight="1" spans="1:24">
      <c r="A401" s="19"/>
      <c r="B401" s="107" t="s">
        <v>3810</v>
      </c>
      <c r="C401" s="107" t="s">
        <v>3799</v>
      </c>
      <c r="D401" s="107" t="s">
        <v>1510</v>
      </c>
      <c r="E401" s="107" t="s">
        <v>406</v>
      </c>
      <c r="F401" s="107" t="s">
        <v>98</v>
      </c>
      <c r="G401" s="107" t="s">
        <v>1278</v>
      </c>
      <c r="H401" s="107" t="s">
        <v>3810</v>
      </c>
      <c r="I401" s="107">
        <v>2021</v>
      </c>
      <c r="J401" s="107">
        <v>15</v>
      </c>
      <c r="K401" s="98" t="s">
        <v>42</v>
      </c>
      <c r="L401" s="98" t="s">
        <v>42</v>
      </c>
      <c r="M401" s="98" t="s">
        <v>42</v>
      </c>
      <c r="N401" s="98" t="s">
        <v>42</v>
      </c>
      <c r="O401" s="98" t="s">
        <v>42</v>
      </c>
      <c r="P401" s="98" t="s">
        <v>42</v>
      </c>
      <c r="Q401" s="107"/>
      <c r="R401" s="108" t="s">
        <v>284</v>
      </c>
      <c r="S401" s="19" t="s">
        <v>72</v>
      </c>
      <c r="T401" s="108" t="s">
        <v>1233</v>
      </c>
      <c r="U401" s="107" t="s">
        <v>2043</v>
      </c>
      <c r="V401" s="113">
        <v>1</v>
      </c>
      <c r="W401" s="108" t="s">
        <v>3668</v>
      </c>
      <c r="X401" s="107"/>
    </row>
    <row r="402" s="3" customFormat="1" ht="45" customHeight="1" spans="1:24">
      <c r="A402" s="19"/>
      <c r="B402" s="107" t="s">
        <v>3811</v>
      </c>
      <c r="C402" s="107" t="s">
        <v>3799</v>
      </c>
      <c r="D402" s="107" t="s">
        <v>1510</v>
      </c>
      <c r="E402" s="107" t="s">
        <v>406</v>
      </c>
      <c r="F402" s="107" t="s">
        <v>98</v>
      </c>
      <c r="G402" s="107" t="s">
        <v>2356</v>
      </c>
      <c r="H402" s="107" t="s">
        <v>3811</v>
      </c>
      <c r="I402" s="107">
        <v>2021</v>
      </c>
      <c r="J402" s="107">
        <v>14</v>
      </c>
      <c r="K402" s="98" t="s">
        <v>42</v>
      </c>
      <c r="L402" s="98" t="s">
        <v>42</v>
      </c>
      <c r="M402" s="98" t="s">
        <v>42</v>
      </c>
      <c r="N402" s="98" t="s">
        <v>42</v>
      </c>
      <c r="O402" s="98" t="s">
        <v>42</v>
      </c>
      <c r="P402" s="98" t="s">
        <v>42</v>
      </c>
      <c r="Q402" s="107"/>
      <c r="R402" s="108" t="s">
        <v>284</v>
      </c>
      <c r="S402" s="19" t="s">
        <v>72</v>
      </c>
      <c r="T402" s="108" t="s">
        <v>1233</v>
      </c>
      <c r="U402" s="107" t="s">
        <v>2043</v>
      </c>
      <c r="V402" s="113">
        <v>1</v>
      </c>
      <c r="W402" s="108" t="s">
        <v>3668</v>
      </c>
      <c r="X402" s="107"/>
    </row>
    <row r="403" s="3" customFormat="1" ht="45" customHeight="1" spans="1:24">
      <c r="A403" s="19"/>
      <c r="B403" s="19" t="s">
        <v>3812</v>
      </c>
      <c r="C403" s="107" t="s">
        <v>35</v>
      </c>
      <c r="D403" s="107" t="s">
        <v>1515</v>
      </c>
      <c r="E403" s="107" t="s">
        <v>1798</v>
      </c>
      <c r="F403" s="107" t="s">
        <v>105</v>
      </c>
      <c r="G403" s="107" t="s">
        <v>1799</v>
      </c>
      <c r="H403" s="107">
        <v>3</v>
      </c>
      <c r="I403" s="108">
        <v>2021</v>
      </c>
      <c r="J403" s="68">
        <v>5.4</v>
      </c>
      <c r="K403" s="98" t="s">
        <v>42</v>
      </c>
      <c r="L403" s="98" t="s">
        <v>42</v>
      </c>
      <c r="M403" s="98" t="s">
        <v>42</v>
      </c>
      <c r="N403" s="98" t="s">
        <v>42</v>
      </c>
      <c r="O403" s="98" t="s">
        <v>42</v>
      </c>
      <c r="P403" s="98" t="s">
        <v>42</v>
      </c>
      <c r="Q403" s="108" t="s">
        <v>3813</v>
      </c>
      <c r="R403" s="108" t="s">
        <v>284</v>
      </c>
      <c r="S403" s="19" t="s">
        <v>72</v>
      </c>
      <c r="T403" s="108" t="s">
        <v>1233</v>
      </c>
      <c r="U403" s="107" t="s">
        <v>2043</v>
      </c>
      <c r="V403" s="113">
        <v>1</v>
      </c>
      <c r="W403" s="108" t="s">
        <v>3668</v>
      </c>
      <c r="X403" s="107"/>
    </row>
    <row r="404" s="3" customFormat="1" ht="45" customHeight="1" spans="1:24">
      <c r="A404" s="19"/>
      <c r="B404" s="19" t="s">
        <v>3814</v>
      </c>
      <c r="C404" s="107" t="s">
        <v>35</v>
      </c>
      <c r="D404" s="107" t="s">
        <v>1515</v>
      </c>
      <c r="E404" s="107" t="s">
        <v>1798</v>
      </c>
      <c r="F404" s="107" t="s">
        <v>105</v>
      </c>
      <c r="G404" s="107" t="s">
        <v>1799</v>
      </c>
      <c r="H404" s="68">
        <v>1</v>
      </c>
      <c r="I404" s="108">
        <v>2021</v>
      </c>
      <c r="J404" s="68">
        <v>2</v>
      </c>
      <c r="K404" s="98" t="s">
        <v>42</v>
      </c>
      <c r="L404" s="98" t="s">
        <v>42</v>
      </c>
      <c r="M404" s="98" t="s">
        <v>42</v>
      </c>
      <c r="N404" s="98" t="s">
        <v>42</v>
      </c>
      <c r="O404" s="98" t="s">
        <v>42</v>
      </c>
      <c r="P404" s="98" t="s">
        <v>42</v>
      </c>
      <c r="Q404" s="108" t="s">
        <v>3815</v>
      </c>
      <c r="R404" s="108" t="s">
        <v>284</v>
      </c>
      <c r="S404" s="19" t="s">
        <v>72</v>
      </c>
      <c r="T404" s="108" t="s">
        <v>1233</v>
      </c>
      <c r="U404" s="107" t="s">
        <v>2043</v>
      </c>
      <c r="V404" s="113">
        <v>1</v>
      </c>
      <c r="W404" s="108" t="s">
        <v>3668</v>
      </c>
      <c r="X404" s="107"/>
    </row>
    <row r="405" s="3" customFormat="1" ht="45" customHeight="1" spans="1:24">
      <c r="A405" s="19"/>
      <c r="B405" s="19" t="s">
        <v>3816</v>
      </c>
      <c r="C405" s="107" t="s">
        <v>35</v>
      </c>
      <c r="D405" s="107" t="s">
        <v>1515</v>
      </c>
      <c r="E405" s="107" t="s">
        <v>1798</v>
      </c>
      <c r="F405" s="107" t="s">
        <v>105</v>
      </c>
      <c r="G405" s="107" t="s">
        <v>1799</v>
      </c>
      <c r="H405" s="68">
        <v>1</v>
      </c>
      <c r="I405" s="108">
        <v>2021</v>
      </c>
      <c r="J405" s="68">
        <v>20</v>
      </c>
      <c r="K405" s="98" t="s">
        <v>42</v>
      </c>
      <c r="L405" s="98" t="s">
        <v>42</v>
      </c>
      <c r="M405" s="98" t="s">
        <v>42</v>
      </c>
      <c r="N405" s="98" t="s">
        <v>42</v>
      </c>
      <c r="O405" s="98" t="s">
        <v>42</v>
      </c>
      <c r="P405" s="98" t="s">
        <v>42</v>
      </c>
      <c r="Q405" s="108" t="s">
        <v>3817</v>
      </c>
      <c r="R405" s="108" t="s">
        <v>284</v>
      </c>
      <c r="S405" s="19" t="s">
        <v>72</v>
      </c>
      <c r="T405" s="108" t="s">
        <v>1233</v>
      </c>
      <c r="U405" s="107" t="s">
        <v>2043</v>
      </c>
      <c r="V405" s="113">
        <v>1</v>
      </c>
      <c r="W405" s="108" t="s">
        <v>3668</v>
      </c>
      <c r="X405" s="107"/>
    </row>
    <row r="406" s="3" customFormat="1" ht="45" customHeight="1" spans="1:24">
      <c r="A406" s="19"/>
      <c r="B406" s="19" t="s">
        <v>3818</v>
      </c>
      <c r="C406" s="107" t="s">
        <v>35</v>
      </c>
      <c r="D406" s="107" t="s">
        <v>1515</v>
      </c>
      <c r="E406" s="107" t="s">
        <v>1798</v>
      </c>
      <c r="F406" s="107" t="s">
        <v>105</v>
      </c>
      <c r="G406" s="107" t="s">
        <v>1799</v>
      </c>
      <c r="H406" s="68">
        <v>1</v>
      </c>
      <c r="I406" s="108">
        <v>2021</v>
      </c>
      <c r="J406" s="68">
        <v>2</v>
      </c>
      <c r="K406" s="98" t="s">
        <v>42</v>
      </c>
      <c r="L406" s="98" t="s">
        <v>42</v>
      </c>
      <c r="M406" s="98" t="s">
        <v>42</v>
      </c>
      <c r="N406" s="98" t="s">
        <v>42</v>
      </c>
      <c r="O406" s="98" t="s">
        <v>42</v>
      </c>
      <c r="P406" s="98" t="s">
        <v>42</v>
      </c>
      <c r="Q406" s="108" t="s">
        <v>3819</v>
      </c>
      <c r="R406" s="108" t="s">
        <v>284</v>
      </c>
      <c r="S406" s="19" t="s">
        <v>72</v>
      </c>
      <c r="T406" s="108" t="s">
        <v>1233</v>
      </c>
      <c r="U406" s="107" t="s">
        <v>2043</v>
      </c>
      <c r="V406" s="113">
        <v>1</v>
      </c>
      <c r="W406" s="108" t="s">
        <v>3668</v>
      </c>
      <c r="X406" s="107"/>
    </row>
    <row r="407" s="3" customFormat="1" ht="45" customHeight="1" spans="1:24">
      <c r="A407" s="19"/>
      <c r="B407" s="19" t="s">
        <v>3820</v>
      </c>
      <c r="C407" s="107" t="s">
        <v>35</v>
      </c>
      <c r="D407" s="107" t="s">
        <v>1515</v>
      </c>
      <c r="E407" s="107" t="s">
        <v>1798</v>
      </c>
      <c r="F407" s="107" t="s">
        <v>105</v>
      </c>
      <c r="G407" s="107" t="s">
        <v>1799</v>
      </c>
      <c r="H407" s="68">
        <v>2</v>
      </c>
      <c r="I407" s="108">
        <v>2021</v>
      </c>
      <c r="J407" s="68">
        <v>4</v>
      </c>
      <c r="K407" s="98" t="s">
        <v>42</v>
      </c>
      <c r="L407" s="98" t="s">
        <v>42</v>
      </c>
      <c r="M407" s="98" t="s">
        <v>42</v>
      </c>
      <c r="N407" s="98" t="s">
        <v>42</v>
      </c>
      <c r="O407" s="98" t="s">
        <v>42</v>
      </c>
      <c r="P407" s="98" t="s">
        <v>42</v>
      </c>
      <c r="Q407" s="108" t="s">
        <v>3821</v>
      </c>
      <c r="R407" s="108" t="s">
        <v>284</v>
      </c>
      <c r="S407" s="19" t="s">
        <v>72</v>
      </c>
      <c r="T407" s="108" t="s">
        <v>1233</v>
      </c>
      <c r="U407" s="107" t="s">
        <v>2043</v>
      </c>
      <c r="V407" s="113">
        <v>1</v>
      </c>
      <c r="W407" s="108" t="s">
        <v>3668</v>
      </c>
      <c r="X407" s="107"/>
    </row>
    <row r="408" s="3" customFormat="1" ht="45" customHeight="1" spans="1:24">
      <c r="A408" s="19"/>
      <c r="B408" s="19" t="s">
        <v>3822</v>
      </c>
      <c r="C408" s="107" t="s">
        <v>35</v>
      </c>
      <c r="D408" s="107" t="s">
        <v>1515</v>
      </c>
      <c r="E408" s="107" t="s">
        <v>1798</v>
      </c>
      <c r="F408" s="107" t="s">
        <v>105</v>
      </c>
      <c r="G408" s="107" t="s">
        <v>1799</v>
      </c>
      <c r="H408" s="68">
        <v>4</v>
      </c>
      <c r="I408" s="108">
        <v>2021</v>
      </c>
      <c r="J408" s="68">
        <v>8</v>
      </c>
      <c r="K408" s="98" t="s">
        <v>42</v>
      </c>
      <c r="L408" s="98" t="s">
        <v>42</v>
      </c>
      <c r="M408" s="98" t="s">
        <v>42</v>
      </c>
      <c r="N408" s="98" t="s">
        <v>42</v>
      </c>
      <c r="O408" s="98" t="s">
        <v>42</v>
      </c>
      <c r="P408" s="98" t="s">
        <v>42</v>
      </c>
      <c r="Q408" s="108" t="s">
        <v>3813</v>
      </c>
      <c r="R408" s="108" t="s">
        <v>284</v>
      </c>
      <c r="S408" s="19" t="s">
        <v>72</v>
      </c>
      <c r="T408" s="108" t="s">
        <v>1233</v>
      </c>
      <c r="U408" s="107" t="s">
        <v>2043</v>
      </c>
      <c r="V408" s="113">
        <v>1</v>
      </c>
      <c r="W408" s="108" t="s">
        <v>3668</v>
      </c>
      <c r="X408" s="107"/>
    </row>
    <row r="409" s="3" customFormat="1" ht="45" customHeight="1" spans="1:24">
      <c r="A409" s="19"/>
      <c r="B409" s="19" t="s">
        <v>3823</v>
      </c>
      <c r="C409" s="107" t="s">
        <v>35</v>
      </c>
      <c r="D409" s="107" t="s">
        <v>1515</v>
      </c>
      <c r="E409" s="107" t="s">
        <v>1798</v>
      </c>
      <c r="F409" s="107" t="s">
        <v>105</v>
      </c>
      <c r="G409" s="107" t="s">
        <v>1799</v>
      </c>
      <c r="H409" s="68">
        <v>3</v>
      </c>
      <c r="I409" s="108">
        <v>2021</v>
      </c>
      <c r="J409" s="68">
        <v>6</v>
      </c>
      <c r="K409" s="98" t="s">
        <v>42</v>
      </c>
      <c r="L409" s="98" t="s">
        <v>42</v>
      </c>
      <c r="M409" s="98" t="s">
        <v>42</v>
      </c>
      <c r="N409" s="98" t="s">
        <v>42</v>
      </c>
      <c r="O409" s="98" t="s">
        <v>42</v>
      </c>
      <c r="P409" s="98" t="s">
        <v>42</v>
      </c>
      <c r="Q409" s="108" t="s">
        <v>3824</v>
      </c>
      <c r="R409" s="108" t="s">
        <v>284</v>
      </c>
      <c r="S409" s="19" t="s">
        <v>72</v>
      </c>
      <c r="T409" s="108" t="s">
        <v>1233</v>
      </c>
      <c r="U409" s="107" t="s">
        <v>2043</v>
      </c>
      <c r="V409" s="113">
        <v>1</v>
      </c>
      <c r="W409" s="108" t="s">
        <v>3668</v>
      </c>
      <c r="X409" s="107"/>
    </row>
    <row r="410" s="3" customFormat="1" ht="45" customHeight="1" spans="1:24">
      <c r="A410" s="19"/>
      <c r="B410" s="19" t="s">
        <v>3825</v>
      </c>
      <c r="C410" s="107" t="s">
        <v>35</v>
      </c>
      <c r="D410" s="107" t="s">
        <v>1515</v>
      </c>
      <c r="E410" s="107" t="s">
        <v>1798</v>
      </c>
      <c r="F410" s="107" t="s">
        <v>105</v>
      </c>
      <c r="G410" s="107" t="s">
        <v>1799</v>
      </c>
      <c r="H410" s="68">
        <v>1</v>
      </c>
      <c r="I410" s="108">
        <v>2021</v>
      </c>
      <c r="J410" s="68">
        <v>2</v>
      </c>
      <c r="K410" s="98" t="s">
        <v>42</v>
      </c>
      <c r="L410" s="98" t="s">
        <v>42</v>
      </c>
      <c r="M410" s="98" t="s">
        <v>42</v>
      </c>
      <c r="N410" s="98" t="s">
        <v>42</v>
      </c>
      <c r="O410" s="98" t="s">
        <v>42</v>
      </c>
      <c r="P410" s="98" t="s">
        <v>42</v>
      </c>
      <c r="Q410" s="108" t="s">
        <v>3826</v>
      </c>
      <c r="R410" s="108" t="s">
        <v>284</v>
      </c>
      <c r="S410" s="19" t="s">
        <v>72</v>
      </c>
      <c r="T410" s="108" t="s">
        <v>1233</v>
      </c>
      <c r="U410" s="107" t="s">
        <v>2043</v>
      </c>
      <c r="V410" s="113">
        <v>1</v>
      </c>
      <c r="W410" s="108" t="s">
        <v>3668</v>
      </c>
      <c r="X410" s="107"/>
    </row>
    <row r="411" s="3" customFormat="1" ht="45" customHeight="1" spans="1:24">
      <c r="A411" s="19"/>
      <c r="B411" s="19" t="s">
        <v>3827</v>
      </c>
      <c r="C411" s="107" t="s">
        <v>35</v>
      </c>
      <c r="D411" s="107" t="s">
        <v>1515</v>
      </c>
      <c r="E411" s="107" t="s">
        <v>1798</v>
      </c>
      <c r="F411" s="107" t="s">
        <v>105</v>
      </c>
      <c r="G411" s="107" t="s">
        <v>1799</v>
      </c>
      <c r="H411" s="68">
        <v>4</v>
      </c>
      <c r="I411" s="108">
        <v>2021</v>
      </c>
      <c r="J411" s="68">
        <v>8</v>
      </c>
      <c r="K411" s="98" t="s">
        <v>42</v>
      </c>
      <c r="L411" s="98" t="s">
        <v>42</v>
      </c>
      <c r="M411" s="98" t="s">
        <v>42</v>
      </c>
      <c r="N411" s="98" t="s">
        <v>42</v>
      </c>
      <c r="O411" s="98" t="s">
        <v>42</v>
      </c>
      <c r="P411" s="98" t="s">
        <v>42</v>
      </c>
      <c r="Q411" s="108" t="s">
        <v>3828</v>
      </c>
      <c r="R411" s="108" t="s">
        <v>284</v>
      </c>
      <c r="S411" s="19" t="s">
        <v>72</v>
      </c>
      <c r="T411" s="108" t="s">
        <v>1233</v>
      </c>
      <c r="U411" s="107" t="s">
        <v>2043</v>
      </c>
      <c r="V411" s="113">
        <v>1</v>
      </c>
      <c r="W411" s="108" t="s">
        <v>3668</v>
      </c>
      <c r="X411" s="107"/>
    </row>
    <row r="412" s="3" customFormat="1" ht="45" customHeight="1" spans="1:24">
      <c r="A412" s="19"/>
      <c r="B412" s="19" t="s">
        <v>3829</v>
      </c>
      <c r="C412" s="107" t="s">
        <v>35</v>
      </c>
      <c r="D412" s="107" t="s">
        <v>1515</v>
      </c>
      <c r="E412" s="107" t="s">
        <v>1798</v>
      </c>
      <c r="F412" s="107" t="s">
        <v>105</v>
      </c>
      <c r="G412" s="107" t="s">
        <v>1799</v>
      </c>
      <c r="H412" s="68">
        <v>2</v>
      </c>
      <c r="I412" s="108">
        <v>2021</v>
      </c>
      <c r="J412" s="68">
        <v>4</v>
      </c>
      <c r="K412" s="98" t="s">
        <v>42</v>
      </c>
      <c r="L412" s="98" t="s">
        <v>42</v>
      </c>
      <c r="M412" s="98" t="s">
        <v>42</v>
      </c>
      <c r="N412" s="98" t="s">
        <v>42</v>
      </c>
      <c r="O412" s="98" t="s">
        <v>42</v>
      </c>
      <c r="P412" s="98" t="s">
        <v>42</v>
      </c>
      <c r="Q412" s="108" t="s">
        <v>3830</v>
      </c>
      <c r="R412" s="108" t="s">
        <v>284</v>
      </c>
      <c r="S412" s="19" t="s">
        <v>72</v>
      </c>
      <c r="T412" s="108" t="s">
        <v>1233</v>
      </c>
      <c r="U412" s="107" t="s">
        <v>2043</v>
      </c>
      <c r="V412" s="113">
        <v>1</v>
      </c>
      <c r="W412" s="108" t="s">
        <v>3668</v>
      </c>
      <c r="X412" s="107"/>
    </row>
    <row r="413" s="3" customFormat="1" ht="45" customHeight="1" spans="1:24">
      <c r="A413" s="19"/>
      <c r="B413" s="19" t="s">
        <v>3831</v>
      </c>
      <c r="C413" s="107" t="s">
        <v>35</v>
      </c>
      <c r="D413" s="107" t="s">
        <v>1515</v>
      </c>
      <c r="E413" s="107" t="s">
        <v>1798</v>
      </c>
      <c r="F413" s="107" t="s">
        <v>105</v>
      </c>
      <c r="G413" s="107" t="s">
        <v>1799</v>
      </c>
      <c r="H413" s="68">
        <v>3</v>
      </c>
      <c r="I413" s="108">
        <v>2021</v>
      </c>
      <c r="J413" s="68">
        <v>6</v>
      </c>
      <c r="K413" s="98" t="s">
        <v>42</v>
      </c>
      <c r="L413" s="98" t="s">
        <v>42</v>
      </c>
      <c r="M413" s="98" t="s">
        <v>42</v>
      </c>
      <c r="N413" s="98" t="s">
        <v>42</v>
      </c>
      <c r="O413" s="98" t="s">
        <v>42</v>
      </c>
      <c r="P413" s="98" t="s">
        <v>42</v>
      </c>
      <c r="Q413" s="108" t="s">
        <v>3832</v>
      </c>
      <c r="R413" s="108" t="s">
        <v>284</v>
      </c>
      <c r="S413" s="19" t="s">
        <v>72</v>
      </c>
      <c r="T413" s="108" t="s">
        <v>1233</v>
      </c>
      <c r="U413" s="107" t="s">
        <v>2043</v>
      </c>
      <c r="V413" s="113">
        <v>1</v>
      </c>
      <c r="W413" s="108" t="s">
        <v>3668</v>
      </c>
      <c r="X413" s="107"/>
    </row>
    <row r="414" s="3" customFormat="1" ht="45" customHeight="1" spans="1:24">
      <c r="A414" s="19"/>
      <c r="B414" s="19" t="s">
        <v>1812</v>
      </c>
      <c r="C414" s="107" t="s">
        <v>35</v>
      </c>
      <c r="D414" s="107" t="s">
        <v>1515</v>
      </c>
      <c r="E414" s="107" t="s">
        <v>1798</v>
      </c>
      <c r="F414" s="107" t="s">
        <v>105</v>
      </c>
      <c r="G414" s="107" t="s">
        <v>1799</v>
      </c>
      <c r="H414" s="68">
        <v>3</v>
      </c>
      <c r="I414" s="108">
        <v>2021</v>
      </c>
      <c r="J414" s="68">
        <v>6</v>
      </c>
      <c r="K414" s="98" t="s">
        <v>42</v>
      </c>
      <c r="L414" s="98" t="s">
        <v>42</v>
      </c>
      <c r="M414" s="98" t="s">
        <v>42</v>
      </c>
      <c r="N414" s="98" t="s">
        <v>42</v>
      </c>
      <c r="O414" s="98" t="s">
        <v>42</v>
      </c>
      <c r="P414" s="98" t="s">
        <v>42</v>
      </c>
      <c r="Q414" s="108" t="s">
        <v>3833</v>
      </c>
      <c r="R414" s="108" t="s">
        <v>284</v>
      </c>
      <c r="S414" s="19" t="s">
        <v>72</v>
      </c>
      <c r="T414" s="108" t="s">
        <v>1233</v>
      </c>
      <c r="U414" s="107" t="s">
        <v>2043</v>
      </c>
      <c r="V414" s="113">
        <v>1</v>
      </c>
      <c r="W414" s="108" t="s">
        <v>3668</v>
      </c>
      <c r="X414" s="107"/>
    </row>
    <row r="415" s="3" customFormat="1" ht="45" customHeight="1" spans="1:24">
      <c r="A415" s="19"/>
      <c r="B415" s="19" t="s">
        <v>3834</v>
      </c>
      <c r="C415" s="107" t="s">
        <v>35</v>
      </c>
      <c r="D415" s="107" t="s">
        <v>1515</v>
      </c>
      <c r="E415" s="107" t="s">
        <v>1798</v>
      </c>
      <c r="F415" s="107" t="s">
        <v>105</v>
      </c>
      <c r="G415" s="107" t="s">
        <v>1799</v>
      </c>
      <c r="H415" s="68">
        <v>1</v>
      </c>
      <c r="I415" s="108">
        <v>2021</v>
      </c>
      <c r="J415" s="68">
        <v>20</v>
      </c>
      <c r="K415" s="98" t="s">
        <v>42</v>
      </c>
      <c r="L415" s="98" t="s">
        <v>42</v>
      </c>
      <c r="M415" s="98" t="s">
        <v>42</v>
      </c>
      <c r="N415" s="98" t="s">
        <v>42</v>
      </c>
      <c r="O415" s="98" t="s">
        <v>42</v>
      </c>
      <c r="P415" s="98" t="s">
        <v>42</v>
      </c>
      <c r="Q415" s="108" t="s">
        <v>3835</v>
      </c>
      <c r="R415" s="108" t="s">
        <v>284</v>
      </c>
      <c r="S415" s="19" t="s">
        <v>72</v>
      </c>
      <c r="T415" s="108" t="s">
        <v>1233</v>
      </c>
      <c r="U415" s="107" t="s">
        <v>2043</v>
      </c>
      <c r="V415" s="113">
        <v>1</v>
      </c>
      <c r="W415" s="108" t="s">
        <v>3668</v>
      </c>
      <c r="X415" s="107"/>
    </row>
    <row r="416" s="3" customFormat="1" ht="45" customHeight="1" spans="1:24">
      <c r="A416" s="19"/>
      <c r="B416" s="19" t="s">
        <v>3836</v>
      </c>
      <c r="C416" s="107" t="s">
        <v>35</v>
      </c>
      <c r="D416" s="107" t="s">
        <v>1515</v>
      </c>
      <c r="E416" s="107" t="s">
        <v>1798</v>
      </c>
      <c r="F416" s="107" t="s">
        <v>105</v>
      </c>
      <c r="G416" s="107" t="s">
        <v>1799</v>
      </c>
      <c r="H416" s="68">
        <v>1</v>
      </c>
      <c r="I416" s="108">
        <v>2021</v>
      </c>
      <c r="J416" s="68">
        <v>2</v>
      </c>
      <c r="K416" s="98" t="s">
        <v>42</v>
      </c>
      <c r="L416" s="98" t="s">
        <v>42</v>
      </c>
      <c r="M416" s="98" t="s">
        <v>42</v>
      </c>
      <c r="N416" s="98" t="s">
        <v>42</v>
      </c>
      <c r="O416" s="98" t="s">
        <v>42</v>
      </c>
      <c r="P416" s="98" t="s">
        <v>42</v>
      </c>
      <c r="Q416" s="108" t="s">
        <v>3837</v>
      </c>
      <c r="R416" s="108" t="s">
        <v>284</v>
      </c>
      <c r="S416" s="19" t="s">
        <v>72</v>
      </c>
      <c r="T416" s="108" t="s">
        <v>1233</v>
      </c>
      <c r="U416" s="107" t="s">
        <v>2043</v>
      </c>
      <c r="V416" s="113">
        <v>1</v>
      </c>
      <c r="W416" s="108" t="s">
        <v>3668</v>
      </c>
      <c r="X416" s="107"/>
    </row>
    <row r="417" s="3" customFormat="1" ht="45" customHeight="1" spans="1:24">
      <c r="A417" s="19"/>
      <c r="B417" s="19" t="s">
        <v>3838</v>
      </c>
      <c r="C417" s="107" t="s">
        <v>35</v>
      </c>
      <c r="D417" s="107" t="s">
        <v>1515</v>
      </c>
      <c r="E417" s="107" t="s">
        <v>1798</v>
      </c>
      <c r="F417" s="107" t="s">
        <v>105</v>
      </c>
      <c r="G417" s="107" t="s">
        <v>1799</v>
      </c>
      <c r="H417" s="68">
        <v>1</v>
      </c>
      <c r="I417" s="108">
        <v>2021</v>
      </c>
      <c r="J417" s="68">
        <v>2</v>
      </c>
      <c r="K417" s="98" t="s">
        <v>42</v>
      </c>
      <c r="L417" s="98" t="s">
        <v>42</v>
      </c>
      <c r="M417" s="98" t="s">
        <v>42</v>
      </c>
      <c r="N417" s="98" t="s">
        <v>42</v>
      </c>
      <c r="O417" s="98" t="s">
        <v>42</v>
      </c>
      <c r="P417" s="98" t="s">
        <v>42</v>
      </c>
      <c r="Q417" s="108" t="s">
        <v>3839</v>
      </c>
      <c r="R417" s="108" t="s">
        <v>284</v>
      </c>
      <c r="S417" s="19" t="s">
        <v>72</v>
      </c>
      <c r="T417" s="108" t="s">
        <v>1233</v>
      </c>
      <c r="U417" s="107" t="s">
        <v>2043</v>
      </c>
      <c r="V417" s="113">
        <v>1</v>
      </c>
      <c r="W417" s="108" t="s">
        <v>3668</v>
      </c>
      <c r="X417" s="107"/>
    </row>
    <row r="418" s="3" customFormat="1" ht="45" customHeight="1" spans="1:24">
      <c r="A418" s="19"/>
      <c r="B418" s="19" t="s">
        <v>3840</v>
      </c>
      <c r="C418" s="107" t="s">
        <v>35</v>
      </c>
      <c r="D418" s="107" t="s">
        <v>1515</v>
      </c>
      <c r="E418" s="107" t="s">
        <v>1798</v>
      </c>
      <c r="F418" s="107" t="s">
        <v>105</v>
      </c>
      <c r="G418" s="107" t="s">
        <v>1799</v>
      </c>
      <c r="H418" s="68">
        <v>14</v>
      </c>
      <c r="I418" s="108">
        <v>2021</v>
      </c>
      <c r="J418" s="68">
        <v>28</v>
      </c>
      <c r="K418" s="98" t="s">
        <v>42</v>
      </c>
      <c r="L418" s="98" t="s">
        <v>42</v>
      </c>
      <c r="M418" s="98" t="s">
        <v>42</v>
      </c>
      <c r="N418" s="98" t="s">
        <v>42</v>
      </c>
      <c r="O418" s="98" t="s">
        <v>42</v>
      </c>
      <c r="P418" s="98" t="s">
        <v>42</v>
      </c>
      <c r="Q418" s="108" t="s">
        <v>3841</v>
      </c>
      <c r="R418" s="108" t="s">
        <v>284</v>
      </c>
      <c r="S418" s="19" t="s">
        <v>72</v>
      </c>
      <c r="T418" s="108" t="s">
        <v>1233</v>
      </c>
      <c r="U418" s="107" t="s">
        <v>2043</v>
      </c>
      <c r="V418" s="113">
        <v>1</v>
      </c>
      <c r="W418" s="108" t="s">
        <v>3668</v>
      </c>
      <c r="X418" s="107"/>
    </row>
    <row r="419" s="3" customFormat="1" ht="45" customHeight="1" spans="1:24">
      <c r="A419" s="19"/>
      <c r="B419" s="68" t="s">
        <v>3842</v>
      </c>
      <c r="C419" s="115" t="s">
        <v>35</v>
      </c>
      <c r="D419" s="115" t="s">
        <v>1515</v>
      </c>
      <c r="E419" s="115" t="s">
        <v>1798</v>
      </c>
      <c r="F419" s="115" t="s">
        <v>105</v>
      </c>
      <c r="G419" s="115" t="s">
        <v>1799</v>
      </c>
      <c r="H419" s="68">
        <v>4</v>
      </c>
      <c r="I419" s="109">
        <v>2021</v>
      </c>
      <c r="J419" s="68">
        <v>8</v>
      </c>
      <c r="K419" s="98" t="s">
        <v>42</v>
      </c>
      <c r="L419" s="98" t="s">
        <v>42</v>
      </c>
      <c r="M419" s="98" t="s">
        <v>42</v>
      </c>
      <c r="N419" s="98" t="s">
        <v>42</v>
      </c>
      <c r="O419" s="98" t="s">
        <v>42</v>
      </c>
      <c r="P419" s="98" t="s">
        <v>42</v>
      </c>
      <c r="Q419" s="108" t="s">
        <v>3843</v>
      </c>
      <c r="R419" s="108" t="s">
        <v>284</v>
      </c>
      <c r="S419" s="19" t="s">
        <v>72</v>
      </c>
      <c r="T419" s="108" t="s">
        <v>1233</v>
      </c>
      <c r="U419" s="107" t="s">
        <v>2043</v>
      </c>
      <c r="V419" s="113">
        <v>1</v>
      </c>
      <c r="W419" s="108" t="s">
        <v>3668</v>
      </c>
      <c r="X419" s="107"/>
    </row>
    <row r="420" s="3" customFormat="1" ht="45" customHeight="1" spans="1:24">
      <c r="A420" s="19"/>
      <c r="B420" s="19" t="s">
        <v>3844</v>
      </c>
      <c r="C420" s="107" t="s">
        <v>35</v>
      </c>
      <c r="D420" s="107" t="s">
        <v>1515</v>
      </c>
      <c r="E420" s="107" t="s">
        <v>1798</v>
      </c>
      <c r="F420" s="107" t="s">
        <v>105</v>
      </c>
      <c r="G420" s="107" t="s">
        <v>1799</v>
      </c>
      <c r="H420" s="19">
        <v>4</v>
      </c>
      <c r="I420" s="108">
        <v>2021</v>
      </c>
      <c r="J420" s="19">
        <v>8</v>
      </c>
      <c r="K420" s="98" t="s">
        <v>42</v>
      </c>
      <c r="L420" s="98" t="s">
        <v>42</v>
      </c>
      <c r="M420" s="98" t="s">
        <v>42</v>
      </c>
      <c r="N420" s="98" t="s">
        <v>42</v>
      </c>
      <c r="O420" s="98" t="s">
        <v>42</v>
      </c>
      <c r="P420" s="98" t="s">
        <v>42</v>
      </c>
      <c r="Q420" s="108" t="s">
        <v>3845</v>
      </c>
      <c r="R420" s="108" t="s">
        <v>284</v>
      </c>
      <c r="S420" s="19" t="s">
        <v>72</v>
      </c>
      <c r="T420" s="108" t="s">
        <v>1233</v>
      </c>
      <c r="U420" s="107" t="s">
        <v>2043</v>
      </c>
      <c r="V420" s="113">
        <v>1</v>
      </c>
      <c r="W420" s="108" t="s">
        <v>3668</v>
      </c>
      <c r="X420" s="107"/>
    </row>
    <row r="421" s="3" customFormat="1" ht="45" customHeight="1" spans="1:24">
      <c r="A421" s="19"/>
      <c r="B421" s="116" t="s">
        <v>3846</v>
      </c>
      <c r="C421" s="116" t="s">
        <v>35</v>
      </c>
      <c r="D421" s="116" t="s">
        <v>1510</v>
      </c>
      <c r="E421" s="117" t="s">
        <v>3847</v>
      </c>
      <c r="F421" s="116" t="s">
        <v>90</v>
      </c>
      <c r="G421" s="116" t="s">
        <v>2184</v>
      </c>
      <c r="H421" s="116" t="s">
        <v>3848</v>
      </c>
      <c r="I421" s="116">
        <v>2021.12</v>
      </c>
      <c r="J421" s="116">
        <v>9.5</v>
      </c>
      <c r="K421" s="98" t="s">
        <v>42</v>
      </c>
      <c r="L421" s="98" t="s">
        <v>42</v>
      </c>
      <c r="M421" s="98" t="s">
        <v>42</v>
      </c>
      <c r="N421" s="98" t="s">
        <v>42</v>
      </c>
      <c r="O421" s="98" t="s">
        <v>42</v>
      </c>
      <c r="P421" s="98" t="s">
        <v>42</v>
      </c>
      <c r="Q421" s="116" t="s">
        <v>3848</v>
      </c>
      <c r="R421" s="108" t="s">
        <v>284</v>
      </c>
      <c r="S421" s="19" t="s">
        <v>72</v>
      </c>
      <c r="T421" s="108" t="s">
        <v>1233</v>
      </c>
      <c r="U421" s="107" t="s">
        <v>2043</v>
      </c>
      <c r="V421" s="113">
        <v>1</v>
      </c>
      <c r="W421" s="108" t="s">
        <v>3668</v>
      </c>
      <c r="X421" s="116"/>
    </row>
    <row r="422" s="3" customFormat="1" ht="45" customHeight="1" spans="1:24">
      <c r="A422" s="19"/>
      <c r="B422" s="116" t="s">
        <v>3846</v>
      </c>
      <c r="C422" s="116" t="s">
        <v>35</v>
      </c>
      <c r="D422" s="116" t="s">
        <v>1510</v>
      </c>
      <c r="E422" s="117" t="s">
        <v>3847</v>
      </c>
      <c r="F422" s="116" t="s">
        <v>90</v>
      </c>
      <c r="G422" s="116" t="s">
        <v>2378</v>
      </c>
      <c r="H422" s="116" t="s">
        <v>3849</v>
      </c>
      <c r="I422" s="116">
        <v>2021.12</v>
      </c>
      <c r="J422" s="116">
        <v>34.72</v>
      </c>
      <c r="K422" s="98" t="s">
        <v>42</v>
      </c>
      <c r="L422" s="98" t="s">
        <v>42</v>
      </c>
      <c r="M422" s="98" t="s">
        <v>42</v>
      </c>
      <c r="N422" s="98" t="s">
        <v>42</v>
      </c>
      <c r="O422" s="98" t="s">
        <v>42</v>
      </c>
      <c r="P422" s="98" t="s">
        <v>42</v>
      </c>
      <c r="Q422" s="116" t="s">
        <v>3850</v>
      </c>
      <c r="R422" s="108" t="s">
        <v>284</v>
      </c>
      <c r="S422" s="19" t="s">
        <v>72</v>
      </c>
      <c r="T422" s="108" t="s">
        <v>1233</v>
      </c>
      <c r="U422" s="107" t="s">
        <v>2043</v>
      </c>
      <c r="V422" s="113">
        <v>1</v>
      </c>
      <c r="W422" s="108" t="s">
        <v>3668</v>
      </c>
      <c r="X422" s="116"/>
    </row>
    <row r="423" s="3" customFormat="1" ht="45" customHeight="1" spans="1:24">
      <c r="A423" s="19"/>
      <c r="B423" s="116" t="s">
        <v>3846</v>
      </c>
      <c r="C423" s="116" t="s">
        <v>35</v>
      </c>
      <c r="D423" s="116" t="s">
        <v>1510</v>
      </c>
      <c r="E423" s="117" t="s">
        <v>3847</v>
      </c>
      <c r="F423" s="116" t="s">
        <v>90</v>
      </c>
      <c r="G423" s="116" t="s">
        <v>2372</v>
      </c>
      <c r="H423" s="116" t="s">
        <v>3851</v>
      </c>
      <c r="I423" s="116">
        <v>2021.12</v>
      </c>
      <c r="J423" s="116">
        <v>10.4</v>
      </c>
      <c r="K423" s="98" t="s">
        <v>42</v>
      </c>
      <c r="L423" s="98" t="s">
        <v>42</v>
      </c>
      <c r="M423" s="98" t="s">
        <v>42</v>
      </c>
      <c r="N423" s="98" t="s">
        <v>42</v>
      </c>
      <c r="O423" s="98" t="s">
        <v>42</v>
      </c>
      <c r="P423" s="98" t="s">
        <v>42</v>
      </c>
      <c r="Q423" s="116" t="s">
        <v>3851</v>
      </c>
      <c r="R423" s="108" t="s">
        <v>284</v>
      </c>
      <c r="S423" s="19" t="s">
        <v>72</v>
      </c>
      <c r="T423" s="108" t="s">
        <v>1233</v>
      </c>
      <c r="U423" s="107" t="s">
        <v>2043</v>
      </c>
      <c r="V423" s="113">
        <v>1</v>
      </c>
      <c r="W423" s="108" t="s">
        <v>3668</v>
      </c>
      <c r="X423" s="116"/>
    </row>
    <row r="424" s="3" customFormat="1" ht="45" customHeight="1" spans="1:24">
      <c r="A424" s="19"/>
      <c r="B424" s="116" t="s">
        <v>3846</v>
      </c>
      <c r="C424" s="116" t="s">
        <v>35</v>
      </c>
      <c r="D424" s="116" t="s">
        <v>1510</v>
      </c>
      <c r="E424" s="117" t="s">
        <v>3847</v>
      </c>
      <c r="F424" s="116" t="s">
        <v>90</v>
      </c>
      <c r="G424" s="116" t="s">
        <v>1433</v>
      </c>
      <c r="H424" s="116" t="s">
        <v>3852</v>
      </c>
      <c r="I424" s="116">
        <v>2021.12</v>
      </c>
      <c r="J424" s="116">
        <v>20</v>
      </c>
      <c r="K424" s="98" t="s">
        <v>42</v>
      </c>
      <c r="L424" s="98" t="s">
        <v>42</v>
      </c>
      <c r="M424" s="98" t="s">
        <v>42</v>
      </c>
      <c r="N424" s="98" t="s">
        <v>42</v>
      </c>
      <c r="O424" s="98" t="s">
        <v>42</v>
      </c>
      <c r="P424" s="98" t="s">
        <v>42</v>
      </c>
      <c r="Q424" s="116" t="s">
        <v>3852</v>
      </c>
      <c r="R424" s="108" t="s">
        <v>284</v>
      </c>
      <c r="S424" s="19" t="s">
        <v>72</v>
      </c>
      <c r="T424" s="108" t="s">
        <v>1233</v>
      </c>
      <c r="U424" s="107" t="s">
        <v>2043</v>
      </c>
      <c r="V424" s="113">
        <v>1</v>
      </c>
      <c r="W424" s="108" t="s">
        <v>3668</v>
      </c>
      <c r="X424" s="116"/>
    </row>
    <row r="425" s="3" customFormat="1" ht="45" customHeight="1" spans="1:24">
      <c r="A425" s="19"/>
      <c r="B425" s="116" t="s">
        <v>3846</v>
      </c>
      <c r="C425" s="116" t="s">
        <v>35</v>
      </c>
      <c r="D425" s="116" t="s">
        <v>1510</v>
      </c>
      <c r="E425" s="117" t="s">
        <v>3847</v>
      </c>
      <c r="F425" s="116" t="s">
        <v>90</v>
      </c>
      <c r="G425" s="116" t="s">
        <v>563</v>
      </c>
      <c r="H425" s="116" t="s">
        <v>3853</v>
      </c>
      <c r="I425" s="116">
        <v>2021.12</v>
      </c>
      <c r="J425" s="116">
        <v>17.8</v>
      </c>
      <c r="K425" s="98" t="s">
        <v>42</v>
      </c>
      <c r="L425" s="98" t="s">
        <v>42</v>
      </c>
      <c r="M425" s="98" t="s">
        <v>42</v>
      </c>
      <c r="N425" s="98" t="s">
        <v>42</v>
      </c>
      <c r="O425" s="98" t="s">
        <v>42</v>
      </c>
      <c r="P425" s="98" t="s">
        <v>42</v>
      </c>
      <c r="Q425" s="116" t="s">
        <v>3853</v>
      </c>
      <c r="R425" s="108" t="s">
        <v>284</v>
      </c>
      <c r="S425" s="19" t="s">
        <v>72</v>
      </c>
      <c r="T425" s="108" t="s">
        <v>1233</v>
      </c>
      <c r="U425" s="107" t="s">
        <v>2043</v>
      </c>
      <c r="V425" s="113">
        <v>1</v>
      </c>
      <c r="W425" s="108" t="s">
        <v>3668</v>
      </c>
      <c r="X425" s="116"/>
    </row>
    <row r="426" s="3" customFormat="1" ht="45" customHeight="1" spans="1:24">
      <c r="A426" s="19"/>
      <c r="B426" s="116" t="s">
        <v>3846</v>
      </c>
      <c r="C426" s="116" t="s">
        <v>35</v>
      </c>
      <c r="D426" s="116" t="s">
        <v>1510</v>
      </c>
      <c r="E426" s="117" t="s">
        <v>3847</v>
      </c>
      <c r="F426" s="116" t="s">
        <v>90</v>
      </c>
      <c r="G426" s="116" t="s">
        <v>518</v>
      </c>
      <c r="H426" s="116" t="s">
        <v>3854</v>
      </c>
      <c r="I426" s="116">
        <v>2021.12</v>
      </c>
      <c r="J426" s="116">
        <v>17.5</v>
      </c>
      <c r="K426" s="98" t="s">
        <v>42</v>
      </c>
      <c r="L426" s="98" t="s">
        <v>42</v>
      </c>
      <c r="M426" s="98" t="s">
        <v>42</v>
      </c>
      <c r="N426" s="98" t="s">
        <v>42</v>
      </c>
      <c r="O426" s="98" t="s">
        <v>42</v>
      </c>
      <c r="P426" s="98" t="s">
        <v>42</v>
      </c>
      <c r="Q426" s="116" t="s">
        <v>3854</v>
      </c>
      <c r="R426" s="108" t="s">
        <v>284</v>
      </c>
      <c r="S426" s="19" t="s">
        <v>72</v>
      </c>
      <c r="T426" s="108" t="s">
        <v>1233</v>
      </c>
      <c r="U426" s="107" t="s">
        <v>2043</v>
      </c>
      <c r="V426" s="113">
        <v>1</v>
      </c>
      <c r="W426" s="108" t="s">
        <v>3668</v>
      </c>
      <c r="X426" s="116"/>
    </row>
    <row r="427" s="3" customFormat="1" ht="45" customHeight="1" spans="1:24">
      <c r="A427" s="19"/>
      <c r="B427" s="116" t="s">
        <v>3846</v>
      </c>
      <c r="C427" s="116" t="s">
        <v>35</v>
      </c>
      <c r="D427" s="116" t="s">
        <v>1510</v>
      </c>
      <c r="E427" s="117" t="s">
        <v>3847</v>
      </c>
      <c r="F427" s="116" t="s">
        <v>90</v>
      </c>
      <c r="G427" s="116" t="s">
        <v>562</v>
      </c>
      <c r="H427" s="116" t="s">
        <v>3855</v>
      </c>
      <c r="I427" s="116">
        <v>2021.12</v>
      </c>
      <c r="J427" s="116">
        <v>26</v>
      </c>
      <c r="K427" s="98" t="s">
        <v>42</v>
      </c>
      <c r="L427" s="98" t="s">
        <v>42</v>
      </c>
      <c r="M427" s="98" t="s">
        <v>42</v>
      </c>
      <c r="N427" s="98" t="s">
        <v>42</v>
      </c>
      <c r="O427" s="98" t="s">
        <v>42</v>
      </c>
      <c r="P427" s="98" t="s">
        <v>42</v>
      </c>
      <c r="Q427" s="116" t="s">
        <v>3855</v>
      </c>
      <c r="R427" s="108" t="s">
        <v>284</v>
      </c>
      <c r="S427" s="19" t="s">
        <v>72</v>
      </c>
      <c r="T427" s="108" t="s">
        <v>1233</v>
      </c>
      <c r="U427" s="107" t="s">
        <v>2043</v>
      </c>
      <c r="V427" s="113">
        <v>1</v>
      </c>
      <c r="W427" s="108" t="s">
        <v>3668</v>
      </c>
      <c r="X427" s="116"/>
    </row>
    <row r="428" s="3" customFormat="1" ht="45" customHeight="1" spans="1:24">
      <c r="A428" s="19"/>
      <c r="B428" s="116" t="s">
        <v>3846</v>
      </c>
      <c r="C428" s="116" t="s">
        <v>35</v>
      </c>
      <c r="D428" s="116" t="s">
        <v>1510</v>
      </c>
      <c r="E428" s="117" t="s">
        <v>3847</v>
      </c>
      <c r="F428" s="116" t="s">
        <v>90</v>
      </c>
      <c r="G428" s="116" t="s">
        <v>1437</v>
      </c>
      <c r="H428" s="116" t="s">
        <v>3856</v>
      </c>
      <c r="I428" s="116">
        <v>2021.12</v>
      </c>
      <c r="J428" s="116">
        <v>25</v>
      </c>
      <c r="K428" s="98" t="s">
        <v>42</v>
      </c>
      <c r="L428" s="98" t="s">
        <v>42</v>
      </c>
      <c r="M428" s="98" t="s">
        <v>42</v>
      </c>
      <c r="N428" s="98" t="s">
        <v>42</v>
      </c>
      <c r="O428" s="98" t="s">
        <v>42</v>
      </c>
      <c r="P428" s="98" t="s">
        <v>42</v>
      </c>
      <c r="Q428" s="116" t="s">
        <v>3856</v>
      </c>
      <c r="R428" s="108" t="s">
        <v>284</v>
      </c>
      <c r="S428" s="19" t="s">
        <v>72</v>
      </c>
      <c r="T428" s="108" t="s">
        <v>1233</v>
      </c>
      <c r="U428" s="107" t="s">
        <v>2043</v>
      </c>
      <c r="V428" s="113">
        <v>1</v>
      </c>
      <c r="W428" s="108" t="s">
        <v>3668</v>
      </c>
      <c r="X428" s="116"/>
    </row>
    <row r="429" s="3" customFormat="1" ht="45" customHeight="1" spans="1:24">
      <c r="A429" s="19"/>
      <c r="B429" s="107" t="s">
        <v>3857</v>
      </c>
      <c r="C429" s="107" t="s">
        <v>35</v>
      </c>
      <c r="D429" s="107" t="s">
        <v>1510</v>
      </c>
      <c r="E429" s="107" t="s">
        <v>1037</v>
      </c>
      <c r="F429" s="107" t="s">
        <v>55</v>
      </c>
      <c r="G429" s="107" t="s">
        <v>1853</v>
      </c>
      <c r="H429" s="107" t="s">
        <v>3858</v>
      </c>
      <c r="I429" s="107">
        <v>2021</v>
      </c>
      <c r="J429" s="107">
        <v>80</v>
      </c>
      <c r="K429" s="98" t="s">
        <v>42</v>
      </c>
      <c r="L429" s="98" t="s">
        <v>42</v>
      </c>
      <c r="M429" s="98" t="s">
        <v>42</v>
      </c>
      <c r="N429" s="98" t="s">
        <v>42</v>
      </c>
      <c r="O429" s="98" t="s">
        <v>42</v>
      </c>
      <c r="P429" s="98" t="s">
        <v>42</v>
      </c>
      <c r="Q429" s="108" t="s">
        <v>3858</v>
      </c>
      <c r="R429" s="108" t="s">
        <v>284</v>
      </c>
      <c r="S429" s="19" t="s">
        <v>72</v>
      </c>
      <c r="T429" s="108" t="s">
        <v>1233</v>
      </c>
      <c r="U429" s="107" t="s">
        <v>2043</v>
      </c>
      <c r="V429" s="113">
        <v>1</v>
      </c>
      <c r="W429" s="108" t="s">
        <v>3668</v>
      </c>
      <c r="X429" s="114"/>
    </row>
    <row r="430" s="3" customFormat="1" ht="45" customHeight="1" spans="1:24">
      <c r="A430" s="19"/>
      <c r="B430" s="107" t="s">
        <v>3859</v>
      </c>
      <c r="C430" s="107" t="s">
        <v>35</v>
      </c>
      <c r="D430" s="107" t="s">
        <v>1510</v>
      </c>
      <c r="E430" s="107" t="s">
        <v>1037</v>
      </c>
      <c r="F430" s="107" t="s">
        <v>55</v>
      </c>
      <c r="G430" s="107" t="s">
        <v>3860</v>
      </c>
      <c r="H430" s="107" t="s">
        <v>3861</v>
      </c>
      <c r="I430" s="107">
        <v>2021</v>
      </c>
      <c r="J430" s="107">
        <v>50</v>
      </c>
      <c r="K430" s="98" t="s">
        <v>42</v>
      </c>
      <c r="L430" s="98" t="s">
        <v>42</v>
      </c>
      <c r="M430" s="98" t="s">
        <v>42</v>
      </c>
      <c r="N430" s="98" t="s">
        <v>42</v>
      </c>
      <c r="O430" s="98" t="s">
        <v>42</v>
      </c>
      <c r="P430" s="98" t="s">
        <v>42</v>
      </c>
      <c r="Q430" s="108" t="s">
        <v>3861</v>
      </c>
      <c r="R430" s="108" t="s">
        <v>284</v>
      </c>
      <c r="S430" s="19" t="s">
        <v>72</v>
      </c>
      <c r="T430" s="108" t="s">
        <v>1233</v>
      </c>
      <c r="U430" s="107" t="s">
        <v>2043</v>
      </c>
      <c r="V430" s="113">
        <v>1</v>
      </c>
      <c r="W430" s="108" t="s">
        <v>3668</v>
      </c>
      <c r="X430" s="114"/>
    </row>
    <row r="431" s="3" customFormat="1" ht="45" customHeight="1" spans="1:24">
      <c r="A431" s="19"/>
      <c r="B431" s="107" t="s">
        <v>3862</v>
      </c>
      <c r="C431" s="107" t="s">
        <v>35</v>
      </c>
      <c r="D431" s="107" t="s">
        <v>1510</v>
      </c>
      <c r="E431" s="107" t="s">
        <v>1037</v>
      </c>
      <c r="F431" s="107" t="s">
        <v>55</v>
      </c>
      <c r="G431" s="107" t="s">
        <v>187</v>
      </c>
      <c r="H431" s="107" t="s">
        <v>3863</v>
      </c>
      <c r="I431" s="107">
        <v>2021</v>
      </c>
      <c r="J431" s="107">
        <v>120</v>
      </c>
      <c r="K431" s="98" t="s">
        <v>42</v>
      </c>
      <c r="L431" s="98" t="s">
        <v>42</v>
      </c>
      <c r="M431" s="98" t="s">
        <v>42</v>
      </c>
      <c r="N431" s="98" t="s">
        <v>42</v>
      </c>
      <c r="O431" s="98" t="s">
        <v>42</v>
      </c>
      <c r="P431" s="98" t="s">
        <v>42</v>
      </c>
      <c r="Q431" s="108" t="s">
        <v>3863</v>
      </c>
      <c r="R431" s="108" t="s">
        <v>284</v>
      </c>
      <c r="S431" s="19" t="s">
        <v>72</v>
      </c>
      <c r="T431" s="108" t="s">
        <v>1233</v>
      </c>
      <c r="U431" s="107" t="s">
        <v>2043</v>
      </c>
      <c r="V431" s="113">
        <v>1</v>
      </c>
      <c r="W431" s="108" t="s">
        <v>3668</v>
      </c>
      <c r="X431" s="114"/>
    </row>
    <row r="432" s="3" customFormat="1" ht="45" customHeight="1" spans="1:24">
      <c r="A432" s="19"/>
      <c r="B432" s="107" t="s">
        <v>3864</v>
      </c>
      <c r="C432" s="107" t="s">
        <v>1566</v>
      </c>
      <c r="D432" s="107" t="s">
        <v>1510</v>
      </c>
      <c r="E432" s="107" t="s">
        <v>1037</v>
      </c>
      <c r="F432" s="107" t="s">
        <v>55</v>
      </c>
      <c r="G432" s="107" t="s">
        <v>199</v>
      </c>
      <c r="H432" s="108" t="s">
        <v>3865</v>
      </c>
      <c r="I432" s="107">
        <v>2021</v>
      </c>
      <c r="J432" s="107">
        <v>20</v>
      </c>
      <c r="K432" s="98" t="s">
        <v>42</v>
      </c>
      <c r="L432" s="98" t="s">
        <v>42</v>
      </c>
      <c r="M432" s="98" t="s">
        <v>42</v>
      </c>
      <c r="N432" s="98" t="s">
        <v>42</v>
      </c>
      <c r="O432" s="98" t="s">
        <v>42</v>
      </c>
      <c r="P432" s="98" t="s">
        <v>42</v>
      </c>
      <c r="Q432" s="108" t="s">
        <v>3865</v>
      </c>
      <c r="R432" s="108" t="s">
        <v>284</v>
      </c>
      <c r="S432" s="19" t="s">
        <v>72</v>
      </c>
      <c r="T432" s="108" t="s">
        <v>1233</v>
      </c>
      <c r="U432" s="107" t="s">
        <v>2043</v>
      </c>
      <c r="V432" s="113">
        <v>1</v>
      </c>
      <c r="W432" s="108" t="s">
        <v>3668</v>
      </c>
      <c r="X432" s="114"/>
    </row>
    <row r="433" s="3" customFormat="1" ht="45" customHeight="1" spans="1:24">
      <c r="A433" s="19"/>
      <c r="B433" s="107" t="s">
        <v>3866</v>
      </c>
      <c r="C433" s="107" t="s">
        <v>35</v>
      </c>
      <c r="D433" s="107" t="s">
        <v>1510</v>
      </c>
      <c r="E433" s="107" t="s">
        <v>1037</v>
      </c>
      <c r="F433" s="107" t="s">
        <v>55</v>
      </c>
      <c r="G433" s="107" t="s">
        <v>549</v>
      </c>
      <c r="H433" s="107" t="s">
        <v>3867</v>
      </c>
      <c r="I433" s="107">
        <v>2021</v>
      </c>
      <c r="J433" s="107">
        <v>15</v>
      </c>
      <c r="K433" s="98" t="s">
        <v>42</v>
      </c>
      <c r="L433" s="98" t="s">
        <v>42</v>
      </c>
      <c r="M433" s="98" t="s">
        <v>42</v>
      </c>
      <c r="N433" s="98" t="s">
        <v>42</v>
      </c>
      <c r="O433" s="98" t="s">
        <v>42</v>
      </c>
      <c r="P433" s="98" t="s">
        <v>42</v>
      </c>
      <c r="Q433" s="108" t="s">
        <v>3867</v>
      </c>
      <c r="R433" s="108" t="s">
        <v>284</v>
      </c>
      <c r="S433" s="19" t="s">
        <v>72</v>
      </c>
      <c r="T433" s="108" t="s">
        <v>1233</v>
      </c>
      <c r="U433" s="107" t="s">
        <v>2043</v>
      </c>
      <c r="V433" s="113">
        <v>1</v>
      </c>
      <c r="W433" s="108" t="s">
        <v>3668</v>
      </c>
      <c r="X433" s="114"/>
    </row>
    <row r="434" s="3" customFormat="1" ht="45" customHeight="1" spans="1:24">
      <c r="A434" s="19"/>
      <c r="B434" s="107" t="s">
        <v>3866</v>
      </c>
      <c r="C434" s="107" t="s">
        <v>35</v>
      </c>
      <c r="D434" s="107" t="s">
        <v>1510</v>
      </c>
      <c r="E434" s="107" t="s">
        <v>1037</v>
      </c>
      <c r="F434" s="107" t="s">
        <v>55</v>
      </c>
      <c r="G434" s="107" t="s">
        <v>547</v>
      </c>
      <c r="H434" s="107" t="s">
        <v>3868</v>
      </c>
      <c r="I434" s="107">
        <v>2021</v>
      </c>
      <c r="J434" s="107">
        <v>20</v>
      </c>
      <c r="K434" s="98" t="s">
        <v>42</v>
      </c>
      <c r="L434" s="98" t="s">
        <v>42</v>
      </c>
      <c r="M434" s="98" t="s">
        <v>42</v>
      </c>
      <c r="N434" s="98" t="s">
        <v>42</v>
      </c>
      <c r="O434" s="98" t="s">
        <v>42</v>
      </c>
      <c r="P434" s="98" t="s">
        <v>42</v>
      </c>
      <c r="Q434" s="108" t="s">
        <v>3868</v>
      </c>
      <c r="R434" s="108" t="s">
        <v>284</v>
      </c>
      <c r="S434" s="19" t="s">
        <v>72</v>
      </c>
      <c r="T434" s="108" t="s">
        <v>1233</v>
      </c>
      <c r="U434" s="107" t="s">
        <v>2043</v>
      </c>
      <c r="V434" s="113">
        <v>1</v>
      </c>
      <c r="W434" s="108" t="s">
        <v>3668</v>
      </c>
      <c r="X434" s="114"/>
    </row>
    <row r="435" s="3" customFormat="1" ht="45" customHeight="1" spans="1:24">
      <c r="A435" s="19"/>
      <c r="B435" s="107" t="s">
        <v>3866</v>
      </c>
      <c r="C435" s="107" t="s">
        <v>35</v>
      </c>
      <c r="D435" s="107" t="s">
        <v>1510</v>
      </c>
      <c r="E435" s="107" t="s">
        <v>1037</v>
      </c>
      <c r="F435" s="107" t="s">
        <v>55</v>
      </c>
      <c r="G435" s="107" t="s">
        <v>3869</v>
      </c>
      <c r="H435" s="107" t="s">
        <v>3867</v>
      </c>
      <c r="I435" s="107">
        <v>2021</v>
      </c>
      <c r="J435" s="107">
        <v>15</v>
      </c>
      <c r="K435" s="98" t="s">
        <v>42</v>
      </c>
      <c r="L435" s="98" t="s">
        <v>42</v>
      </c>
      <c r="M435" s="98" t="s">
        <v>42</v>
      </c>
      <c r="N435" s="98" t="s">
        <v>42</v>
      </c>
      <c r="O435" s="98" t="s">
        <v>42</v>
      </c>
      <c r="P435" s="98" t="s">
        <v>42</v>
      </c>
      <c r="Q435" s="108" t="s">
        <v>3867</v>
      </c>
      <c r="R435" s="108" t="s">
        <v>284</v>
      </c>
      <c r="S435" s="19" t="s">
        <v>72</v>
      </c>
      <c r="T435" s="108" t="s">
        <v>1233</v>
      </c>
      <c r="U435" s="107" t="s">
        <v>2043</v>
      </c>
      <c r="V435" s="113">
        <v>1</v>
      </c>
      <c r="W435" s="108" t="s">
        <v>3668</v>
      </c>
      <c r="X435" s="114"/>
    </row>
    <row r="436" s="3" customFormat="1" ht="45" customHeight="1" spans="1:24">
      <c r="A436" s="19"/>
      <c r="B436" s="107" t="s">
        <v>3866</v>
      </c>
      <c r="C436" s="107" t="s">
        <v>35</v>
      </c>
      <c r="D436" s="107" t="s">
        <v>1510</v>
      </c>
      <c r="E436" s="107" t="s">
        <v>1037</v>
      </c>
      <c r="F436" s="107" t="s">
        <v>55</v>
      </c>
      <c r="G436" s="107" t="s">
        <v>184</v>
      </c>
      <c r="H436" s="107" t="s">
        <v>3867</v>
      </c>
      <c r="I436" s="107">
        <v>2021</v>
      </c>
      <c r="J436" s="107">
        <v>15</v>
      </c>
      <c r="K436" s="98" t="s">
        <v>42</v>
      </c>
      <c r="L436" s="98" t="s">
        <v>42</v>
      </c>
      <c r="M436" s="98" t="s">
        <v>42</v>
      </c>
      <c r="N436" s="98" t="s">
        <v>42</v>
      </c>
      <c r="O436" s="98" t="s">
        <v>42</v>
      </c>
      <c r="P436" s="98" t="s">
        <v>42</v>
      </c>
      <c r="Q436" s="108" t="s">
        <v>3867</v>
      </c>
      <c r="R436" s="108" t="s">
        <v>284</v>
      </c>
      <c r="S436" s="19" t="s">
        <v>72</v>
      </c>
      <c r="T436" s="108" t="s">
        <v>1233</v>
      </c>
      <c r="U436" s="107" t="s">
        <v>2043</v>
      </c>
      <c r="V436" s="113">
        <v>1</v>
      </c>
      <c r="W436" s="108" t="s">
        <v>3668</v>
      </c>
      <c r="X436" s="114"/>
    </row>
    <row r="437" s="3" customFormat="1" ht="45" customHeight="1" spans="1:24">
      <c r="A437" s="19"/>
      <c r="B437" s="107" t="s">
        <v>3866</v>
      </c>
      <c r="C437" s="107" t="s">
        <v>35</v>
      </c>
      <c r="D437" s="107" t="s">
        <v>1510</v>
      </c>
      <c r="E437" s="107" t="s">
        <v>1037</v>
      </c>
      <c r="F437" s="107" t="s">
        <v>55</v>
      </c>
      <c r="G437" s="107" t="s">
        <v>190</v>
      </c>
      <c r="H437" s="107" t="s">
        <v>3870</v>
      </c>
      <c r="I437" s="107">
        <v>2021</v>
      </c>
      <c r="J437" s="107">
        <v>25</v>
      </c>
      <c r="K437" s="98" t="s">
        <v>42</v>
      </c>
      <c r="L437" s="98" t="s">
        <v>42</v>
      </c>
      <c r="M437" s="98" t="s">
        <v>42</v>
      </c>
      <c r="N437" s="98" t="s">
        <v>42</v>
      </c>
      <c r="O437" s="98" t="s">
        <v>42</v>
      </c>
      <c r="P437" s="98" t="s">
        <v>42</v>
      </c>
      <c r="Q437" s="108" t="s">
        <v>3870</v>
      </c>
      <c r="R437" s="108" t="s">
        <v>284</v>
      </c>
      <c r="S437" s="19" t="s">
        <v>72</v>
      </c>
      <c r="T437" s="108" t="s">
        <v>1233</v>
      </c>
      <c r="U437" s="107" t="s">
        <v>2043</v>
      </c>
      <c r="V437" s="113">
        <v>1</v>
      </c>
      <c r="W437" s="108" t="s">
        <v>3668</v>
      </c>
      <c r="X437" s="114"/>
    </row>
    <row r="438" s="3" customFormat="1" ht="45" customHeight="1" spans="1:24">
      <c r="A438" s="19"/>
      <c r="B438" s="107" t="s">
        <v>3866</v>
      </c>
      <c r="C438" s="107" t="s">
        <v>35</v>
      </c>
      <c r="D438" s="107" t="s">
        <v>1510</v>
      </c>
      <c r="E438" s="107" t="s">
        <v>1037</v>
      </c>
      <c r="F438" s="107" t="s">
        <v>55</v>
      </c>
      <c r="G438" s="107" t="s">
        <v>177</v>
      </c>
      <c r="H438" s="107" t="s">
        <v>3871</v>
      </c>
      <c r="I438" s="107">
        <v>2021</v>
      </c>
      <c r="J438" s="107">
        <v>65</v>
      </c>
      <c r="K438" s="98" t="s">
        <v>42</v>
      </c>
      <c r="L438" s="98" t="s">
        <v>42</v>
      </c>
      <c r="M438" s="98" t="s">
        <v>42</v>
      </c>
      <c r="N438" s="98" t="s">
        <v>42</v>
      </c>
      <c r="O438" s="98" t="s">
        <v>42</v>
      </c>
      <c r="P438" s="98" t="s">
        <v>42</v>
      </c>
      <c r="Q438" s="108" t="s">
        <v>3871</v>
      </c>
      <c r="R438" s="108" t="s">
        <v>284</v>
      </c>
      <c r="S438" s="19" t="s">
        <v>72</v>
      </c>
      <c r="T438" s="108" t="s">
        <v>1233</v>
      </c>
      <c r="U438" s="107" t="s">
        <v>2043</v>
      </c>
      <c r="V438" s="113">
        <v>1</v>
      </c>
      <c r="W438" s="108" t="s">
        <v>3668</v>
      </c>
      <c r="X438" s="114"/>
    </row>
    <row r="439" s="3" customFormat="1" ht="45" customHeight="1" spans="1:24">
      <c r="A439" s="19"/>
      <c r="B439" s="107" t="s">
        <v>3866</v>
      </c>
      <c r="C439" s="107" t="s">
        <v>35</v>
      </c>
      <c r="D439" s="107" t="s">
        <v>1510</v>
      </c>
      <c r="E439" s="107" t="s">
        <v>1037</v>
      </c>
      <c r="F439" s="107" t="s">
        <v>55</v>
      </c>
      <c r="G439" s="107" t="s">
        <v>177</v>
      </c>
      <c r="H439" s="107" t="s">
        <v>3872</v>
      </c>
      <c r="I439" s="107">
        <v>2021</v>
      </c>
      <c r="J439" s="107">
        <v>10</v>
      </c>
      <c r="K439" s="98" t="s">
        <v>42</v>
      </c>
      <c r="L439" s="98" t="s">
        <v>42</v>
      </c>
      <c r="M439" s="98" t="s">
        <v>42</v>
      </c>
      <c r="N439" s="98" t="s">
        <v>42</v>
      </c>
      <c r="O439" s="98" t="s">
        <v>42</v>
      </c>
      <c r="P439" s="98" t="s">
        <v>42</v>
      </c>
      <c r="Q439" s="108" t="s">
        <v>3872</v>
      </c>
      <c r="R439" s="108" t="s">
        <v>284</v>
      </c>
      <c r="S439" s="19" t="s">
        <v>72</v>
      </c>
      <c r="T439" s="108" t="s">
        <v>1233</v>
      </c>
      <c r="U439" s="107" t="s">
        <v>2043</v>
      </c>
      <c r="V439" s="113">
        <v>1</v>
      </c>
      <c r="W439" s="108" t="s">
        <v>3668</v>
      </c>
      <c r="X439" s="114"/>
    </row>
    <row r="440" s="3" customFormat="1" ht="45" customHeight="1" spans="1:24">
      <c r="A440" s="19"/>
      <c r="B440" s="107" t="s">
        <v>1876</v>
      </c>
      <c r="C440" s="107" t="s">
        <v>35</v>
      </c>
      <c r="D440" s="107" t="s">
        <v>1510</v>
      </c>
      <c r="E440" s="107" t="s">
        <v>1037</v>
      </c>
      <c r="F440" s="107" t="s">
        <v>55</v>
      </c>
      <c r="G440" s="107" t="s">
        <v>3860</v>
      </c>
      <c r="H440" s="107" t="s">
        <v>1877</v>
      </c>
      <c r="I440" s="107">
        <v>2021</v>
      </c>
      <c r="J440" s="107">
        <v>50</v>
      </c>
      <c r="K440" s="98" t="s">
        <v>42</v>
      </c>
      <c r="L440" s="98" t="s">
        <v>42</v>
      </c>
      <c r="M440" s="98" t="s">
        <v>42</v>
      </c>
      <c r="N440" s="98" t="s">
        <v>42</v>
      </c>
      <c r="O440" s="98" t="s">
        <v>42</v>
      </c>
      <c r="P440" s="98" t="s">
        <v>42</v>
      </c>
      <c r="Q440" s="108" t="s">
        <v>1877</v>
      </c>
      <c r="R440" s="108" t="s">
        <v>284</v>
      </c>
      <c r="S440" s="19" t="s">
        <v>72</v>
      </c>
      <c r="T440" s="108" t="s">
        <v>1233</v>
      </c>
      <c r="U440" s="107" t="s">
        <v>2043</v>
      </c>
      <c r="V440" s="113">
        <v>1</v>
      </c>
      <c r="W440" s="108" t="s">
        <v>3668</v>
      </c>
      <c r="X440" s="114"/>
    </row>
    <row r="441" s="3" customFormat="1" ht="45" customHeight="1" spans="1:24">
      <c r="A441" s="19"/>
      <c r="B441" s="107" t="s">
        <v>1876</v>
      </c>
      <c r="C441" s="107" t="s">
        <v>35</v>
      </c>
      <c r="D441" s="107" t="s">
        <v>1510</v>
      </c>
      <c r="E441" s="107" t="s">
        <v>1037</v>
      </c>
      <c r="F441" s="107" t="s">
        <v>55</v>
      </c>
      <c r="G441" s="107" t="s">
        <v>187</v>
      </c>
      <c r="H441" s="107" t="s">
        <v>1877</v>
      </c>
      <c r="I441" s="107">
        <v>2021</v>
      </c>
      <c r="J441" s="107">
        <v>120</v>
      </c>
      <c r="K441" s="98" t="s">
        <v>42</v>
      </c>
      <c r="L441" s="98" t="s">
        <v>42</v>
      </c>
      <c r="M441" s="98" t="s">
        <v>42</v>
      </c>
      <c r="N441" s="98" t="s">
        <v>42</v>
      </c>
      <c r="O441" s="98" t="s">
        <v>42</v>
      </c>
      <c r="P441" s="98" t="s">
        <v>42</v>
      </c>
      <c r="Q441" s="108" t="s">
        <v>1877</v>
      </c>
      <c r="R441" s="108" t="s">
        <v>284</v>
      </c>
      <c r="S441" s="19" t="s">
        <v>72</v>
      </c>
      <c r="T441" s="108" t="s">
        <v>1233</v>
      </c>
      <c r="U441" s="107" t="s">
        <v>2043</v>
      </c>
      <c r="V441" s="113">
        <v>1</v>
      </c>
      <c r="W441" s="108" t="s">
        <v>3668</v>
      </c>
      <c r="X441" s="114"/>
    </row>
    <row r="442" s="3" customFormat="1" ht="45" customHeight="1" spans="1:24">
      <c r="A442" s="19"/>
      <c r="B442" s="107" t="s">
        <v>1876</v>
      </c>
      <c r="C442" s="107" t="s">
        <v>35</v>
      </c>
      <c r="D442" s="107" t="s">
        <v>1510</v>
      </c>
      <c r="E442" s="107" t="s">
        <v>1037</v>
      </c>
      <c r="F442" s="107" t="s">
        <v>55</v>
      </c>
      <c r="G442" s="107" t="s">
        <v>549</v>
      </c>
      <c r="H442" s="107" t="s">
        <v>1877</v>
      </c>
      <c r="I442" s="107">
        <v>2021</v>
      </c>
      <c r="J442" s="107">
        <v>15</v>
      </c>
      <c r="K442" s="98" t="s">
        <v>42</v>
      </c>
      <c r="L442" s="98" t="s">
        <v>42</v>
      </c>
      <c r="M442" s="98" t="s">
        <v>42</v>
      </c>
      <c r="N442" s="98" t="s">
        <v>42</v>
      </c>
      <c r="O442" s="98" t="s">
        <v>42</v>
      </c>
      <c r="P442" s="98" t="s">
        <v>42</v>
      </c>
      <c r="Q442" s="108" t="s">
        <v>1877</v>
      </c>
      <c r="R442" s="108" t="s">
        <v>284</v>
      </c>
      <c r="S442" s="19" t="s">
        <v>72</v>
      </c>
      <c r="T442" s="108" t="s">
        <v>1233</v>
      </c>
      <c r="U442" s="107" t="s">
        <v>2043</v>
      </c>
      <c r="V442" s="113">
        <v>1</v>
      </c>
      <c r="W442" s="108" t="s">
        <v>3668</v>
      </c>
      <c r="X442" s="114"/>
    </row>
    <row r="443" s="3" customFormat="1" ht="45" customHeight="1" spans="1:24">
      <c r="A443" s="19"/>
      <c r="B443" s="107" t="s">
        <v>1876</v>
      </c>
      <c r="C443" s="107" t="s">
        <v>35</v>
      </c>
      <c r="D443" s="107" t="s">
        <v>1510</v>
      </c>
      <c r="E443" s="107" t="s">
        <v>1037</v>
      </c>
      <c r="F443" s="107" t="s">
        <v>55</v>
      </c>
      <c r="G443" s="107" t="s">
        <v>547</v>
      </c>
      <c r="H443" s="107" t="s">
        <v>1877</v>
      </c>
      <c r="I443" s="107">
        <v>2021</v>
      </c>
      <c r="J443" s="107">
        <v>20</v>
      </c>
      <c r="K443" s="98" t="s">
        <v>42</v>
      </c>
      <c r="L443" s="98" t="s">
        <v>42</v>
      </c>
      <c r="M443" s="98" t="s">
        <v>42</v>
      </c>
      <c r="N443" s="98" t="s">
        <v>42</v>
      </c>
      <c r="O443" s="98" t="s">
        <v>42</v>
      </c>
      <c r="P443" s="98" t="s">
        <v>42</v>
      </c>
      <c r="Q443" s="108" t="s">
        <v>1877</v>
      </c>
      <c r="R443" s="108" t="s">
        <v>284</v>
      </c>
      <c r="S443" s="19" t="s">
        <v>72</v>
      </c>
      <c r="T443" s="108" t="s">
        <v>1233</v>
      </c>
      <c r="U443" s="107" t="s">
        <v>2043</v>
      </c>
      <c r="V443" s="113">
        <v>1</v>
      </c>
      <c r="W443" s="108" t="s">
        <v>3668</v>
      </c>
      <c r="X443" s="114"/>
    </row>
    <row r="444" s="3" customFormat="1" ht="45" customHeight="1" spans="1:24">
      <c r="A444" s="19"/>
      <c r="B444" s="107" t="s">
        <v>1876</v>
      </c>
      <c r="C444" s="107" t="s">
        <v>35</v>
      </c>
      <c r="D444" s="107" t="s">
        <v>1510</v>
      </c>
      <c r="E444" s="107" t="s">
        <v>1037</v>
      </c>
      <c r="F444" s="107" t="s">
        <v>55</v>
      </c>
      <c r="G444" s="107" t="s">
        <v>3869</v>
      </c>
      <c r="H444" s="107" t="s">
        <v>1877</v>
      </c>
      <c r="I444" s="107">
        <v>2021</v>
      </c>
      <c r="J444" s="107">
        <v>15</v>
      </c>
      <c r="K444" s="98" t="s">
        <v>42</v>
      </c>
      <c r="L444" s="98" t="s">
        <v>42</v>
      </c>
      <c r="M444" s="98" t="s">
        <v>42</v>
      </c>
      <c r="N444" s="98" t="s">
        <v>42</v>
      </c>
      <c r="O444" s="98" t="s">
        <v>42</v>
      </c>
      <c r="P444" s="98" t="s">
        <v>42</v>
      </c>
      <c r="Q444" s="108" t="s">
        <v>1877</v>
      </c>
      <c r="R444" s="108" t="s">
        <v>284</v>
      </c>
      <c r="S444" s="19" t="s">
        <v>72</v>
      </c>
      <c r="T444" s="108" t="s">
        <v>1233</v>
      </c>
      <c r="U444" s="107" t="s">
        <v>2043</v>
      </c>
      <c r="V444" s="113">
        <v>1</v>
      </c>
      <c r="W444" s="108" t="s">
        <v>3668</v>
      </c>
      <c r="X444" s="114"/>
    </row>
    <row r="445" s="3" customFormat="1" ht="45" customHeight="1" spans="1:24">
      <c r="A445" s="19"/>
      <c r="B445" s="107" t="s">
        <v>1876</v>
      </c>
      <c r="C445" s="107" t="s">
        <v>35</v>
      </c>
      <c r="D445" s="107" t="s">
        <v>1510</v>
      </c>
      <c r="E445" s="107" t="s">
        <v>1037</v>
      </c>
      <c r="F445" s="107" t="s">
        <v>55</v>
      </c>
      <c r="G445" s="107" t="s">
        <v>184</v>
      </c>
      <c r="H445" s="107" t="s">
        <v>1877</v>
      </c>
      <c r="I445" s="107">
        <v>2021</v>
      </c>
      <c r="J445" s="107">
        <v>15</v>
      </c>
      <c r="K445" s="98" t="s">
        <v>42</v>
      </c>
      <c r="L445" s="98" t="s">
        <v>42</v>
      </c>
      <c r="M445" s="98" t="s">
        <v>42</v>
      </c>
      <c r="N445" s="98" t="s">
        <v>42</v>
      </c>
      <c r="O445" s="98" t="s">
        <v>42</v>
      </c>
      <c r="P445" s="98" t="s">
        <v>42</v>
      </c>
      <c r="Q445" s="108" t="s">
        <v>1877</v>
      </c>
      <c r="R445" s="108" t="s">
        <v>284</v>
      </c>
      <c r="S445" s="19" t="s">
        <v>72</v>
      </c>
      <c r="T445" s="108" t="s">
        <v>1233</v>
      </c>
      <c r="U445" s="107" t="s">
        <v>2043</v>
      </c>
      <c r="V445" s="113">
        <v>1</v>
      </c>
      <c r="W445" s="108" t="s">
        <v>3668</v>
      </c>
      <c r="X445" s="114"/>
    </row>
    <row r="446" s="3" customFormat="1" ht="45" customHeight="1" spans="1:24">
      <c r="A446" s="19"/>
      <c r="B446" s="107" t="s">
        <v>1876</v>
      </c>
      <c r="C446" s="107" t="s">
        <v>35</v>
      </c>
      <c r="D446" s="107" t="s">
        <v>1510</v>
      </c>
      <c r="E446" s="107" t="s">
        <v>1037</v>
      </c>
      <c r="F446" s="107" t="s">
        <v>55</v>
      </c>
      <c r="G446" s="107" t="s">
        <v>190</v>
      </c>
      <c r="H446" s="107" t="s">
        <v>1877</v>
      </c>
      <c r="I446" s="107">
        <v>2021</v>
      </c>
      <c r="J446" s="107">
        <v>25</v>
      </c>
      <c r="K446" s="98" t="s">
        <v>42</v>
      </c>
      <c r="L446" s="98" t="s">
        <v>42</v>
      </c>
      <c r="M446" s="98" t="s">
        <v>42</v>
      </c>
      <c r="N446" s="98" t="s">
        <v>42</v>
      </c>
      <c r="O446" s="98" t="s">
        <v>42</v>
      </c>
      <c r="P446" s="98" t="s">
        <v>42</v>
      </c>
      <c r="Q446" s="108" t="s">
        <v>1877</v>
      </c>
      <c r="R446" s="108" t="s">
        <v>284</v>
      </c>
      <c r="S446" s="19" t="s">
        <v>72</v>
      </c>
      <c r="T446" s="108" t="s">
        <v>1233</v>
      </c>
      <c r="U446" s="107" t="s">
        <v>2043</v>
      </c>
      <c r="V446" s="113">
        <v>1</v>
      </c>
      <c r="W446" s="108" t="s">
        <v>3668</v>
      </c>
      <c r="X446" s="114"/>
    </row>
    <row r="447" s="3" customFormat="1" ht="45" customHeight="1" spans="1:24">
      <c r="A447" s="19"/>
      <c r="B447" s="107" t="s">
        <v>1876</v>
      </c>
      <c r="C447" s="107" t="s">
        <v>35</v>
      </c>
      <c r="D447" s="107" t="s">
        <v>1510</v>
      </c>
      <c r="E447" s="107" t="s">
        <v>1037</v>
      </c>
      <c r="F447" s="107" t="s">
        <v>55</v>
      </c>
      <c r="G447" s="107" t="s">
        <v>177</v>
      </c>
      <c r="H447" s="107" t="s">
        <v>1637</v>
      </c>
      <c r="I447" s="107">
        <v>2021</v>
      </c>
      <c r="J447" s="107">
        <v>5</v>
      </c>
      <c r="K447" s="98" t="s">
        <v>42</v>
      </c>
      <c r="L447" s="98" t="s">
        <v>42</v>
      </c>
      <c r="M447" s="98" t="s">
        <v>42</v>
      </c>
      <c r="N447" s="98" t="s">
        <v>42</v>
      </c>
      <c r="O447" s="98" t="s">
        <v>42</v>
      </c>
      <c r="P447" s="98" t="s">
        <v>42</v>
      </c>
      <c r="Q447" s="107"/>
      <c r="R447" s="108" t="s">
        <v>284</v>
      </c>
      <c r="S447" s="19" t="s">
        <v>72</v>
      </c>
      <c r="T447" s="108" t="s">
        <v>1233</v>
      </c>
      <c r="U447" s="107" t="s">
        <v>2043</v>
      </c>
      <c r="V447" s="113">
        <v>1</v>
      </c>
      <c r="W447" s="108" t="s">
        <v>3668</v>
      </c>
      <c r="X447" s="114"/>
    </row>
    <row r="448" s="3" customFormat="1" ht="45" customHeight="1" spans="1:24">
      <c r="A448" s="19"/>
      <c r="B448" s="68" t="s">
        <v>3873</v>
      </c>
      <c r="C448" s="68" t="s">
        <v>1570</v>
      </c>
      <c r="D448" s="68" t="s">
        <v>1510</v>
      </c>
      <c r="E448" s="68" t="s">
        <v>822</v>
      </c>
      <c r="F448" s="108" t="s">
        <v>118</v>
      </c>
      <c r="G448" s="68" t="s">
        <v>1891</v>
      </c>
      <c r="H448" s="68" t="s">
        <v>3874</v>
      </c>
      <c r="I448" s="68">
        <v>2021</v>
      </c>
      <c r="J448" s="68">
        <v>180</v>
      </c>
      <c r="K448" s="98" t="s">
        <v>42</v>
      </c>
      <c r="L448" s="98" t="s">
        <v>42</v>
      </c>
      <c r="M448" s="98" t="s">
        <v>42</v>
      </c>
      <c r="N448" s="98" t="s">
        <v>42</v>
      </c>
      <c r="O448" s="98" t="s">
        <v>42</v>
      </c>
      <c r="P448" s="98" t="s">
        <v>42</v>
      </c>
      <c r="Q448" s="108" t="s">
        <v>3875</v>
      </c>
      <c r="R448" s="108" t="s">
        <v>284</v>
      </c>
      <c r="S448" s="19" t="s">
        <v>72</v>
      </c>
      <c r="T448" s="108" t="s">
        <v>1233</v>
      </c>
      <c r="U448" s="107" t="s">
        <v>2043</v>
      </c>
      <c r="V448" s="113">
        <v>1</v>
      </c>
      <c r="W448" s="108" t="s">
        <v>3668</v>
      </c>
      <c r="X448" s="108"/>
    </row>
    <row r="449" s="3" customFormat="1" ht="45" customHeight="1" spans="1:24">
      <c r="A449" s="19"/>
      <c r="B449" s="68" t="s">
        <v>3876</v>
      </c>
      <c r="C449" s="68" t="s">
        <v>1570</v>
      </c>
      <c r="D449" s="68" t="s">
        <v>3877</v>
      </c>
      <c r="E449" s="68" t="s">
        <v>822</v>
      </c>
      <c r="F449" s="108" t="s">
        <v>118</v>
      </c>
      <c r="G449" s="68" t="s">
        <v>3878</v>
      </c>
      <c r="H449" s="68" t="s">
        <v>3879</v>
      </c>
      <c r="I449" s="68">
        <v>2021</v>
      </c>
      <c r="J449" s="68">
        <v>80</v>
      </c>
      <c r="K449" s="98" t="s">
        <v>42</v>
      </c>
      <c r="L449" s="98" t="s">
        <v>42</v>
      </c>
      <c r="M449" s="98" t="s">
        <v>42</v>
      </c>
      <c r="N449" s="98" t="s">
        <v>42</v>
      </c>
      <c r="O449" s="98" t="s">
        <v>42</v>
      </c>
      <c r="P449" s="98" t="s">
        <v>42</v>
      </c>
      <c r="Q449" s="108" t="s">
        <v>3875</v>
      </c>
      <c r="R449" s="108" t="s">
        <v>284</v>
      </c>
      <c r="S449" s="19" t="s">
        <v>72</v>
      </c>
      <c r="T449" s="108" t="s">
        <v>1233</v>
      </c>
      <c r="U449" s="107" t="s">
        <v>2043</v>
      </c>
      <c r="V449" s="113">
        <v>1</v>
      </c>
      <c r="W449" s="108" t="s">
        <v>3668</v>
      </c>
      <c r="X449" s="108"/>
    </row>
    <row r="450" s="3" customFormat="1" ht="45" customHeight="1" spans="1:24">
      <c r="A450" s="19"/>
      <c r="B450" s="68" t="s">
        <v>3880</v>
      </c>
      <c r="C450" s="108" t="s">
        <v>35</v>
      </c>
      <c r="D450" s="68" t="s">
        <v>1510</v>
      </c>
      <c r="E450" s="68" t="s">
        <v>822</v>
      </c>
      <c r="F450" s="108" t="s">
        <v>118</v>
      </c>
      <c r="G450" s="68" t="s">
        <v>3881</v>
      </c>
      <c r="H450" s="68" t="s">
        <v>3882</v>
      </c>
      <c r="I450" s="68">
        <v>2021</v>
      </c>
      <c r="J450" s="68">
        <v>18</v>
      </c>
      <c r="K450" s="98" t="s">
        <v>42</v>
      </c>
      <c r="L450" s="98" t="s">
        <v>42</v>
      </c>
      <c r="M450" s="98" t="s">
        <v>42</v>
      </c>
      <c r="N450" s="98" t="s">
        <v>42</v>
      </c>
      <c r="O450" s="98" t="s">
        <v>42</v>
      </c>
      <c r="P450" s="98" t="s">
        <v>42</v>
      </c>
      <c r="Q450" s="108" t="s">
        <v>3875</v>
      </c>
      <c r="R450" s="108" t="s">
        <v>284</v>
      </c>
      <c r="S450" s="19" t="s">
        <v>72</v>
      </c>
      <c r="T450" s="108" t="s">
        <v>1233</v>
      </c>
      <c r="U450" s="107" t="s">
        <v>2043</v>
      </c>
      <c r="V450" s="113">
        <v>1</v>
      </c>
      <c r="W450" s="108" t="s">
        <v>3668</v>
      </c>
      <c r="X450" s="108"/>
    </row>
    <row r="451" s="3" customFormat="1" ht="45" customHeight="1" spans="1:24">
      <c r="A451" s="19"/>
      <c r="B451" s="108" t="s">
        <v>1890</v>
      </c>
      <c r="C451" s="108" t="s">
        <v>35</v>
      </c>
      <c r="D451" s="108" t="s">
        <v>1510</v>
      </c>
      <c r="E451" s="108" t="s">
        <v>822</v>
      </c>
      <c r="F451" s="108" t="s">
        <v>118</v>
      </c>
      <c r="G451" s="108" t="s">
        <v>1891</v>
      </c>
      <c r="H451" s="108" t="s">
        <v>1897</v>
      </c>
      <c r="I451" s="68">
        <v>2021</v>
      </c>
      <c r="J451" s="108">
        <v>20</v>
      </c>
      <c r="K451" s="98" t="s">
        <v>42</v>
      </c>
      <c r="L451" s="98" t="s">
        <v>42</v>
      </c>
      <c r="M451" s="98" t="s">
        <v>42</v>
      </c>
      <c r="N451" s="98" t="s">
        <v>42</v>
      </c>
      <c r="O451" s="98" t="s">
        <v>42</v>
      </c>
      <c r="P451" s="98" t="s">
        <v>42</v>
      </c>
      <c r="Q451" s="108" t="s">
        <v>1893</v>
      </c>
      <c r="R451" s="108" t="s">
        <v>284</v>
      </c>
      <c r="S451" s="19" t="s">
        <v>72</v>
      </c>
      <c r="T451" s="108" t="s">
        <v>1233</v>
      </c>
      <c r="U451" s="107" t="s">
        <v>2043</v>
      </c>
      <c r="V451" s="113">
        <v>1</v>
      </c>
      <c r="W451" s="108" t="s">
        <v>3668</v>
      </c>
      <c r="X451" s="108"/>
    </row>
    <row r="452" s="3" customFormat="1" ht="45" customHeight="1" spans="1:24">
      <c r="A452" s="19"/>
      <c r="B452" s="68" t="s">
        <v>3883</v>
      </c>
      <c r="C452" s="68" t="s">
        <v>35</v>
      </c>
      <c r="D452" s="68" t="s">
        <v>1515</v>
      </c>
      <c r="E452" s="68" t="s">
        <v>3884</v>
      </c>
      <c r="F452" s="108" t="s">
        <v>118</v>
      </c>
      <c r="G452" s="68" t="s">
        <v>3885</v>
      </c>
      <c r="H452" s="68" t="s">
        <v>3886</v>
      </c>
      <c r="I452" s="68">
        <v>2021</v>
      </c>
      <c r="J452" s="68">
        <v>50</v>
      </c>
      <c r="K452" s="98" t="s">
        <v>42</v>
      </c>
      <c r="L452" s="98" t="s">
        <v>42</v>
      </c>
      <c r="M452" s="98" t="s">
        <v>42</v>
      </c>
      <c r="N452" s="98" t="s">
        <v>42</v>
      </c>
      <c r="O452" s="98" t="s">
        <v>42</v>
      </c>
      <c r="P452" s="98" t="s">
        <v>42</v>
      </c>
      <c r="Q452" s="108" t="s">
        <v>1893</v>
      </c>
      <c r="R452" s="108" t="s">
        <v>284</v>
      </c>
      <c r="S452" s="19" t="s">
        <v>72</v>
      </c>
      <c r="T452" s="108" t="s">
        <v>1233</v>
      </c>
      <c r="U452" s="107" t="s">
        <v>2043</v>
      </c>
      <c r="V452" s="113">
        <v>1</v>
      </c>
      <c r="W452" s="108" t="s">
        <v>3668</v>
      </c>
      <c r="X452" s="108"/>
    </row>
    <row r="453" s="3" customFormat="1" ht="45" customHeight="1" spans="1:24">
      <c r="A453" s="19"/>
      <c r="B453" s="19" t="s">
        <v>3887</v>
      </c>
      <c r="C453" s="116" t="s">
        <v>35</v>
      </c>
      <c r="D453" s="108" t="s">
        <v>1510</v>
      </c>
      <c r="E453" s="108" t="s">
        <v>822</v>
      </c>
      <c r="F453" s="108" t="s">
        <v>118</v>
      </c>
      <c r="G453" s="108" t="s">
        <v>1896</v>
      </c>
      <c r="H453" s="108" t="s">
        <v>3888</v>
      </c>
      <c r="I453" s="68">
        <v>2021</v>
      </c>
      <c r="J453" s="108">
        <v>8</v>
      </c>
      <c r="K453" s="98" t="s">
        <v>42</v>
      </c>
      <c r="L453" s="98" t="s">
        <v>42</v>
      </c>
      <c r="M453" s="98" t="s">
        <v>42</v>
      </c>
      <c r="N453" s="98" t="s">
        <v>42</v>
      </c>
      <c r="O453" s="98" t="s">
        <v>42</v>
      </c>
      <c r="P453" s="98" t="s">
        <v>42</v>
      </c>
      <c r="Q453" s="108" t="s">
        <v>3888</v>
      </c>
      <c r="R453" s="108" t="s">
        <v>284</v>
      </c>
      <c r="S453" s="19" t="s">
        <v>72</v>
      </c>
      <c r="T453" s="108" t="s">
        <v>1233</v>
      </c>
      <c r="U453" s="107" t="s">
        <v>2043</v>
      </c>
      <c r="V453" s="113">
        <v>1</v>
      </c>
      <c r="W453" s="108" t="s">
        <v>3668</v>
      </c>
      <c r="X453" s="108"/>
    </row>
    <row r="454" s="3" customFormat="1" ht="45" customHeight="1" spans="1:24">
      <c r="A454" s="19"/>
      <c r="B454" s="68" t="s">
        <v>3889</v>
      </c>
      <c r="C454" s="68" t="s">
        <v>1906</v>
      </c>
      <c r="D454" s="68" t="s">
        <v>1510</v>
      </c>
      <c r="E454" s="68" t="s">
        <v>822</v>
      </c>
      <c r="F454" s="109" t="s">
        <v>118</v>
      </c>
      <c r="G454" s="68"/>
      <c r="H454" s="68" t="s">
        <v>3890</v>
      </c>
      <c r="I454" s="68">
        <v>2021</v>
      </c>
      <c r="J454" s="68">
        <v>65</v>
      </c>
      <c r="K454" s="98" t="s">
        <v>42</v>
      </c>
      <c r="L454" s="98" t="s">
        <v>42</v>
      </c>
      <c r="M454" s="98" t="s">
        <v>42</v>
      </c>
      <c r="N454" s="98" t="s">
        <v>42</v>
      </c>
      <c r="O454" s="98" t="s">
        <v>42</v>
      </c>
      <c r="P454" s="98" t="s">
        <v>42</v>
      </c>
      <c r="Q454" s="108" t="s">
        <v>3891</v>
      </c>
      <c r="R454" s="108" t="s">
        <v>284</v>
      </c>
      <c r="S454" s="19" t="s">
        <v>72</v>
      </c>
      <c r="T454" s="108" t="s">
        <v>1233</v>
      </c>
      <c r="U454" s="107" t="s">
        <v>2043</v>
      </c>
      <c r="V454" s="113">
        <v>1</v>
      </c>
      <c r="W454" s="108" t="s">
        <v>3668</v>
      </c>
      <c r="X454" s="108"/>
    </row>
    <row r="455" s="3" customFormat="1" ht="45" customHeight="1" spans="1:24">
      <c r="A455" s="19"/>
      <c r="B455" s="19" t="s">
        <v>3892</v>
      </c>
      <c r="C455" s="19" t="s">
        <v>35</v>
      </c>
      <c r="D455" s="19" t="s">
        <v>1515</v>
      </c>
      <c r="E455" s="19" t="s">
        <v>3884</v>
      </c>
      <c r="F455" s="108" t="s">
        <v>118</v>
      </c>
      <c r="G455" s="19" t="s">
        <v>3893</v>
      </c>
      <c r="H455" s="19" t="s">
        <v>3894</v>
      </c>
      <c r="I455" s="19">
        <v>2021</v>
      </c>
      <c r="J455" s="19">
        <v>30</v>
      </c>
      <c r="K455" s="98" t="s">
        <v>42</v>
      </c>
      <c r="L455" s="98" t="s">
        <v>42</v>
      </c>
      <c r="M455" s="98" t="s">
        <v>42</v>
      </c>
      <c r="N455" s="98" t="s">
        <v>42</v>
      </c>
      <c r="O455" s="98" t="s">
        <v>42</v>
      </c>
      <c r="P455" s="98" t="s">
        <v>42</v>
      </c>
      <c r="Q455" s="19"/>
      <c r="R455" s="108" t="s">
        <v>284</v>
      </c>
      <c r="S455" s="19" t="s">
        <v>72</v>
      </c>
      <c r="T455" s="108" t="s">
        <v>1233</v>
      </c>
      <c r="U455" s="107" t="s">
        <v>2043</v>
      </c>
      <c r="V455" s="113">
        <v>1</v>
      </c>
      <c r="W455" s="108" t="s">
        <v>3668</v>
      </c>
      <c r="X455" s="108"/>
    </row>
    <row r="456" s="3" customFormat="1" ht="45" customHeight="1" spans="1:24">
      <c r="A456" s="19"/>
      <c r="B456" s="107" t="s">
        <v>3895</v>
      </c>
      <c r="C456" s="107" t="s">
        <v>1566</v>
      </c>
      <c r="D456" s="107" t="s">
        <v>1510</v>
      </c>
      <c r="E456" s="108" t="s">
        <v>794</v>
      </c>
      <c r="F456" s="107" t="s">
        <v>38</v>
      </c>
      <c r="G456" s="107" t="s">
        <v>1237</v>
      </c>
      <c r="H456" s="108" t="s">
        <v>3896</v>
      </c>
      <c r="I456" s="108" t="s">
        <v>3419</v>
      </c>
      <c r="J456" s="107">
        <v>10</v>
      </c>
      <c r="K456" s="98" t="s">
        <v>42</v>
      </c>
      <c r="L456" s="98" t="s">
        <v>42</v>
      </c>
      <c r="M456" s="98" t="s">
        <v>42</v>
      </c>
      <c r="N456" s="98" t="s">
        <v>42</v>
      </c>
      <c r="O456" s="98" t="s">
        <v>42</v>
      </c>
      <c r="P456" s="98" t="s">
        <v>42</v>
      </c>
      <c r="Q456" s="107">
        <v>1</v>
      </c>
      <c r="R456" s="108" t="s">
        <v>284</v>
      </c>
      <c r="S456" s="19" t="s">
        <v>72</v>
      </c>
      <c r="T456" s="108" t="s">
        <v>1233</v>
      </c>
      <c r="U456" s="107" t="s">
        <v>2043</v>
      </c>
      <c r="V456" s="113">
        <v>1</v>
      </c>
      <c r="W456" s="108" t="s">
        <v>3668</v>
      </c>
      <c r="X456" s="107"/>
    </row>
    <row r="457" s="3" customFormat="1" ht="45" customHeight="1" spans="1:24">
      <c r="A457" s="19"/>
      <c r="B457" s="108" t="s">
        <v>3897</v>
      </c>
      <c r="C457" s="107" t="s">
        <v>35</v>
      </c>
      <c r="D457" s="107" t="s">
        <v>1510</v>
      </c>
      <c r="E457" s="108" t="s">
        <v>794</v>
      </c>
      <c r="F457" s="107" t="s">
        <v>38</v>
      </c>
      <c r="G457" s="108" t="s">
        <v>385</v>
      </c>
      <c r="H457" s="108" t="s">
        <v>3898</v>
      </c>
      <c r="I457" s="108" t="s">
        <v>3419</v>
      </c>
      <c r="J457" s="108">
        <v>50</v>
      </c>
      <c r="K457" s="98" t="s">
        <v>42</v>
      </c>
      <c r="L457" s="98" t="s">
        <v>42</v>
      </c>
      <c r="M457" s="98" t="s">
        <v>42</v>
      </c>
      <c r="N457" s="98" t="s">
        <v>42</v>
      </c>
      <c r="O457" s="98" t="s">
        <v>42</v>
      </c>
      <c r="P457" s="98" t="s">
        <v>42</v>
      </c>
      <c r="Q457" s="108" t="s">
        <v>1778</v>
      </c>
      <c r="R457" s="108" t="s">
        <v>284</v>
      </c>
      <c r="S457" s="19" t="s">
        <v>72</v>
      </c>
      <c r="T457" s="108" t="s">
        <v>1233</v>
      </c>
      <c r="U457" s="107" t="s">
        <v>2043</v>
      </c>
      <c r="V457" s="113">
        <v>1</v>
      </c>
      <c r="W457" s="108" t="s">
        <v>3668</v>
      </c>
      <c r="X457" s="127"/>
    </row>
    <row r="458" s="3" customFormat="1" ht="45" customHeight="1" spans="1:24">
      <c r="A458" s="19"/>
      <c r="B458" s="108" t="s">
        <v>3899</v>
      </c>
      <c r="C458" s="107" t="s">
        <v>35</v>
      </c>
      <c r="D458" s="107" t="s">
        <v>1510</v>
      </c>
      <c r="E458" s="108" t="s">
        <v>794</v>
      </c>
      <c r="F458" s="107" t="s">
        <v>38</v>
      </c>
      <c r="G458" s="108" t="s">
        <v>3900</v>
      </c>
      <c r="H458" s="108" t="s">
        <v>3901</v>
      </c>
      <c r="I458" s="108" t="s">
        <v>3419</v>
      </c>
      <c r="J458" s="108">
        <v>50</v>
      </c>
      <c r="K458" s="98" t="s">
        <v>42</v>
      </c>
      <c r="L458" s="98" t="s">
        <v>42</v>
      </c>
      <c r="M458" s="98" t="s">
        <v>42</v>
      </c>
      <c r="N458" s="98" t="s">
        <v>42</v>
      </c>
      <c r="O458" s="98" t="s">
        <v>42</v>
      </c>
      <c r="P458" s="98" t="s">
        <v>42</v>
      </c>
      <c r="Q458" s="108" t="s">
        <v>1778</v>
      </c>
      <c r="R458" s="108" t="s">
        <v>284</v>
      </c>
      <c r="S458" s="19" t="s">
        <v>72</v>
      </c>
      <c r="T458" s="108" t="s">
        <v>1233</v>
      </c>
      <c r="U458" s="107" t="s">
        <v>2043</v>
      </c>
      <c r="V458" s="113">
        <v>1</v>
      </c>
      <c r="W458" s="108" t="s">
        <v>3668</v>
      </c>
      <c r="X458" s="127"/>
    </row>
    <row r="459" s="3" customFormat="1" ht="45" customHeight="1" spans="1:24">
      <c r="A459" s="19"/>
      <c r="B459" s="107" t="s">
        <v>1920</v>
      </c>
      <c r="C459" s="107" t="s">
        <v>35</v>
      </c>
      <c r="D459" s="107" t="s">
        <v>1510</v>
      </c>
      <c r="E459" s="108" t="s">
        <v>794</v>
      </c>
      <c r="F459" s="107" t="s">
        <v>38</v>
      </c>
      <c r="G459" s="107"/>
      <c r="H459" s="108" t="s">
        <v>3902</v>
      </c>
      <c r="I459" s="108" t="s">
        <v>3419</v>
      </c>
      <c r="J459" s="107">
        <v>65</v>
      </c>
      <c r="K459" s="98" t="s">
        <v>42</v>
      </c>
      <c r="L459" s="98" t="s">
        <v>42</v>
      </c>
      <c r="M459" s="98" t="s">
        <v>42</v>
      </c>
      <c r="N459" s="98" t="s">
        <v>42</v>
      </c>
      <c r="O459" s="98" t="s">
        <v>42</v>
      </c>
      <c r="P459" s="98" t="s">
        <v>42</v>
      </c>
      <c r="Q459" s="107">
        <v>12</v>
      </c>
      <c r="R459" s="108" t="s">
        <v>284</v>
      </c>
      <c r="S459" s="19" t="s">
        <v>72</v>
      </c>
      <c r="T459" s="108" t="s">
        <v>1233</v>
      </c>
      <c r="U459" s="107" t="s">
        <v>2043</v>
      </c>
      <c r="V459" s="113">
        <v>1</v>
      </c>
      <c r="W459" s="108" t="s">
        <v>3668</v>
      </c>
      <c r="X459" s="107"/>
    </row>
    <row r="460" s="3" customFormat="1" ht="45" customHeight="1" spans="1:24">
      <c r="A460" s="19"/>
      <c r="B460" s="107" t="s">
        <v>1923</v>
      </c>
      <c r="C460" s="107" t="s">
        <v>35</v>
      </c>
      <c r="D460" s="107" t="s">
        <v>1510</v>
      </c>
      <c r="E460" s="108" t="s">
        <v>794</v>
      </c>
      <c r="F460" s="107" t="s">
        <v>38</v>
      </c>
      <c r="G460" s="107"/>
      <c r="H460" s="108" t="s">
        <v>3903</v>
      </c>
      <c r="I460" s="108" t="s">
        <v>3419</v>
      </c>
      <c r="J460" s="107">
        <v>120</v>
      </c>
      <c r="K460" s="98" t="s">
        <v>42</v>
      </c>
      <c r="L460" s="98" t="s">
        <v>42</v>
      </c>
      <c r="M460" s="98" t="s">
        <v>42</v>
      </c>
      <c r="N460" s="98" t="s">
        <v>42</v>
      </c>
      <c r="O460" s="98" t="s">
        <v>42</v>
      </c>
      <c r="P460" s="98" t="s">
        <v>42</v>
      </c>
      <c r="Q460" s="107">
        <v>42</v>
      </c>
      <c r="R460" s="108" t="s">
        <v>284</v>
      </c>
      <c r="S460" s="19" t="s">
        <v>72</v>
      </c>
      <c r="T460" s="108" t="s">
        <v>1233</v>
      </c>
      <c r="U460" s="107" t="s">
        <v>2043</v>
      </c>
      <c r="V460" s="113">
        <v>1</v>
      </c>
      <c r="W460" s="108" t="s">
        <v>3668</v>
      </c>
      <c r="X460" s="107"/>
    </row>
    <row r="461" s="3" customFormat="1" ht="45" customHeight="1" spans="1:24">
      <c r="A461" s="19"/>
      <c r="B461" s="107" t="s">
        <v>1623</v>
      </c>
      <c r="C461" s="107" t="s">
        <v>35</v>
      </c>
      <c r="D461" s="107" t="s">
        <v>1510</v>
      </c>
      <c r="E461" s="108" t="s">
        <v>794</v>
      </c>
      <c r="F461" s="107" t="s">
        <v>38</v>
      </c>
      <c r="G461" s="107"/>
      <c r="H461" s="108" t="s">
        <v>3904</v>
      </c>
      <c r="I461" s="108" t="s">
        <v>3419</v>
      </c>
      <c r="J461" s="107">
        <v>30</v>
      </c>
      <c r="K461" s="98" t="s">
        <v>42</v>
      </c>
      <c r="L461" s="98" t="s">
        <v>42</v>
      </c>
      <c r="M461" s="98" t="s">
        <v>42</v>
      </c>
      <c r="N461" s="98" t="s">
        <v>42</v>
      </c>
      <c r="O461" s="98" t="s">
        <v>42</v>
      </c>
      <c r="P461" s="98" t="s">
        <v>42</v>
      </c>
      <c r="Q461" s="107" t="s">
        <v>3905</v>
      </c>
      <c r="R461" s="108" t="s">
        <v>284</v>
      </c>
      <c r="S461" s="19" t="s">
        <v>72</v>
      </c>
      <c r="T461" s="108" t="s">
        <v>1233</v>
      </c>
      <c r="U461" s="107" t="s">
        <v>2043</v>
      </c>
      <c r="V461" s="113">
        <v>1</v>
      </c>
      <c r="W461" s="108" t="s">
        <v>3668</v>
      </c>
      <c r="X461" s="107"/>
    </row>
    <row r="462" s="3" customFormat="1" ht="45" customHeight="1" spans="1:24">
      <c r="A462" s="19"/>
      <c r="B462" s="107" t="s">
        <v>3699</v>
      </c>
      <c r="C462" s="107" t="s">
        <v>35</v>
      </c>
      <c r="D462" s="107" t="s">
        <v>1510</v>
      </c>
      <c r="E462" s="108" t="s">
        <v>794</v>
      </c>
      <c r="F462" s="107" t="s">
        <v>38</v>
      </c>
      <c r="G462" s="107"/>
      <c r="H462" s="108" t="s">
        <v>3906</v>
      </c>
      <c r="I462" s="108" t="s">
        <v>3419</v>
      </c>
      <c r="J462" s="107">
        <v>35</v>
      </c>
      <c r="K462" s="98" t="s">
        <v>42</v>
      </c>
      <c r="L462" s="98" t="s">
        <v>42</v>
      </c>
      <c r="M462" s="98" t="s">
        <v>42</v>
      </c>
      <c r="N462" s="98" t="s">
        <v>42</v>
      </c>
      <c r="O462" s="98" t="s">
        <v>42</v>
      </c>
      <c r="P462" s="98" t="s">
        <v>42</v>
      </c>
      <c r="Q462" s="107" t="s">
        <v>3907</v>
      </c>
      <c r="R462" s="108" t="s">
        <v>284</v>
      </c>
      <c r="S462" s="19" t="s">
        <v>72</v>
      </c>
      <c r="T462" s="108" t="s">
        <v>1233</v>
      </c>
      <c r="U462" s="107" t="s">
        <v>2043</v>
      </c>
      <c r="V462" s="113">
        <v>1</v>
      </c>
      <c r="W462" s="108" t="s">
        <v>3668</v>
      </c>
      <c r="X462" s="107"/>
    </row>
    <row r="463" s="3" customFormat="1" ht="45" customHeight="1" spans="1:24">
      <c r="A463" s="19"/>
      <c r="B463" s="108" t="s">
        <v>3908</v>
      </c>
      <c r="C463" s="107" t="s">
        <v>35</v>
      </c>
      <c r="D463" s="107" t="s">
        <v>1510</v>
      </c>
      <c r="E463" s="108" t="s">
        <v>794</v>
      </c>
      <c r="F463" s="107" t="s">
        <v>38</v>
      </c>
      <c r="G463" s="108"/>
      <c r="H463" s="108" t="s">
        <v>3909</v>
      </c>
      <c r="I463" s="108" t="s">
        <v>3419</v>
      </c>
      <c r="J463" s="108">
        <v>50</v>
      </c>
      <c r="K463" s="98" t="s">
        <v>42</v>
      </c>
      <c r="L463" s="98" t="s">
        <v>42</v>
      </c>
      <c r="M463" s="98" t="s">
        <v>42</v>
      </c>
      <c r="N463" s="98" t="s">
        <v>42</v>
      </c>
      <c r="O463" s="98" t="s">
        <v>42</v>
      </c>
      <c r="P463" s="98" t="s">
        <v>42</v>
      </c>
      <c r="Q463" s="108">
        <v>16</v>
      </c>
      <c r="R463" s="108" t="s">
        <v>284</v>
      </c>
      <c r="S463" s="19" t="s">
        <v>72</v>
      </c>
      <c r="T463" s="108" t="s">
        <v>1233</v>
      </c>
      <c r="U463" s="107" t="s">
        <v>2043</v>
      </c>
      <c r="V463" s="113">
        <v>1</v>
      </c>
      <c r="W463" s="108" t="s">
        <v>3668</v>
      </c>
      <c r="X463" s="127"/>
    </row>
    <row r="464" s="3" customFormat="1" ht="45" customHeight="1" spans="1:24">
      <c r="A464" s="19"/>
      <c r="B464" s="107" t="s">
        <v>3910</v>
      </c>
      <c r="C464" s="107" t="s">
        <v>1566</v>
      </c>
      <c r="D464" s="107" t="s">
        <v>1510</v>
      </c>
      <c r="E464" s="108" t="s">
        <v>82</v>
      </c>
      <c r="F464" s="107" t="s">
        <v>83</v>
      </c>
      <c r="G464" s="107" t="s">
        <v>3911</v>
      </c>
      <c r="H464" s="108" t="s">
        <v>3912</v>
      </c>
      <c r="I464" s="108" t="s">
        <v>3419</v>
      </c>
      <c r="J464" s="107">
        <v>30</v>
      </c>
      <c r="K464" s="98" t="s">
        <v>42</v>
      </c>
      <c r="L464" s="98" t="s">
        <v>42</v>
      </c>
      <c r="M464" s="98" t="s">
        <v>42</v>
      </c>
      <c r="N464" s="98" t="s">
        <v>42</v>
      </c>
      <c r="O464" s="98" t="s">
        <v>42</v>
      </c>
      <c r="P464" s="98" t="s">
        <v>42</v>
      </c>
      <c r="Q464" s="107">
        <v>1</v>
      </c>
      <c r="R464" s="108" t="s">
        <v>284</v>
      </c>
      <c r="S464" s="19" t="s">
        <v>72</v>
      </c>
      <c r="T464" s="108" t="s">
        <v>1233</v>
      </c>
      <c r="U464" s="107" t="s">
        <v>2043</v>
      </c>
      <c r="V464" s="113">
        <v>1</v>
      </c>
      <c r="W464" s="108" t="s">
        <v>3668</v>
      </c>
      <c r="X464" s="107"/>
    </row>
    <row r="465" s="3" customFormat="1" ht="45" customHeight="1" spans="1:24">
      <c r="A465" s="19"/>
      <c r="B465" s="107" t="s">
        <v>3704</v>
      </c>
      <c r="C465" s="107" t="s">
        <v>35</v>
      </c>
      <c r="D465" s="107" t="s">
        <v>1510</v>
      </c>
      <c r="E465" s="108" t="s">
        <v>82</v>
      </c>
      <c r="F465" s="107" t="s">
        <v>83</v>
      </c>
      <c r="G465" s="107" t="s">
        <v>3913</v>
      </c>
      <c r="H465" s="107" t="s">
        <v>3914</v>
      </c>
      <c r="I465" s="108" t="s">
        <v>3419</v>
      </c>
      <c r="J465" s="107">
        <v>40</v>
      </c>
      <c r="K465" s="98" t="s">
        <v>42</v>
      </c>
      <c r="L465" s="98" t="s">
        <v>42</v>
      </c>
      <c r="M465" s="98" t="s">
        <v>42</v>
      </c>
      <c r="N465" s="98" t="s">
        <v>42</v>
      </c>
      <c r="O465" s="98" t="s">
        <v>42</v>
      </c>
      <c r="P465" s="98" t="s">
        <v>42</v>
      </c>
      <c r="Q465" s="107">
        <v>4</v>
      </c>
      <c r="R465" s="108" t="s">
        <v>284</v>
      </c>
      <c r="S465" s="19" t="s">
        <v>72</v>
      </c>
      <c r="T465" s="108" t="s">
        <v>1233</v>
      </c>
      <c r="U465" s="107" t="s">
        <v>2043</v>
      </c>
      <c r="V465" s="113">
        <v>1</v>
      </c>
      <c r="W465" s="108" t="s">
        <v>3668</v>
      </c>
      <c r="X465" s="107"/>
    </row>
    <row r="466" s="3" customFormat="1" ht="45" customHeight="1" spans="1:24">
      <c r="A466" s="19"/>
      <c r="B466" s="107" t="s">
        <v>1920</v>
      </c>
      <c r="C466" s="107" t="s">
        <v>35</v>
      </c>
      <c r="D466" s="107" t="s">
        <v>1510</v>
      </c>
      <c r="E466" s="108" t="s">
        <v>82</v>
      </c>
      <c r="F466" s="107" t="s">
        <v>83</v>
      </c>
      <c r="G466" s="108" t="s">
        <v>3915</v>
      </c>
      <c r="H466" s="107" t="s">
        <v>3916</v>
      </c>
      <c r="I466" s="108" t="s">
        <v>3419</v>
      </c>
      <c r="J466" s="107">
        <v>70</v>
      </c>
      <c r="K466" s="98" t="s">
        <v>42</v>
      </c>
      <c r="L466" s="98" t="s">
        <v>42</v>
      </c>
      <c r="M466" s="98" t="s">
        <v>42</v>
      </c>
      <c r="N466" s="98" t="s">
        <v>42</v>
      </c>
      <c r="O466" s="98" t="s">
        <v>42</v>
      </c>
      <c r="P466" s="98" t="s">
        <v>42</v>
      </c>
      <c r="Q466" s="107">
        <v>20</v>
      </c>
      <c r="R466" s="108" t="s">
        <v>284</v>
      </c>
      <c r="S466" s="19" t="s">
        <v>72</v>
      </c>
      <c r="T466" s="108" t="s">
        <v>1233</v>
      </c>
      <c r="U466" s="107" t="s">
        <v>2043</v>
      </c>
      <c r="V466" s="113">
        <v>1</v>
      </c>
      <c r="W466" s="108" t="s">
        <v>3668</v>
      </c>
      <c r="X466" s="107"/>
    </row>
    <row r="467" s="3" customFormat="1" ht="45" customHeight="1" spans="1:24">
      <c r="A467" s="19"/>
      <c r="B467" s="107" t="s">
        <v>1923</v>
      </c>
      <c r="C467" s="107" t="s">
        <v>35</v>
      </c>
      <c r="D467" s="107" t="s">
        <v>1510</v>
      </c>
      <c r="E467" s="108" t="s">
        <v>82</v>
      </c>
      <c r="F467" s="107" t="s">
        <v>83</v>
      </c>
      <c r="G467" s="108" t="s">
        <v>3917</v>
      </c>
      <c r="H467" s="107" t="s">
        <v>3916</v>
      </c>
      <c r="I467" s="108" t="s">
        <v>3419</v>
      </c>
      <c r="J467" s="107">
        <v>50</v>
      </c>
      <c r="K467" s="98" t="s">
        <v>42</v>
      </c>
      <c r="L467" s="98" t="s">
        <v>42</v>
      </c>
      <c r="M467" s="98" t="s">
        <v>42</v>
      </c>
      <c r="N467" s="98" t="s">
        <v>42</v>
      </c>
      <c r="O467" s="98" t="s">
        <v>42</v>
      </c>
      <c r="P467" s="98" t="s">
        <v>42</v>
      </c>
      <c r="Q467" s="107">
        <v>20</v>
      </c>
      <c r="R467" s="108" t="s">
        <v>284</v>
      </c>
      <c r="S467" s="19" t="s">
        <v>72</v>
      </c>
      <c r="T467" s="108" t="s">
        <v>1233</v>
      </c>
      <c r="U467" s="107" t="s">
        <v>2043</v>
      </c>
      <c r="V467" s="113">
        <v>1</v>
      </c>
      <c r="W467" s="108" t="s">
        <v>3668</v>
      </c>
      <c r="X467" s="107"/>
    </row>
    <row r="468" s="3" customFormat="1" ht="45" customHeight="1" spans="1:24">
      <c r="A468" s="19"/>
      <c r="B468" s="107" t="s">
        <v>1926</v>
      </c>
      <c r="C468" s="107" t="s">
        <v>35</v>
      </c>
      <c r="D468" s="107" t="s">
        <v>1510</v>
      </c>
      <c r="E468" s="108" t="s">
        <v>82</v>
      </c>
      <c r="F468" s="107" t="s">
        <v>83</v>
      </c>
      <c r="G468" s="108" t="s">
        <v>3918</v>
      </c>
      <c r="H468" s="107" t="s">
        <v>3919</v>
      </c>
      <c r="I468" s="107" t="s">
        <v>3419</v>
      </c>
      <c r="J468" s="107">
        <v>60</v>
      </c>
      <c r="K468" s="98" t="s">
        <v>42</v>
      </c>
      <c r="L468" s="98" t="s">
        <v>42</v>
      </c>
      <c r="M468" s="98" t="s">
        <v>42</v>
      </c>
      <c r="N468" s="98" t="s">
        <v>42</v>
      </c>
      <c r="O468" s="98" t="s">
        <v>42</v>
      </c>
      <c r="P468" s="98" t="s">
        <v>42</v>
      </c>
      <c r="Q468" s="107">
        <v>40</v>
      </c>
      <c r="R468" s="108" t="s">
        <v>284</v>
      </c>
      <c r="S468" s="19" t="s">
        <v>72</v>
      </c>
      <c r="T468" s="108" t="s">
        <v>1233</v>
      </c>
      <c r="U468" s="107" t="s">
        <v>2043</v>
      </c>
      <c r="V468" s="113">
        <v>1</v>
      </c>
      <c r="W468" s="108" t="s">
        <v>3668</v>
      </c>
      <c r="X468" s="107"/>
    </row>
    <row r="469" s="3" customFormat="1" ht="45" customHeight="1" spans="1:24">
      <c r="A469" s="19"/>
      <c r="B469" s="107" t="s">
        <v>1623</v>
      </c>
      <c r="C469" s="107" t="s">
        <v>35</v>
      </c>
      <c r="D469" s="107" t="s">
        <v>1510</v>
      </c>
      <c r="E469" s="108" t="s">
        <v>82</v>
      </c>
      <c r="F469" s="107" t="s">
        <v>83</v>
      </c>
      <c r="G469" s="108" t="s">
        <v>3920</v>
      </c>
      <c r="H469" s="107" t="s">
        <v>3921</v>
      </c>
      <c r="I469" s="108" t="s">
        <v>3419</v>
      </c>
      <c r="J469" s="107">
        <v>48</v>
      </c>
      <c r="K469" s="98" t="s">
        <v>42</v>
      </c>
      <c r="L469" s="98" t="s">
        <v>42</v>
      </c>
      <c r="M469" s="98" t="s">
        <v>42</v>
      </c>
      <c r="N469" s="98" t="s">
        <v>42</v>
      </c>
      <c r="O469" s="98" t="s">
        <v>42</v>
      </c>
      <c r="P469" s="98" t="s">
        <v>42</v>
      </c>
      <c r="Q469" s="107" t="s">
        <v>1931</v>
      </c>
      <c r="R469" s="108" t="s">
        <v>284</v>
      </c>
      <c r="S469" s="19" t="s">
        <v>72</v>
      </c>
      <c r="T469" s="108" t="s">
        <v>1233</v>
      </c>
      <c r="U469" s="107" t="s">
        <v>2043</v>
      </c>
      <c r="V469" s="113">
        <v>1</v>
      </c>
      <c r="W469" s="108" t="s">
        <v>3668</v>
      </c>
      <c r="X469" s="107"/>
    </row>
    <row r="470" s="3" customFormat="1" ht="45" customHeight="1" spans="1:24">
      <c r="A470" s="19"/>
      <c r="B470" s="107" t="s">
        <v>3699</v>
      </c>
      <c r="C470" s="107" t="s">
        <v>35</v>
      </c>
      <c r="D470" s="107" t="s">
        <v>1510</v>
      </c>
      <c r="E470" s="108" t="s">
        <v>82</v>
      </c>
      <c r="F470" s="107" t="s">
        <v>83</v>
      </c>
      <c r="G470" s="108" t="s">
        <v>3922</v>
      </c>
      <c r="H470" s="108" t="s">
        <v>3923</v>
      </c>
      <c r="I470" s="108" t="s">
        <v>3419</v>
      </c>
      <c r="J470" s="107">
        <v>80</v>
      </c>
      <c r="K470" s="98" t="s">
        <v>42</v>
      </c>
      <c r="L470" s="98" t="s">
        <v>42</v>
      </c>
      <c r="M470" s="98" t="s">
        <v>42</v>
      </c>
      <c r="N470" s="98" t="s">
        <v>42</v>
      </c>
      <c r="O470" s="98" t="s">
        <v>42</v>
      </c>
      <c r="P470" s="98" t="s">
        <v>42</v>
      </c>
      <c r="Q470" s="107" t="s">
        <v>3924</v>
      </c>
      <c r="R470" s="108" t="s">
        <v>284</v>
      </c>
      <c r="S470" s="19" t="s">
        <v>72</v>
      </c>
      <c r="T470" s="108" t="s">
        <v>1233</v>
      </c>
      <c r="U470" s="107" t="s">
        <v>2043</v>
      </c>
      <c r="V470" s="113">
        <v>1</v>
      </c>
      <c r="W470" s="108" t="s">
        <v>3668</v>
      </c>
      <c r="X470" s="107"/>
    </row>
    <row r="471" s="3" customFormat="1" ht="45" customHeight="1" spans="1:24">
      <c r="A471" s="19"/>
      <c r="B471" s="107" t="s">
        <v>3925</v>
      </c>
      <c r="C471" s="107" t="s">
        <v>35</v>
      </c>
      <c r="D471" s="107" t="s">
        <v>1515</v>
      </c>
      <c r="E471" s="108" t="s">
        <v>1943</v>
      </c>
      <c r="F471" s="107" t="s">
        <v>130</v>
      </c>
      <c r="G471" s="107" t="s">
        <v>540</v>
      </c>
      <c r="H471" s="107" t="s">
        <v>3926</v>
      </c>
      <c r="I471" s="108" t="s">
        <v>3419</v>
      </c>
      <c r="J471" s="107">
        <v>140</v>
      </c>
      <c r="K471" s="98" t="s">
        <v>42</v>
      </c>
      <c r="L471" s="98" t="s">
        <v>42</v>
      </c>
      <c r="M471" s="98" t="s">
        <v>42</v>
      </c>
      <c r="N471" s="98" t="s">
        <v>42</v>
      </c>
      <c r="O471" s="98" t="s">
        <v>42</v>
      </c>
      <c r="P471" s="98" t="s">
        <v>42</v>
      </c>
      <c r="Q471" s="108" t="s">
        <v>3927</v>
      </c>
      <c r="R471" s="108" t="s">
        <v>284</v>
      </c>
      <c r="S471" s="19" t="s">
        <v>72</v>
      </c>
      <c r="T471" s="108" t="s">
        <v>1233</v>
      </c>
      <c r="U471" s="107" t="s">
        <v>2043</v>
      </c>
      <c r="V471" s="113">
        <v>1</v>
      </c>
      <c r="W471" s="108" t="s">
        <v>3668</v>
      </c>
      <c r="X471" s="107"/>
    </row>
    <row r="472" s="3" customFormat="1" ht="45" customHeight="1" spans="1:24">
      <c r="A472" s="19"/>
      <c r="B472" s="107" t="s">
        <v>3928</v>
      </c>
      <c r="C472" s="107" t="s">
        <v>35</v>
      </c>
      <c r="D472" s="107" t="s">
        <v>1515</v>
      </c>
      <c r="E472" s="108" t="s">
        <v>1943</v>
      </c>
      <c r="F472" s="107" t="s">
        <v>130</v>
      </c>
      <c r="G472" s="107" t="s">
        <v>1945</v>
      </c>
      <c r="H472" s="107" t="s">
        <v>3929</v>
      </c>
      <c r="I472" s="108" t="s">
        <v>3419</v>
      </c>
      <c r="J472" s="107">
        <v>75</v>
      </c>
      <c r="K472" s="98" t="s">
        <v>42</v>
      </c>
      <c r="L472" s="98" t="s">
        <v>42</v>
      </c>
      <c r="M472" s="98" t="s">
        <v>42</v>
      </c>
      <c r="N472" s="98" t="s">
        <v>42</v>
      </c>
      <c r="O472" s="98" t="s">
        <v>42</v>
      </c>
      <c r="P472" s="98" t="s">
        <v>42</v>
      </c>
      <c r="Q472" s="108" t="s">
        <v>3930</v>
      </c>
      <c r="R472" s="108" t="s">
        <v>284</v>
      </c>
      <c r="S472" s="19" t="s">
        <v>72</v>
      </c>
      <c r="T472" s="108" t="s">
        <v>1233</v>
      </c>
      <c r="U472" s="107" t="s">
        <v>2043</v>
      </c>
      <c r="V472" s="113">
        <v>1</v>
      </c>
      <c r="W472" s="108" t="s">
        <v>3668</v>
      </c>
      <c r="X472" s="107"/>
    </row>
    <row r="473" s="3" customFormat="1" ht="45" customHeight="1" spans="1:24">
      <c r="A473" s="19"/>
      <c r="B473" s="107" t="s">
        <v>1967</v>
      </c>
      <c r="C473" s="107" t="s">
        <v>35</v>
      </c>
      <c r="D473" s="107" t="s">
        <v>1515</v>
      </c>
      <c r="E473" s="108" t="s">
        <v>1943</v>
      </c>
      <c r="F473" s="107" t="s">
        <v>130</v>
      </c>
      <c r="G473" s="107" t="s">
        <v>2417</v>
      </c>
      <c r="H473" s="107" t="s">
        <v>3931</v>
      </c>
      <c r="I473" s="108" t="s">
        <v>3419</v>
      </c>
      <c r="J473" s="107">
        <v>26</v>
      </c>
      <c r="K473" s="98" t="s">
        <v>42</v>
      </c>
      <c r="L473" s="98" t="s">
        <v>42</v>
      </c>
      <c r="M473" s="98" t="s">
        <v>42</v>
      </c>
      <c r="N473" s="98" t="s">
        <v>42</v>
      </c>
      <c r="O473" s="98" t="s">
        <v>42</v>
      </c>
      <c r="P473" s="98" t="s">
        <v>42</v>
      </c>
      <c r="Q473" s="108" t="s">
        <v>42</v>
      </c>
      <c r="R473" s="108" t="s">
        <v>284</v>
      </c>
      <c r="S473" s="19" t="s">
        <v>72</v>
      </c>
      <c r="T473" s="108" t="s">
        <v>1233</v>
      </c>
      <c r="U473" s="107" t="s">
        <v>2043</v>
      </c>
      <c r="V473" s="113">
        <v>1</v>
      </c>
      <c r="W473" s="108" t="s">
        <v>3668</v>
      </c>
      <c r="X473" s="107"/>
    </row>
    <row r="474" s="3" customFormat="1" ht="45" customHeight="1" spans="1:24">
      <c r="A474" s="19"/>
      <c r="B474" s="107" t="s">
        <v>1967</v>
      </c>
      <c r="C474" s="107" t="s">
        <v>35</v>
      </c>
      <c r="D474" s="107" t="s">
        <v>1515</v>
      </c>
      <c r="E474" s="108" t="s">
        <v>1943</v>
      </c>
      <c r="F474" s="107" t="s">
        <v>130</v>
      </c>
      <c r="G474" s="107" t="s">
        <v>300</v>
      </c>
      <c r="H474" s="107" t="s">
        <v>3932</v>
      </c>
      <c r="I474" s="108" t="s">
        <v>3419</v>
      </c>
      <c r="J474" s="107">
        <v>15.6</v>
      </c>
      <c r="K474" s="98" t="s">
        <v>42</v>
      </c>
      <c r="L474" s="98" t="s">
        <v>42</v>
      </c>
      <c r="M474" s="98" t="s">
        <v>42</v>
      </c>
      <c r="N474" s="98" t="s">
        <v>42</v>
      </c>
      <c r="O474" s="98" t="s">
        <v>42</v>
      </c>
      <c r="P474" s="98" t="s">
        <v>42</v>
      </c>
      <c r="Q474" s="108" t="s">
        <v>42</v>
      </c>
      <c r="R474" s="108" t="s">
        <v>284</v>
      </c>
      <c r="S474" s="19" t="s">
        <v>72</v>
      </c>
      <c r="T474" s="108" t="s">
        <v>1233</v>
      </c>
      <c r="U474" s="107" t="s">
        <v>2043</v>
      </c>
      <c r="V474" s="113">
        <v>1</v>
      </c>
      <c r="W474" s="108" t="s">
        <v>3668</v>
      </c>
      <c r="X474" s="107"/>
    </row>
    <row r="475" s="3" customFormat="1" ht="45" customHeight="1" spans="1:24">
      <c r="A475" s="19"/>
      <c r="B475" s="107" t="s">
        <v>1967</v>
      </c>
      <c r="C475" s="107" t="s">
        <v>35</v>
      </c>
      <c r="D475" s="107" t="s">
        <v>1515</v>
      </c>
      <c r="E475" s="108" t="s">
        <v>1943</v>
      </c>
      <c r="F475" s="107" t="s">
        <v>130</v>
      </c>
      <c r="G475" s="107" t="s">
        <v>2406</v>
      </c>
      <c r="H475" s="107" t="s">
        <v>3933</v>
      </c>
      <c r="I475" s="108" t="s">
        <v>3419</v>
      </c>
      <c r="J475" s="107">
        <v>72.8</v>
      </c>
      <c r="K475" s="98" t="s">
        <v>42</v>
      </c>
      <c r="L475" s="98" t="s">
        <v>42</v>
      </c>
      <c r="M475" s="98" t="s">
        <v>42</v>
      </c>
      <c r="N475" s="98" t="s">
        <v>42</v>
      </c>
      <c r="O475" s="98" t="s">
        <v>42</v>
      </c>
      <c r="P475" s="98" t="s">
        <v>42</v>
      </c>
      <c r="Q475" s="108" t="s">
        <v>42</v>
      </c>
      <c r="R475" s="108" t="s">
        <v>284</v>
      </c>
      <c r="S475" s="19" t="s">
        <v>72</v>
      </c>
      <c r="T475" s="108" t="s">
        <v>1233</v>
      </c>
      <c r="U475" s="107" t="s">
        <v>2043</v>
      </c>
      <c r="V475" s="113">
        <v>1</v>
      </c>
      <c r="W475" s="108" t="s">
        <v>3668</v>
      </c>
      <c r="X475" s="107"/>
    </row>
    <row r="476" s="3" customFormat="1" ht="45" customHeight="1" spans="1:24">
      <c r="A476" s="19"/>
      <c r="B476" s="107" t="s">
        <v>1967</v>
      </c>
      <c r="C476" s="107" t="s">
        <v>35</v>
      </c>
      <c r="D476" s="107" t="s">
        <v>1515</v>
      </c>
      <c r="E476" s="108" t="s">
        <v>1943</v>
      </c>
      <c r="F476" s="107" t="s">
        <v>130</v>
      </c>
      <c r="G476" s="107" t="s">
        <v>2414</v>
      </c>
      <c r="H476" s="107" t="s">
        <v>3934</v>
      </c>
      <c r="I476" s="108" t="s">
        <v>3419</v>
      </c>
      <c r="J476" s="107">
        <v>20.8</v>
      </c>
      <c r="K476" s="98" t="s">
        <v>42</v>
      </c>
      <c r="L476" s="98" t="s">
        <v>42</v>
      </c>
      <c r="M476" s="98" t="s">
        <v>42</v>
      </c>
      <c r="N476" s="98" t="s">
        <v>42</v>
      </c>
      <c r="O476" s="98" t="s">
        <v>42</v>
      </c>
      <c r="P476" s="98" t="s">
        <v>42</v>
      </c>
      <c r="Q476" s="108" t="s">
        <v>42</v>
      </c>
      <c r="R476" s="108" t="s">
        <v>284</v>
      </c>
      <c r="S476" s="19" t="s">
        <v>72</v>
      </c>
      <c r="T476" s="108" t="s">
        <v>1233</v>
      </c>
      <c r="U476" s="107" t="s">
        <v>2043</v>
      </c>
      <c r="V476" s="113">
        <v>1</v>
      </c>
      <c r="W476" s="108" t="s">
        <v>3668</v>
      </c>
      <c r="X476" s="107"/>
    </row>
    <row r="477" s="3" customFormat="1" ht="45" customHeight="1" spans="1:24">
      <c r="A477" s="19"/>
      <c r="B477" s="107" t="s">
        <v>1967</v>
      </c>
      <c r="C477" s="107" t="s">
        <v>35</v>
      </c>
      <c r="D477" s="107" t="s">
        <v>1515</v>
      </c>
      <c r="E477" s="108" t="s">
        <v>1943</v>
      </c>
      <c r="F477" s="107" t="s">
        <v>130</v>
      </c>
      <c r="G477" s="107" t="s">
        <v>1945</v>
      </c>
      <c r="H477" s="107" t="s">
        <v>3935</v>
      </c>
      <c r="I477" s="108" t="s">
        <v>3419</v>
      </c>
      <c r="J477" s="107">
        <v>10.4</v>
      </c>
      <c r="K477" s="98" t="s">
        <v>42</v>
      </c>
      <c r="L477" s="98" t="s">
        <v>42</v>
      </c>
      <c r="M477" s="98" t="s">
        <v>42</v>
      </c>
      <c r="N477" s="98" t="s">
        <v>42</v>
      </c>
      <c r="O477" s="98" t="s">
        <v>42</v>
      </c>
      <c r="P477" s="98" t="s">
        <v>42</v>
      </c>
      <c r="Q477" s="108" t="s">
        <v>42</v>
      </c>
      <c r="R477" s="108" t="s">
        <v>284</v>
      </c>
      <c r="S477" s="19" t="s">
        <v>72</v>
      </c>
      <c r="T477" s="108" t="s">
        <v>1233</v>
      </c>
      <c r="U477" s="107" t="s">
        <v>2043</v>
      </c>
      <c r="V477" s="113">
        <v>1</v>
      </c>
      <c r="W477" s="108" t="s">
        <v>3668</v>
      </c>
      <c r="X477" s="107"/>
    </row>
    <row r="478" s="3" customFormat="1" ht="45" customHeight="1" spans="1:24">
      <c r="A478" s="19"/>
      <c r="B478" s="107" t="s">
        <v>1623</v>
      </c>
      <c r="C478" s="107" t="s">
        <v>35</v>
      </c>
      <c r="D478" s="107" t="s">
        <v>1515</v>
      </c>
      <c r="E478" s="108" t="s">
        <v>1943</v>
      </c>
      <c r="F478" s="107" t="s">
        <v>130</v>
      </c>
      <c r="G478" s="107" t="s">
        <v>300</v>
      </c>
      <c r="H478" s="107" t="s">
        <v>3936</v>
      </c>
      <c r="I478" s="108" t="s">
        <v>3419</v>
      </c>
      <c r="J478" s="107">
        <v>18</v>
      </c>
      <c r="K478" s="98" t="s">
        <v>42</v>
      </c>
      <c r="L478" s="98" t="s">
        <v>42</v>
      </c>
      <c r="M478" s="98" t="s">
        <v>42</v>
      </c>
      <c r="N478" s="98" t="s">
        <v>42</v>
      </c>
      <c r="O478" s="98" t="s">
        <v>42</v>
      </c>
      <c r="P478" s="98" t="s">
        <v>42</v>
      </c>
      <c r="Q478" s="108" t="s">
        <v>42</v>
      </c>
      <c r="R478" s="108" t="s">
        <v>284</v>
      </c>
      <c r="S478" s="19" t="s">
        <v>72</v>
      </c>
      <c r="T478" s="108" t="s">
        <v>1233</v>
      </c>
      <c r="U478" s="107" t="s">
        <v>2043</v>
      </c>
      <c r="V478" s="113">
        <v>1</v>
      </c>
      <c r="W478" s="108" t="s">
        <v>3668</v>
      </c>
      <c r="X478" s="107"/>
    </row>
    <row r="479" s="3" customFormat="1" ht="45" customHeight="1" spans="1:24">
      <c r="A479" s="19"/>
      <c r="B479" s="107" t="s">
        <v>1623</v>
      </c>
      <c r="C479" s="107" t="s">
        <v>35</v>
      </c>
      <c r="D479" s="107" t="s">
        <v>1515</v>
      </c>
      <c r="E479" s="108" t="s">
        <v>1943</v>
      </c>
      <c r="F479" s="107" t="s">
        <v>130</v>
      </c>
      <c r="G479" s="107" t="s">
        <v>2406</v>
      </c>
      <c r="H479" s="107" t="s">
        <v>3937</v>
      </c>
      <c r="I479" s="108" t="s">
        <v>3419</v>
      </c>
      <c r="J479" s="107">
        <v>36</v>
      </c>
      <c r="K479" s="98" t="s">
        <v>42</v>
      </c>
      <c r="L479" s="98" t="s">
        <v>42</v>
      </c>
      <c r="M479" s="98" t="s">
        <v>42</v>
      </c>
      <c r="N479" s="98" t="s">
        <v>42</v>
      </c>
      <c r="O479" s="98" t="s">
        <v>42</v>
      </c>
      <c r="P479" s="98" t="s">
        <v>42</v>
      </c>
      <c r="Q479" s="108" t="s">
        <v>42</v>
      </c>
      <c r="R479" s="108" t="s">
        <v>284</v>
      </c>
      <c r="S479" s="19" t="s">
        <v>72</v>
      </c>
      <c r="T479" s="108" t="s">
        <v>1233</v>
      </c>
      <c r="U479" s="107" t="s">
        <v>2043</v>
      </c>
      <c r="V479" s="113">
        <v>1</v>
      </c>
      <c r="W479" s="108" t="s">
        <v>3668</v>
      </c>
      <c r="X479" s="107"/>
    </row>
    <row r="480" s="3" customFormat="1" ht="45" customHeight="1" spans="1:24">
      <c r="A480" s="19"/>
      <c r="B480" s="107" t="s">
        <v>3938</v>
      </c>
      <c r="C480" s="107" t="s">
        <v>35</v>
      </c>
      <c r="D480" s="107" t="s">
        <v>1515</v>
      </c>
      <c r="E480" s="107" t="s">
        <v>960</v>
      </c>
      <c r="F480" s="107" t="s">
        <v>50</v>
      </c>
      <c r="G480" s="107" t="s">
        <v>1968</v>
      </c>
      <c r="H480" s="107" t="s">
        <v>3939</v>
      </c>
      <c r="I480" s="108" t="s">
        <v>3419</v>
      </c>
      <c r="J480" s="107">
        <v>25</v>
      </c>
      <c r="K480" s="98" t="s">
        <v>42</v>
      </c>
      <c r="L480" s="98" t="s">
        <v>42</v>
      </c>
      <c r="M480" s="98" t="s">
        <v>42</v>
      </c>
      <c r="N480" s="98" t="s">
        <v>42</v>
      </c>
      <c r="O480" s="98" t="s">
        <v>42</v>
      </c>
      <c r="P480" s="98" t="s">
        <v>42</v>
      </c>
      <c r="Q480" s="108" t="s">
        <v>42</v>
      </c>
      <c r="R480" s="108" t="s">
        <v>284</v>
      </c>
      <c r="S480" s="19" t="s">
        <v>72</v>
      </c>
      <c r="T480" s="108" t="s">
        <v>1233</v>
      </c>
      <c r="U480" s="107" t="s">
        <v>2043</v>
      </c>
      <c r="V480" s="113">
        <v>1</v>
      </c>
      <c r="W480" s="108" t="s">
        <v>3668</v>
      </c>
      <c r="X480" s="114"/>
    </row>
    <row r="481" s="3" customFormat="1" ht="45" customHeight="1" spans="1:24">
      <c r="A481" s="19"/>
      <c r="B481" s="107" t="s">
        <v>1967</v>
      </c>
      <c r="C481" s="107" t="s">
        <v>35</v>
      </c>
      <c r="D481" s="107" t="s">
        <v>1515</v>
      </c>
      <c r="E481" s="107" t="s">
        <v>960</v>
      </c>
      <c r="F481" s="107" t="s">
        <v>50</v>
      </c>
      <c r="G481" s="107" t="s">
        <v>1970</v>
      </c>
      <c r="H481" s="107" t="s">
        <v>3940</v>
      </c>
      <c r="I481" s="108" t="s">
        <v>3419</v>
      </c>
      <c r="J481" s="107">
        <v>60</v>
      </c>
      <c r="K481" s="98" t="s">
        <v>42</v>
      </c>
      <c r="L481" s="98" t="s">
        <v>42</v>
      </c>
      <c r="M481" s="98" t="s">
        <v>42</v>
      </c>
      <c r="N481" s="98" t="s">
        <v>42</v>
      </c>
      <c r="O481" s="98" t="s">
        <v>42</v>
      </c>
      <c r="P481" s="98" t="s">
        <v>42</v>
      </c>
      <c r="Q481" s="108" t="s">
        <v>42</v>
      </c>
      <c r="R481" s="108" t="s">
        <v>284</v>
      </c>
      <c r="S481" s="19" t="s">
        <v>72</v>
      </c>
      <c r="T481" s="108" t="s">
        <v>1233</v>
      </c>
      <c r="U481" s="107" t="s">
        <v>2043</v>
      </c>
      <c r="V481" s="113">
        <v>1</v>
      </c>
      <c r="W481" s="108" t="s">
        <v>3668</v>
      </c>
      <c r="X481" s="114"/>
    </row>
    <row r="482" s="3" customFormat="1" ht="45" customHeight="1" spans="1:24">
      <c r="A482" s="19"/>
      <c r="B482" s="107" t="s">
        <v>1623</v>
      </c>
      <c r="C482" s="107" t="s">
        <v>35</v>
      </c>
      <c r="D482" s="107" t="s">
        <v>1515</v>
      </c>
      <c r="E482" s="107" t="s">
        <v>960</v>
      </c>
      <c r="F482" s="107" t="s">
        <v>50</v>
      </c>
      <c r="G482" s="107" t="s">
        <v>1970</v>
      </c>
      <c r="H482" s="107" t="s">
        <v>1975</v>
      </c>
      <c r="I482" s="108" t="s">
        <v>3419</v>
      </c>
      <c r="J482" s="107">
        <v>20</v>
      </c>
      <c r="K482" s="98" t="s">
        <v>42</v>
      </c>
      <c r="L482" s="98" t="s">
        <v>42</v>
      </c>
      <c r="M482" s="98" t="s">
        <v>42</v>
      </c>
      <c r="N482" s="98" t="s">
        <v>42</v>
      </c>
      <c r="O482" s="98" t="s">
        <v>42</v>
      </c>
      <c r="P482" s="98" t="s">
        <v>42</v>
      </c>
      <c r="Q482" s="108" t="s">
        <v>42</v>
      </c>
      <c r="R482" s="108" t="s">
        <v>284</v>
      </c>
      <c r="S482" s="19" t="s">
        <v>72</v>
      </c>
      <c r="T482" s="108" t="s">
        <v>1233</v>
      </c>
      <c r="U482" s="107" t="s">
        <v>2043</v>
      </c>
      <c r="V482" s="113">
        <v>1</v>
      </c>
      <c r="W482" s="108" t="s">
        <v>3668</v>
      </c>
      <c r="X482" s="114"/>
    </row>
    <row r="483" s="3" customFormat="1" ht="45" customHeight="1" spans="1:24">
      <c r="A483" s="19"/>
      <c r="B483" s="107" t="s">
        <v>1976</v>
      </c>
      <c r="C483" s="107" t="s">
        <v>35</v>
      </c>
      <c r="D483" s="107" t="s">
        <v>1515</v>
      </c>
      <c r="E483" s="107" t="s">
        <v>960</v>
      </c>
      <c r="F483" s="107" t="s">
        <v>50</v>
      </c>
      <c r="G483" s="107" t="s">
        <v>1970</v>
      </c>
      <c r="H483" s="107" t="s">
        <v>3941</v>
      </c>
      <c r="I483" s="108" t="s">
        <v>3419</v>
      </c>
      <c r="J483" s="107">
        <v>60</v>
      </c>
      <c r="K483" s="98" t="s">
        <v>42</v>
      </c>
      <c r="L483" s="98" t="s">
        <v>42</v>
      </c>
      <c r="M483" s="98" t="s">
        <v>42</v>
      </c>
      <c r="N483" s="98" t="s">
        <v>42</v>
      </c>
      <c r="O483" s="98" t="s">
        <v>42</v>
      </c>
      <c r="P483" s="98" t="s">
        <v>42</v>
      </c>
      <c r="Q483" s="108" t="s">
        <v>42</v>
      </c>
      <c r="R483" s="108" t="s">
        <v>284</v>
      </c>
      <c r="S483" s="19" t="s">
        <v>72</v>
      </c>
      <c r="T483" s="108" t="s">
        <v>1233</v>
      </c>
      <c r="U483" s="107" t="s">
        <v>2043</v>
      </c>
      <c r="V483" s="113">
        <v>1</v>
      </c>
      <c r="W483" s="108" t="s">
        <v>3668</v>
      </c>
      <c r="X483" s="114"/>
    </row>
    <row r="484" s="3" customFormat="1" ht="45" customHeight="1" spans="1:24">
      <c r="A484" s="19"/>
      <c r="B484" s="119" t="s">
        <v>3942</v>
      </c>
      <c r="C484" s="107"/>
      <c r="D484" s="107"/>
      <c r="E484" s="107"/>
      <c r="F484" s="107"/>
      <c r="G484" s="107"/>
      <c r="H484" s="107"/>
      <c r="I484" s="107"/>
      <c r="J484" s="119" t="s">
        <v>3943</v>
      </c>
      <c r="K484" s="107"/>
      <c r="L484" s="107"/>
      <c r="M484" s="107"/>
      <c r="N484" s="107"/>
      <c r="O484" s="107"/>
      <c r="P484" s="107"/>
      <c r="Q484" s="107"/>
      <c r="R484" s="108"/>
      <c r="S484" s="19"/>
      <c r="T484" s="108"/>
      <c r="U484" s="107"/>
      <c r="V484" s="113"/>
      <c r="W484" s="108"/>
      <c r="X484" s="114"/>
    </row>
    <row r="485" s="3" customFormat="1" ht="45" customHeight="1" spans="1:24">
      <c r="A485" s="21" t="s">
        <v>566</v>
      </c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="3" customFormat="1" ht="45" customHeight="1" spans="1:24">
      <c r="A486" s="21" t="s">
        <v>2088</v>
      </c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</row>
    <row r="487" s="3" customFormat="1" ht="45" customHeight="1" spans="1:24">
      <c r="A487" s="21" t="s">
        <v>566</v>
      </c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</row>
    <row r="488" s="3" customFormat="1" ht="45" customHeight="1" spans="1:24">
      <c r="A488" s="120" t="s">
        <v>2095</v>
      </c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</row>
    <row r="489" s="3" customFormat="1" ht="45" customHeight="1" spans="1:24">
      <c r="A489" s="21" t="s">
        <v>2096</v>
      </c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</row>
    <row r="490" s="3" customFormat="1" ht="45" customHeight="1" spans="1:24">
      <c r="A490" s="21" t="s">
        <v>566</v>
      </c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</row>
    <row r="491" s="3" customFormat="1" ht="45" customHeight="1" spans="1:24">
      <c r="A491" s="21" t="s">
        <v>3944</v>
      </c>
      <c r="B491" s="121" t="s">
        <v>3945</v>
      </c>
      <c r="C491" s="81" t="s">
        <v>35</v>
      </c>
      <c r="D491" s="81" t="s">
        <v>2147</v>
      </c>
      <c r="E491" s="81" t="s">
        <v>2148</v>
      </c>
      <c r="F491" s="81" t="s">
        <v>2091</v>
      </c>
      <c r="G491" s="122" t="s">
        <v>56</v>
      </c>
      <c r="H491" s="122" t="s">
        <v>3946</v>
      </c>
      <c r="I491" s="122" t="s">
        <v>3419</v>
      </c>
      <c r="J491" s="125"/>
      <c r="K491" s="125"/>
      <c r="L491" s="125"/>
      <c r="M491" s="122"/>
      <c r="N491" s="122"/>
      <c r="O491" s="122"/>
      <c r="P491" s="122"/>
      <c r="Q491" s="122" t="s">
        <v>3947</v>
      </c>
      <c r="R491" s="122" t="s">
        <v>3948</v>
      </c>
      <c r="S491" s="122" t="s">
        <v>3949</v>
      </c>
      <c r="T491" s="122" t="s">
        <v>3950</v>
      </c>
      <c r="U491" s="81" t="s">
        <v>3951</v>
      </c>
      <c r="V491" s="128">
        <v>1</v>
      </c>
      <c r="W491" s="122" t="s">
        <v>3952</v>
      </c>
      <c r="X491" s="21"/>
    </row>
    <row r="492" s="3" customFormat="1" ht="45" customHeight="1" spans="1:24">
      <c r="A492" s="21"/>
      <c r="B492" s="123"/>
      <c r="C492" s="81" t="s">
        <v>35</v>
      </c>
      <c r="D492" s="81" t="s">
        <v>2147</v>
      </c>
      <c r="E492" s="81" t="s">
        <v>2148</v>
      </c>
      <c r="F492" s="81" t="s">
        <v>77</v>
      </c>
      <c r="G492" s="122" t="s">
        <v>56</v>
      </c>
      <c r="H492" s="122" t="s">
        <v>3946</v>
      </c>
      <c r="I492" s="122" t="s">
        <v>3419</v>
      </c>
      <c r="J492" s="125">
        <v>1169.8764</v>
      </c>
      <c r="K492" s="125" t="s">
        <v>42</v>
      </c>
      <c r="L492" s="126">
        <v>1169.8764</v>
      </c>
      <c r="M492" s="122" t="s">
        <v>42</v>
      </c>
      <c r="N492" s="122" t="s">
        <v>42</v>
      </c>
      <c r="O492" s="122" t="s">
        <v>42</v>
      </c>
      <c r="P492" s="122" t="s">
        <v>42</v>
      </c>
      <c r="Q492" s="122" t="s">
        <v>3947</v>
      </c>
      <c r="R492" s="122" t="s">
        <v>3948</v>
      </c>
      <c r="S492" s="122" t="s">
        <v>3949</v>
      </c>
      <c r="T492" s="122" t="s">
        <v>3950</v>
      </c>
      <c r="U492" s="100" t="s">
        <v>3953</v>
      </c>
      <c r="V492" s="128">
        <v>1</v>
      </c>
      <c r="W492" s="122" t="s">
        <v>3952</v>
      </c>
      <c r="X492" s="21"/>
    </row>
    <row r="493" s="3" customFormat="1" ht="45" customHeight="1" spans="1:24">
      <c r="A493" s="21"/>
      <c r="B493" s="124"/>
      <c r="C493" s="81" t="s">
        <v>35</v>
      </c>
      <c r="D493" s="81" t="s">
        <v>2147</v>
      </c>
      <c r="E493" s="81" t="s">
        <v>2148</v>
      </c>
      <c r="F493" s="81" t="s">
        <v>125</v>
      </c>
      <c r="G493" s="122" t="s">
        <v>56</v>
      </c>
      <c r="H493" s="122" t="s">
        <v>3946</v>
      </c>
      <c r="I493" s="122" t="s">
        <v>3419</v>
      </c>
      <c r="J493" s="125">
        <v>1885.9302</v>
      </c>
      <c r="K493" s="125" t="s">
        <v>42</v>
      </c>
      <c r="L493" s="126">
        <v>1885.9302</v>
      </c>
      <c r="M493" s="122" t="s">
        <v>42</v>
      </c>
      <c r="N493" s="122" t="s">
        <v>42</v>
      </c>
      <c r="O493" s="122" t="s">
        <v>42</v>
      </c>
      <c r="P493" s="122" t="s">
        <v>42</v>
      </c>
      <c r="Q493" s="122" t="s">
        <v>3947</v>
      </c>
      <c r="R493" s="122" t="s">
        <v>3948</v>
      </c>
      <c r="S493" s="122" t="s">
        <v>3949</v>
      </c>
      <c r="T493" s="122" t="s">
        <v>3950</v>
      </c>
      <c r="U493" s="100" t="s">
        <v>3954</v>
      </c>
      <c r="V493" s="128">
        <v>1</v>
      </c>
      <c r="W493" s="122" t="s">
        <v>3952</v>
      </c>
      <c r="X493" s="21"/>
    </row>
    <row r="494" s="3" customFormat="1" ht="45" customHeight="1" spans="1:24">
      <c r="A494" s="21"/>
      <c r="B494" s="124"/>
      <c r="C494" s="81" t="s">
        <v>35</v>
      </c>
      <c r="D494" s="81" t="s">
        <v>2147</v>
      </c>
      <c r="E494" s="81" t="s">
        <v>2148</v>
      </c>
      <c r="F494" s="81" t="s">
        <v>141</v>
      </c>
      <c r="G494" s="122" t="s">
        <v>56</v>
      </c>
      <c r="H494" s="122" t="s">
        <v>3946</v>
      </c>
      <c r="I494" s="122" t="s">
        <v>3419</v>
      </c>
      <c r="J494" s="125">
        <v>978.285</v>
      </c>
      <c r="K494" s="125" t="s">
        <v>42</v>
      </c>
      <c r="L494" s="126">
        <v>978.285</v>
      </c>
      <c r="M494" s="122" t="s">
        <v>42</v>
      </c>
      <c r="N494" s="122" t="s">
        <v>42</v>
      </c>
      <c r="O494" s="122" t="s">
        <v>42</v>
      </c>
      <c r="P494" s="122" t="s">
        <v>42</v>
      </c>
      <c r="Q494" s="122" t="s">
        <v>3947</v>
      </c>
      <c r="R494" s="122" t="s">
        <v>3948</v>
      </c>
      <c r="S494" s="122" t="s">
        <v>3949</v>
      </c>
      <c r="T494" s="122" t="s">
        <v>3950</v>
      </c>
      <c r="U494" s="100" t="s">
        <v>3955</v>
      </c>
      <c r="V494" s="128">
        <v>1</v>
      </c>
      <c r="W494" s="122" t="s">
        <v>3952</v>
      </c>
      <c r="X494" s="21"/>
    </row>
    <row r="495" s="3" customFormat="1" ht="45" customHeight="1" spans="1:24">
      <c r="A495" s="21"/>
      <c r="B495" s="124"/>
      <c r="C495" s="81" t="s">
        <v>35</v>
      </c>
      <c r="D495" s="81" t="s">
        <v>2147</v>
      </c>
      <c r="E495" s="81" t="s">
        <v>2148</v>
      </c>
      <c r="F495" s="81" t="s">
        <v>166</v>
      </c>
      <c r="G495" s="122" t="s">
        <v>56</v>
      </c>
      <c r="H495" s="122" t="s">
        <v>3946</v>
      </c>
      <c r="I495" s="122" t="s">
        <v>3419</v>
      </c>
      <c r="J495" s="125">
        <v>1329.4512</v>
      </c>
      <c r="K495" s="125" t="s">
        <v>42</v>
      </c>
      <c r="L495" s="126">
        <v>1329.4512</v>
      </c>
      <c r="M495" s="122" t="s">
        <v>42</v>
      </c>
      <c r="N495" s="122" t="s">
        <v>42</v>
      </c>
      <c r="O495" s="122" t="s">
        <v>42</v>
      </c>
      <c r="P495" s="122" t="s">
        <v>42</v>
      </c>
      <c r="Q495" s="122" t="s">
        <v>3947</v>
      </c>
      <c r="R495" s="122" t="s">
        <v>3948</v>
      </c>
      <c r="S495" s="122" t="s">
        <v>3949</v>
      </c>
      <c r="T495" s="122" t="s">
        <v>3950</v>
      </c>
      <c r="U495" s="100" t="s">
        <v>3956</v>
      </c>
      <c r="V495" s="128">
        <v>1</v>
      </c>
      <c r="W495" s="122" t="s">
        <v>3952</v>
      </c>
      <c r="X495" s="21"/>
    </row>
    <row r="496" s="3" customFormat="1" ht="45" customHeight="1" spans="1:24">
      <c r="A496" s="21"/>
      <c r="B496" s="124"/>
      <c r="C496" s="81" t="s">
        <v>35</v>
      </c>
      <c r="D496" s="81" t="s">
        <v>2147</v>
      </c>
      <c r="E496" s="81" t="s">
        <v>2148</v>
      </c>
      <c r="F496" s="81" t="s">
        <v>154</v>
      </c>
      <c r="G496" s="122" t="s">
        <v>56</v>
      </c>
      <c r="H496" s="122" t="s">
        <v>3946</v>
      </c>
      <c r="I496" s="122" t="s">
        <v>3419</v>
      </c>
      <c r="J496" s="125">
        <v>1802.5854</v>
      </c>
      <c r="K496" s="125" t="s">
        <v>42</v>
      </c>
      <c r="L496" s="126">
        <v>1802.5854</v>
      </c>
      <c r="M496" s="122" t="s">
        <v>42</v>
      </c>
      <c r="N496" s="122" t="s">
        <v>42</v>
      </c>
      <c r="O496" s="122" t="s">
        <v>42</v>
      </c>
      <c r="P496" s="122" t="s">
        <v>42</v>
      </c>
      <c r="Q496" s="122" t="s">
        <v>3947</v>
      </c>
      <c r="R496" s="122" t="s">
        <v>3948</v>
      </c>
      <c r="S496" s="122" t="s">
        <v>3949</v>
      </c>
      <c r="T496" s="122" t="s">
        <v>3950</v>
      </c>
      <c r="U496" s="100" t="s">
        <v>3957</v>
      </c>
      <c r="V496" s="128">
        <v>1</v>
      </c>
      <c r="W496" s="122" t="s">
        <v>3952</v>
      </c>
      <c r="X496" s="21"/>
    </row>
    <row r="497" s="3" customFormat="1" ht="45" customHeight="1" spans="1:24">
      <c r="A497" s="21"/>
      <c r="B497" s="124"/>
      <c r="C497" s="81" t="s">
        <v>35</v>
      </c>
      <c r="D497" s="81" t="s">
        <v>2147</v>
      </c>
      <c r="E497" s="81" t="s">
        <v>2148</v>
      </c>
      <c r="F497" s="81" t="s">
        <v>160</v>
      </c>
      <c r="G497" s="122" t="s">
        <v>56</v>
      </c>
      <c r="H497" s="122" t="s">
        <v>3946</v>
      </c>
      <c r="I497" s="122" t="s">
        <v>3419</v>
      </c>
      <c r="J497" s="125">
        <v>1711.1094</v>
      </c>
      <c r="K497" s="125" t="s">
        <v>42</v>
      </c>
      <c r="L497" s="126">
        <v>1711.1094</v>
      </c>
      <c r="M497" s="122" t="s">
        <v>42</v>
      </c>
      <c r="N497" s="122" t="s">
        <v>42</v>
      </c>
      <c r="O497" s="122" t="s">
        <v>42</v>
      </c>
      <c r="P497" s="122" t="s">
        <v>42</v>
      </c>
      <c r="Q497" s="122" t="s">
        <v>3947</v>
      </c>
      <c r="R497" s="122" t="s">
        <v>3948</v>
      </c>
      <c r="S497" s="122" t="s">
        <v>3949</v>
      </c>
      <c r="T497" s="122" t="s">
        <v>3950</v>
      </c>
      <c r="U497" s="100" t="s">
        <v>3958</v>
      </c>
      <c r="V497" s="128">
        <v>1</v>
      </c>
      <c r="W497" s="122" t="s">
        <v>3952</v>
      </c>
      <c r="X497" s="21"/>
    </row>
    <row r="498" s="3" customFormat="1" ht="45" customHeight="1" spans="1:24">
      <c r="A498" s="21"/>
      <c r="B498" s="124"/>
      <c r="C498" s="81" t="s">
        <v>35</v>
      </c>
      <c r="D498" s="81" t="s">
        <v>2147</v>
      </c>
      <c r="E498" s="81" t="s">
        <v>2148</v>
      </c>
      <c r="F498" s="81" t="s">
        <v>111</v>
      </c>
      <c r="G498" s="122" t="s">
        <v>56</v>
      </c>
      <c r="H498" s="122" t="s">
        <v>3946</v>
      </c>
      <c r="I498" s="122" t="s">
        <v>3419</v>
      </c>
      <c r="J498" s="125">
        <v>1009.2852</v>
      </c>
      <c r="K498" s="125" t="s">
        <v>42</v>
      </c>
      <c r="L498" s="126">
        <v>1009.2852</v>
      </c>
      <c r="M498" s="122" t="s">
        <v>42</v>
      </c>
      <c r="N498" s="122" t="s">
        <v>42</v>
      </c>
      <c r="O498" s="122" t="s">
        <v>42</v>
      </c>
      <c r="P498" s="122" t="s">
        <v>42</v>
      </c>
      <c r="Q498" s="122" t="s">
        <v>3947</v>
      </c>
      <c r="R498" s="122" t="s">
        <v>3948</v>
      </c>
      <c r="S498" s="122" t="s">
        <v>3949</v>
      </c>
      <c r="T498" s="122" t="s">
        <v>3950</v>
      </c>
      <c r="U498" s="100" t="s">
        <v>3959</v>
      </c>
      <c r="V498" s="128">
        <v>1</v>
      </c>
      <c r="W498" s="122" t="s">
        <v>3952</v>
      </c>
      <c r="X498" s="21"/>
    </row>
    <row r="499" s="3" customFormat="1" ht="45" customHeight="1" spans="1:24">
      <c r="A499" s="21"/>
      <c r="B499" s="124"/>
      <c r="C499" s="81" t="s">
        <v>35</v>
      </c>
      <c r="D499" s="81" t="s">
        <v>2147</v>
      </c>
      <c r="E499" s="81" t="s">
        <v>2148</v>
      </c>
      <c r="F499" s="81" t="s">
        <v>146</v>
      </c>
      <c r="G499" s="122" t="s">
        <v>56</v>
      </c>
      <c r="H499" s="122" t="s">
        <v>3946</v>
      </c>
      <c r="I499" s="122" t="s">
        <v>3419</v>
      </c>
      <c r="J499" s="125">
        <v>1346.2218</v>
      </c>
      <c r="K499" s="125" t="s">
        <v>42</v>
      </c>
      <c r="L499" s="126">
        <v>1346.2218</v>
      </c>
      <c r="M499" s="122" t="s">
        <v>42</v>
      </c>
      <c r="N499" s="122" t="s">
        <v>42</v>
      </c>
      <c r="O499" s="122" t="s">
        <v>42</v>
      </c>
      <c r="P499" s="122" t="s">
        <v>42</v>
      </c>
      <c r="Q499" s="122" t="s">
        <v>3947</v>
      </c>
      <c r="R499" s="122" t="s">
        <v>3948</v>
      </c>
      <c r="S499" s="122" t="s">
        <v>3949</v>
      </c>
      <c r="T499" s="122" t="s">
        <v>3950</v>
      </c>
      <c r="U499" s="100" t="s">
        <v>3960</v>
      </c>
      <c r="V499" s="128">
        <v>1</v>
      </c>
      <c r="W499" s="122" t="s">
        <v>3952</v>
      </c>
      <c r="X499" s="21"/>
    </row>
    <row r="500" s="3" customFormat="1" ht="45" customHeight="1" spans="1:24">
      <c r="A500" s="21"/>
      <c r="B500" s="124"/>
      <c r="C500" s="81" t="s">
        <v>35</v>
      </c>
      <c r="D500" s="81" t="s">
        <v>2147</v>
      </c>
      <c r="E500" s="81" t="s">
        <v>2148</v>
      </c>
      <c r="F500" s="81" t="s">
        <v>3961</v>
      </c>
      <c r="G500" s="122" t="s">
        <v>56</v>
      </c>
      <c r="H500" s="122" t="s">
        <v>3946</v>
      </c>
      <c r="I500" s="122" t="s">
        <v>3419</v>
      </c>
      <c r="J500" s="125">
        <v>310.002</v>
      </c>
      <c r="K500" s="125" t="s">
        <v>42</v>
      </c>
      <c r="L500" s="126">
        <v>310.002</v>
      </c>
      <c r="M500" s="122" t="s">
        <v>42</v>
      </c>
      <c r="N500" s="122" t="s">
        <v>42</v>
      </c>
      <c r="O500" s="122" t="s">
        <v>42</v>
      </c>
      <c r="P500" s="122" t="s">
        <v>42</v>
      </c>
      <c r="Q500" s="122" t="s">
        <v>3947</v>
      </c>
      <c r="R500" s="122" t="s">
        <v>3948</v>
      </c>
      <c r="S500" s="122" t="s">
        <v>3949</v>
      </c>
      <c r="T500" s="122" t="s">
        <v>3950</v>
      </c>
      <c r="U500" s="100" t="s">
        <v>3962</v>
      </c>
      <c r="V500" s="128">
        <v>1</v>
      </c>
      <c r="W500" s="122" t="s">
        <v>3952</v>
      </c>
      <c r="X500" s="21"/>
    </row>
    <row r="501" s="3" customFormat="1" ht="45" customHeight="1" spans="1:24">
      <c r="A501" s="21"/>
      <c r="B501" s="124"/>
      <c r="C501" s="81" t="s">
        <v>35</v>
      </c>
      <c r="D501" s="81" t="s">
        <v>2147</v>
      </c>
      <c r="E501" s="81" t="s">
        <v>2148</v>
      </c>
      <c r="F501" s="81" t="s">
        <v>68</v>
      </c>
      <c r="G501" s="122" t="s">
        <v>56</v>
      </c>
      <c r="H501" s="122" t="s">
        <v>3946</v>
      </c>
      <c r="I501" s="122" t="s">
        <v>3419</v>
      </c>
      <c r="J501" s="125">
        <v>612.8892</v>
      </c>
      <c r="K501" s="125" t="s">
        <v>42</v>
      </c>
      <c r="L501" s="126">
        <v>612.8892</v>
      </c>
      <c r="M501" s="122" t="s">
        <v>42</v>
      </c>
      <c r="N501" s="122" t="s">
        <v>42</v>
      </c>
      <c r="O501" s="122" t="s">
        <v>42</v>
      </c>
      <c r="P501" s="122" t="s">
        <v>42</v>
      </c>
      <c r="Q501" s="122" t="s">
        <v>3947</v>
      </c>
      <c r="R501" s="122" t="s">
        <v>3948</v>
      </c>
      <c r="S501" s="122" t="s">
        <v>3949</v>
      </c>
      <c r="T501" s="122" t="s">
        <v>3950</v>
      </c>
      <c r="U501" s="100" t="s">
        <v>3963</v>
      </c>
      <c r="V501" s="128">
        <v>1</v>
      </c>
      <c r="W501" s="122" t="s">
        <v>3952</v>
      </c>
      <c r="X501" s="21"/>
    </row>
    <row r="502" s="3" customFormat="1" ht="45" customHeight="1" spans="1:24">
      <c r="A502" s="21"/>
      <c r="B502" s="124"/>
      <c r="C502" s="81" t="s">
        <v>35</v>
      </c>
      <c r="D502" s="81" t="s">
        <v>2147</v>
      </c>
      <c r="E502" s="81" t="s">
        <v>2148</v>
      </c>
      <c r="F502" s="81" t="s">
        <v>98</v>
      </c>
      <c r="G502" s="122" t="s">
        <v>56</v>
      </c>
      <c r="H502" s="122" t="s">
        <v>3946</v>
      </c>
      <c r="I502" s="122" t="s">
        <v>3419</v>
      </c>
      <c r="J502" s="125">
        <v>1435.665</v>
      </c>
      <c r="K502" s="125" t="s">
        <v>42</v>
      </c>
      <c r="L502" s="126">
        <v>1435.665</v>
      </c>
      <c r="M502" s="122" t="s">
        <v>42</v>
      </c>
      <c r="N502" s="122" t="s">
        <v>42</v>
      </c>
      <c r="O502" s="122" t="s">
        <v>42</v>
      </c>
      <c r="P502" s="122" t="s">
        <v>42</v>
      </c>
      <c r="Q502" s="122" t="s">
        <v>3947</v>
      </c>
      <c r="R502" s="122" t="s">
        <v>3948</v>
      </c>
      <c r="S502" s="122" t="s">
        <v>3949</v>
      </c>
      <c r="T502" s="122" t="s">
        <v>3950</v>
      </c>
      <c r="U502" s="100" t="s">
        <v>3964</v>
      </c>
      <c r="V502" s="128">
        <v>1</v>
      </c>
      <c r="W502" s="122" t="s">
        <v>3952</v>
      </c>
      <c r="X502" s="21"/>
    </row>
    <row r="503" s="3" customFormat="1" ht="45" customHeight="1" spans="1:24">
      <c r="A503" s="21"/>
      <c r="B503" s="124"/>
      <c r="C503" s="81" t="s">
        <v>35</v>
      </c>
      <c r="D503" s="81" t="s">
        <v>2147</v>
      </c>
      <c r="E503" s="81" t="s">
        <v>2148</v>
      </c>
      <c r="F503" s="81" t="s">
        <v>105</v>
      </c>
      <c r="G503" s="122" t="s">
        <v>56</v>
      </c>
      <c r="H503" s="122" t="s">
        <v>3946</v>
      </c>
      <c r="I503" s="122" t="s">
        <v>3419</v>
      </c>
      <c r="J503" s="125">
        <v>1237.9752</v>
      </c>
      <c r="K503" s="125" t="s">
        <v>42</v>
      </c>
      <c r="L503" s="126">
        <v>1237.9752</v>
      </c>
      <c r="M503" s="122" t="s">
        <v>42</v>
      </c>
      <c r="N503" s="122" t="s">
        <v>42</v>
      </c>
      <c r="O503" s="122" t="s">
        <v>42</v>
      </c>
      <c r="P503" s="122" t="s">
        <v>42</v>
      </c>
      <c r="Q503" s="122" t="s">
        <v>3965</v>
      </c>
      <c r="R503" s="122" t="s">
        <v>3948</v>
      </c>
      <c r="S503" s="122" t="s">
        <v>3949</v>
      </c>
      <c r="T503" s="122" t="s">
        <v>3950</v>
      </c>
      <c r="U503" s="100" t="s">
        <v>3966</v>
      </c>
      <c r="V503" s="128">
        <v>1</v>
      </c>
      <c r="W503" s="122" t="s">
        <v>3952</v>
      </c>
      <c r="X503" s="21"/>
    </row>
    <row r="504" s="3" customFormat="1" ht="45" customHeight="1" spans="1:24">
      <c r="A504" s="21"/>
      <c r="B504" s="124"/>
      <c r="C504" s="81" t="s">
        <v>35</v>
      </c>
      <c r="D504" s="81" t="s">
        <v>2147</v>
      </c>
      <c r="E504" s="81" t="s">
        <v>2148</v>
      </c>
      <c r="F504" s="81" t="s">
        <v>135</v>
      </c>
      <c r="G504" s="122" t="s">
        <v>56</v>
      </c>
      <c r="H504" s="122" t="s">
        <v>3946</v>
      </c>
      <c r="I504" s="122" t="s">
        <v>3419</v>
      </c>
      <c r="J504" s="125">
        <v>1672.4862</v>
      </c>
      <c r="K504" s="125" t="s">
        <v>42</v>
      </c>
      <c r="L504" s="126">
        <v>1672.4862</v>
      </c>
      <c r="M504" s="122" t="s">
        <v>42</v>
      </c>
      <c r="N504" s="122" t="s">
        <v>42</v>
      </c>
      <c r="O504" s="122" t="s">
        <v>42</v>
      </c>
      <c r="P504" s="122" t="s">
        <v>42</v>
      </c>
      <c r="Q504" s="122" t="s">
        <v>3965</v>
      </c>
      <c r="R504" s="122" t="s">
        <v>3948</v>
      </c>
      <c r="S504" s="122" t="s">
        <v>3949</v>
      </c>
      <c r="T504" s="122" t="s">
        <v>3950</v>
      </c>
      <c r="U504" s="100" t="s">
        <v>3967</v>
      </c>
      <c r="V504" s="128">
        <v>1</v>
      </c>
      <c r="W504" s="122" t="s">
        <v>3952</v>
      </c>
      <c r="X504" s="21"/>
    </row>
    <row r="505" s="3" customFormat="1" ht="45" customHeight="1" spans="1:24">
      <c r="A505" s="21"/>
      <c r="B505" s="124"/>
      <c r="C505" s="81" t="s">
        <v>35</v>
      </c>
      <c r="D505" s="81" t="s">
        <v>2147</v>
      </c>
      <c r="E505" s="81" t="s">
        <v>2148</v>
      </c>
      <c r="F505" s="81" t="s">
        <v>90</v>
      </c>
      <c r="G505" s="122" t="s">
        <v>56</v>
      </c>
      <c r="H505" s="122" t="s">
        <v>3946</v>
      </c>
      <c r="I505" s="122" t="s">
        <v>3419</v>
      </c>
      <c r="J505" s="125">
        <v>1292.3526</v>
      </c>
      <c r="K505" s="125" t="s">
        <v>42</v>
      </c>
      <c r="L505" s="126">
        <v>1292.3526</v>
      </c>
      <c r="M505" s="122" t="s">
        <v>42</v>
      </c>
      <c r="N505" s="122" t="s">
        <v>42</v>
      </c>
      <c r="O505" s="122" t="s">
        <v>42</v>
      </c>
      <c r="P505" s="122" t="s">
        <v>42</v>
      </c>
      <c r="Q505" s="122" t="s">
        <v>3965</v>
      </c>
      <c r="R505" s="122" t="s">
        <v>3948</v>
      </c>
      <c r="S505" s="122" t="s">
        <v>3949</v>
      </c>
      <c r="T505" s="122" t="s">
        <v>3950</v>
      </c>
      <c r="U505" s="100" t="s">
        <v>3968</v>
      </c>
      <c r="V505" s="128">
        <v>1</v>
      </c>
      <c r="W505" s="122" t="s">
        <v>3952</v>
      </c>
      <c r="X505" s="21"/>
    </row>
    <row r="506" s="3" customFormat="1" ht="45" customHeight="1" spans="1:24">
      <c r="A506" s="21"/>
      <c r="B506" s="124"/>
      <c r="C506" s="81" t="s">
        <v>35</v>
      </c>
      <c r="D506" s="81" t="s">
        <v>2147</v>
      </c>
      <c r="E506" s="81" t="s">
        <v>2148</v>
      </c>
      <c r="F506" s="81" t="s">
        <v>55</v>
      </c>
      <c r="G506" s="122" t="s">
        <v>56</v>
      </c>
      <c r="H506" s="122" t="s">
        <v>3946</v>
      </c>
      <c r="I506" s="122" t="s">
        <v>3419</v>
      </c>
      <c r="J506" s="125">
        <v>1625.2236</v>
      </c>
      <c r="K506" s="125" t="s">
        <v>42</v>
      </c>
      <c r="L506" s="126">
        <v>1625.2236</v>
      </c>
      <c r="M506" s="122" t="s">
        <v>42</v>
      </c>
      <c r="N506" s="122" t="s">
        <v>42</v>
      </c>
      <c r="O506" s="122" t="s">
        <v>42</v>
      </c>
      <c r="P506" s="122" t="s">
        <v>42</v>
      </c>
      <c r="Q506" s="122" t="s">
        <v>3965</v>
      </c>
      <c r="R506" s="122" t="s">
        <v>3948</v>
      </c>
      <c r="S506" s="122" t="s">
        <v>3949</v>
      </c>
      <c r="T506" s="122" t="s">
        <v>3950</v>
      </c>
      <c r="U506" s="100" t="s">
        <v>3969</v>
      </c>
      <c r="V506" s="128">
        <v>1</v>
      </c>
      <c r="W506" s="122" t="s">
        <v>3952</v>
      </c>
      <c r="X506" s="21"/>
    </row>
    <row r="507" s="3" customFormat="1" ht="45" customHeight="1" spans="1:24">
      <c r="A507" s="21"/>
      <c r="B507" s="124"/>
      <c r="C507" s="81" t="s">
        <v>35</v>
      </c>
      <c r="D507" s="81" t="s">
        <v>2147</v>
      </c>
      <c r="E507" s="81" t="s">
        <v>2148</v>
      </c>
      <c r="F507" s="81" t="s">
        <v>118</v>
      </c>
      <c r="G507" s="122" t="s">
        <v>56</v>
      </c>
      <c r="H507" s="122" t="s">
        <v>3946</v>
      </c>
      <c r="I507" s="122" t="s">
        <v>3419</v>
      </c>
      <c r="J507" s="125">
        <v>1432.1076</v>
      </c>
      <c r="K507" s="125" t="s">
        <v>42</v>
      </c>
      <c r="L507" s="126">
        <v>1432.1076</v>
      </c>
      <c r="M507" s="122" t="s">
        <v>42</v>
      </c>
      <c r="N507" s="122" t="s">
        <v>42</v>
      </c>
      <c r="O507" s="122" t="s">
        <v>42</v>
      </c>
      <c r="P507" s="122" t="s">
        <v>42</v>
      </c>
      <c r="Q507" s="122" t="s">
        <v>3965</v>
      </c>
      <c r="R507" s="122" t="s">
        <v>3948</v>
      </c>
      <c r="S507" s="122" t="s">
        <v>3949</v>
      </c>
      <c r="T507" s="122" t="s">
        <v>3950</v>
      </c>
      <c r="U507" s="100" t="s">
        <v>3970</v>
      </c>
      <c r="V507" s="128">
        <v>1</v>
      </c>
      <c r="W507" s="122" t="s">
        <v>3952</v>
      </c>
      <c r="X507" s="21"/>
    </row>
    <row r="508" s="3" customFormat="1" ht="45" customHeight="1" spans="1:24">
      <c r="A508" s="21"/>
      <c r="B508" s="124"/>
      <c r="C508" s="81" t="s">
        <v>35</v>
      </c>
      <c r="D508" s="81" t="s">
        <v>2147</v>
      </c>
      <c r="E508" s="81" t="s">
        <v>2148</v>
      </c>
      <c r="F508" s="81" t="s">
        <v>38</v>
      </c>
      <c r="G508" s="122" t="s">
        <v>56</v>
      </c>
      <c r="H508" s="122" t="s">
        <v>3946</v>
      </c>
      <c r="I508" s="122" t="s">
        <v>3419</v>
      </c>
      <c r="J508" s="125">
        <v>1206.975</v>
      </c>
      <c r="K508" s="125" t="s">
        <v>42</v>
      </c>
      <c r="L508" s="126">
        <v>1206.975</v>
      </c>
      <c r="M508" s="122" t="s">
        <v>42</v>
      </c>
      <c r="N508" s="122" t="s">
        <v>42</v>
      </c>
      <c r="O508" s="122" t="s">
        <v>42</v>
      </c>
      <c r="P508" s="122" t="s">
        <v>42</v>
      </c>
      <c r="Q508" s="122" t="s">
        <v>3965</v>
      </c>
      <c r="R508" s="122" t="s">
        <v>3948</v>
      </c>
      <c r="S508" s="122" t="s">
        <v>3949</v>
      </c>
      <c r="T508" s="122" t="s">
        <v>3950</v>
      </c>
      <c r="U508" s="100" t="s">
        <v>3971</v>
      </c>
      <c r="V508" s="128">
        <v>1</v>
      </c>
      <c r="W508" s="122" t="s">
        <v>3952</v>
      </c>
      <c r="X508" s="21"/>
    </row>
    <row r="509" s="3" customFormat="1" ht="45" customHeight="1" spans="1:24">
      <c r="A509" s="21"/>
      <c r="B509" s="124"/>
      <c r="C509" s="81" t="s">
        <v>35</v>
      </c>
      <c r="D509" s="81" t="s">
        <v>2147</v>
      </c>
      <c r="E509" s="81" t="s">
        <v>2148</v>
      </c>
      <c r="F509" s="81" t="s">
        <v>83</v>
      </c>
      <c r="G509" s="122" t="s">
        <v>56</v>
      </c>
      <c r="H509" s="122" t="s">
        <v>3946</v>
      </c>
      <c r="I509" s="122" t="s">
        <v>3419</v>
      </c>
      <c r="J509" s="125">
        <v>1869.6678</v>
      </c>
      <c r="K509" s="125" t="s">
        <v>42</v>
      </c>
      <c r="L509" s="126">
        <v>1869.6678</v>
      </c>
      <c r="M509" s="122" t="s">
        <v>42</v>
      </c>
      <c r="N509" s="122" t="s">
        <v>42</v>
      </c>
      <c r="O509" s="122" t="s">
        <v>42</v>
      </c>
      <c r="P509" s="122" t="s">
        <v>42</v>
      </c>
      <c r="Q509" s="122" t="s">
        <v>3965</v>
      </c>
      <c r="R509" s="122" t="s">
        <v>3948</v>
      </c>
      <c r="S509" s="122" t="s">
        <v>3949</v>
      </c>
      <c r="T509" s="122" t="s">
        <v>3950</v>
      </c>
      <c r="U509" s="100" t="s">
        <v>3972</v>
      </c>
      <c r="V509" s="128">
        <v>1</v>
      </c>
      <c r="W509" s="122" t="s">
        <v>3952</v>
      </c>
      <c r="X509" s="21"/>
    </row>
    <row r="510" s="3" customFormat="1" ht="45" customHeight="1" spans="1:24">
      <c r="A510" s="21"/>
      <c r="B510" s="124"/>
      <c r="C510" s="81" t="s">
        <v>35</v>
      </c>
      <c r="D510" s="81" t="s">
        <v>2147</v>
      </c>
      <c r="E510" s="81" t="s">
        <v>2148</v>
      </c>
      <c r="F510" s="81" t="s">
        <v>50</v>
      </c>
      <c r="G510" s="122" t="s">
        <v>56</v>
      </c>
      <c r="H510" s="122" t="s">
        <v>3946</v>
      </c>
      <c r="I510" s="122" t="s">
        <v>3419</v>
      </c>
      <c r="J510" s="125">
        <v>1076.3676</v>
      </c>
      <c r="K510" s="125" t="s">
        <v>42</v>
      </c>
      <c r="L510" s="126">
        <v>1076.3676</v>
      </c>
      <c r="M510" s="122" t="s">
        <v>42</v>
      </c>
      <c r="N510" s="122" t="s">
        <v>42</v>
      </c>
      <c r="O510" s="122" t="s">
        <v>42</v>
      </c>
      <c r="P510" s="122" t="s">
        <v>42</v>
      </c>
      <c r="Q510" s="122" t="s">
        <v>3965</v>
      </c>
      <c r="R510" s="122" t="s">
        <v>3948</v>
      </c>
      <c r="S510" s="122" t="s">
        <v>3949</v>
      </c>
      <c r="T510" s="122" t="s">
        <v>3950</v>
      </c>
      <c r="U510" s="100" t="s">
        <v>3973</v>
      </c>
      <c r="V510" s="128">
        <v>1</v>
      </c>
      <c r="W510" s="122" t="s">
        <v>3952</v>
      </c>
      <c r="X510" s="21"/>
    </row>
    <row r="511" s="3" customFormat="1" ht="45" customHeight="1" spans="1:24">
      <c r="A511" s="21"/>
      <c r="B511" s="124"/>
      <c r="C511" s="81" t="s">
        <v>35</v>
      </c>
      <c r="D511" s="81" t="s">
        <v>2147</v>
      </c>
      <c r="E511" s="81" t="s">
        <v>2148</v>
      </c>
      <c r="F511" s="81" t="s">
        <v>130</v>
      </c>
      <c r="G511" s="122" t="s">
        <v>56</v>
      </c>
      <c r="H511" s="122" t="s">
        <v>3946</v>
      </c>
      <c r="I511" s="122" t="s">
        <v>3419</v>
      </c>
      <c r="J511" s="125">
        <v>1201.893</v>
      </c>
      <c r="K511" s="125" t="s">
        <v>42</v>
      </c>
      <c r="L511" s="126">
        <v>1201.893</v>
      </c>
      <c r="M511" s="122" t="s">
        <v>42</v>
      </c>
      <c r="N511" s="122" t="s">
        <v>42</v>
      </c>
      <c r="O511" s="122" t="s">
        <v>42</v>
      </c>
      <c r="P511" s="122" t="s">
        <v>42</v>
      </c>
      <c r="Q511" s="122" t="s">
        <v>3965</v>
      </c>
      <c r="R511" s="122" t="s">
        <v>3948</v>
      </c>
      <c r="S511" s="122" t="s">
        <v>3949</v>
      </c>
      <c r="T511" s="122" t="s">
        <v>3950</v>
      </c>
      <c r="U511" s="100" t="s">
        <v>3974</v>
      </c>
      <c r="V511" s="128">
        <v>1</v>
      </c>
      <c r="W511" s="122" t="s">
        <v>3952</v>
      </c>
      <c r="X511" s="21"/>
    </row>
    <row r="512" s="3" customFormat="1" ht="45" customHeight="1" spans="1:24">
      <c r="A512" s="21"/>
      <c r="B512" s="122" t="s">
        <v>3975</v>
      </c>
      <c r="C512" s="122" t="s">
        <v>35</v>
      </c>
      <c r="D512" s="122" t="s">
        <v>2147</v>
      </c>
      <c r="E512" s="122" t="s">
        <v>2148</v>
      </c>
      <c r="F512" s="122" t="s">
        <v>3976</v>
      </c>
      <c r="G512" s="122" t="s">
        <v>56</v>
      </c>
      <c r="H512" s="122" t="s">
        <v>3977</v>
      </c>
      <c r="I512" s="122" t="s">
        <v>3419</v>
      </c>
      <c r="J512" s="125"/>
      <c r="K512" s="125"/>
      <c r="L512" s="125"/>
      <c r="M512" s="122"/>
      <c r="N512" s="122"/>
      <c r="O512" s="122"/>
      <c r="P512" s="122"/>
      <c r="Q512" s="122"/>
      <c r="R512" s="122"/>
      <c r="S512" s="122" t="s">
        <v>3949</v>
      </c>
      <c r="T512" s="122" t="s">
        <v>3978</v>
      </c>
      <c r="U512" s="122"/>
      <c r="V512" s="128"/>
      <c r="W512" s="122"/>
      <c r="X512" s="21"/>
    </row>
    <row r="513" s="3" customFormat="1" ht="45" customHeight="1" spans="1:24">
      <c r="A513" s="21"/>
      <c r="B513" s="122"/>
      <c r="C513" s="122" t="s">
        <v>35</v>
      </c>
      <c r="D513" s="122" t="s">
        <v>2147</v>
      </c>
      <c r="E513" s="122" t="s">
        <v>2148</v>
      </c>
      <c r="F513" s="122" t="s">
        <v>3979</v>
      </c>
      <c r="G513" s="122" t="s">
        <v>56</v>
      </c>
      <c r="H513" s="122" t="s">
        <v>3980</v>
      </c>
      <c r="I513" s="122" t="s">
        <v>3419</v>
      </c>
      <c r="J513" s="125"/>
      <c r="K513" s="125"/>
      <c r="L513" s="125"/>
      <c r="M513" s="122"/>
      <c r="N513" s="122"/>
      <c r="O513" s="122"/>
      <c r="P513" s="122"/>
      <c r="Q513" s="122" t="s">
        <v>3981</v>
      </c>
      <c r="R513" s="122" t="s">
        <v>3982</v>
      </c>
      <c r="S513" s="122" t="s">
        <v>3949</v>
      </c>
      <c r="T513" s="122" t="s">
        <v>3978</v>
      </c>
      <c r="U513" s="122">
        <v>4804</v>
      </c>
      <c r="V513" s="128">
        <v>1</v>
      </c>
      <c r="W513" s="122" t="s">
        <v>3983</v>
      </c>
      <c r="X513" s="21"/>
    </row>
    <row r="514" s="3" customFormat="1" ht="45" customHeight="1" spans="1:24">
      <c r="A514" s="21"/>
      <c r="B514" s="122"/>
      <c r="C514" s="122" t="s">
        <v>35</v>
      </c>
      <c r="D514" s="122" t="s">
        <v>2147</v>
      </c>
      <c r="E514" s="122" t="s">
        <v>2148</v>
      </c>
      <c r="F514" s="122" t="s">
        <v>105</v>
      </c>
      <c r="G514" s="122" t="s">
        <v>56</v>
      </c>
      <c r="H514" s="122" t="s">
        <v>3980</v>
      </c>
      <c r="I514" s="122" t="s">
        <v>3419</v>
      </c>
      <c r="J514" s="125">
        <v>136.9319</v>
      </c>
      <c r="K514" s="125" t="s">
        <v>42</v>
      </c>
      <c r="L514" s="125">
        <v>136.931949</v>
      </c>
      <c r="M514" s="122" t="s">
        <v>42</v>
      </c>
      <c r="N514" s="122" t="s">
        <v>42</v>
      </c>
      <c r="O514" s="122" t="s">
        <v>42</v>
      </c>
      <c r="P514" s="122" t="s">
        <v>42</v>
      </c>
      <c r="Q514" s="122" t="s">
        <v>3981</v>
      </c>
      <c r="R514" s="122" t="s">
        <v>3982</v>
      </c>
      <c r="S514" s="122" t="s">
        <v>3949</v>
      </c>
      <c r="T514" s="122" t="s">
        <v>3978</v>
      </c>
      <c r="U514" s="122">
        <v>204</v>
      </c>
      <c r="V514" s="128">
        <v>1</v>
      </c>
      <c r="W514" s="122" t="s">
        <v>3983</v>
      </c>
      <c r="X514" s="21"/>
    </row>
    <row r="515" s="3" customFormat="1" ht="45" customHeight="1" spans="1:24">
      <c r="A515" s="21"/>
      <c r="B515" s="122"/>
      <c r="C515" s="122" t="s">
        <v>35</v>
      </c>
      <c r="D515" s="122" t="s">
        <v>2147</v>
      </c>
      <c r="E515" s="122" t="s">
        <v>2148</v>
      </c>
      <c r="F515" s="122" t="s">
        <v>90</v>
      </c>
      <c r="G515" s="122" t="s">
        <v>56</v>
      </c>
      <c r="H515" s="122" t="s">
        <v>3980</v>
      </c>
      <c r="I515" s="122" t="s">
        <v>3419</v>
      </c>
      <c r="J515" s="125">
        <v>88.9169</v>
      </c>
      <c r="K515" s="125" t="s">
        <v>42</v>
      </c>
      <c r="L515" s="125">
        <v>88.91685</v>
      </c>
      <c r="M515" s="122" t="s">
        <v>42</v>
      </c>
      <c r="N515" s="122" t="s">
        <v>42</v>
      </c>
      <c r="O515" s="122" t="s">
        <v>42</v>
      </c>
      <c r="P515" s="122" t="s">
        <v>42</v>
      </c>
      <c r="Q515" s="122" t="s">
        <v>3981</v>
      </c>
      <c r="R515" s="122" t="s">
        <v>3982</v>
      </c>
      <c r="S515" s="122" t="s">
        <v>3949</v>
      </c>
      <c r="T515" s="122" t="s">
        <v>3978</v>
      </c>
      <c r="U515" s="122">
        <v>155</v>
      </c>
      <c r="V515" s="128">
        <v>1</v>
      </c>
      <c r="W515" s="122" t="s">
        <v>3983</v>
      </c>
      <c r="X515" s="21"/>
    </row>
    <row r="516" s="3" customFormat="1" ht="45" customHeight="1" spans="1:24">
      <c r="A516" s="21"/>
      <c r="B516" s="122"/>
      <c r="C516" s="122" t="s">
        <v>35</v>
      </c>
      <c r="D516" s="122" t="s">
        <v>2147</v>
      </c>
      <c r="E516" s="122" t="s">
        <v>2148</v>
      </c>
      <c r="F516" s="122" t="s">
        <v>111</v>
      </c>
      <c r="G516" s="122" t="s">
        <v>56</v>
      </c>
      <c r="H516" s="122" t="s">
        <v>3980</v>
      </c>
      <c r="I516" s="122" t="s">
        <v>3419</v>
      </c>
      <c r="J516" s="125">
        <v>112.0352</v>
      </c>
      <c r="K516" s="125" t="s">
        <v>42</v>
      </c>
      <c r="L516" s="125">
        <v>112.035231</v>
      </c>
      <c r="M516" s="122" t="s">
        <v>42</v>
      </c>
      <c r="N516" s="122" t="s">
        <v>42</v>
      </c>
      <c r="O516" s="122" t="s">
        <v>42</v>
      </c>
      <c r="P516" s="122" t="s">
        <v>42</v>
      </c>
      <c r="Q516" s="122" t="s">
        <v>3981</v>
      </c>
      <c r="R516" s="122" t="s">
        <v>3982</v>
      </c>
      <c r="S516" s="122" t="s">
        <v>3949</v>
      </c>
      <c r="T516" s="122" t="s">
        <v>3978</v>
      </c>
      <c r="U516" s="122">
        <v>186</v>
      </c>
      <c r="V516" s="128">
        <v>1</v>
      </c>
      <c r="W516" s="122" t="s">
        <v>3983</v>
      </c>
      <c r="X516" s="21"/>
    </row>
    <row r="517" s="3" customFormat="1" ht="45" customHeight="1" spans="1:24">
      <c r="A517" s="21"/>
      <c r="B517" s="122"/>
      <c r="C517" s="122" t="s">
        <v>35</v>
      </c>
      <c r="D517" s="122" t="s">
        <v>2147</v>
      </c>
      <c r="E517" s="122" t="s">
        <v>2148</v>
      </c>
      <c r="F517" s="122" t="s">
        <v>98</v>
      </c>
      <c r="G517" s="122" t="s">
        <v>56</v>
      </c>
      <c r="H517" s="122" t="s">
        <v>3980</v>
      </c>
      <c r="I517" s="122" t="s">
        <v>3419</v>
      </c>
      <c r="J517" s="125">
        <v>199.1737</v>
      </c>
      <c r="K517" s="125" t="s">
        <v>42</v>
      </c>
      <c r="L517" s="125">
        <v>199.173744</v>
      </c>
      <c r="M517" s="122" t="s">
        <v>42</v>
      </c>
      <c r="N517" s="122" t="s">
        <v>42</v>
      </c>
      <c r="O517" s="122" t="s">
        <v>42</v>
      </c>
      <c r="P517" s="122" t="s">
        <v>42</v>
      </c>
      <c r="Q517" s="122" t="s">
        <v>3981</v>
      </c>
      <c r="R517" s="122" t="s">
        <v>3982</v>
      </c>
      <c r="S517" s="122" t="s">
        <v>3949</v>
      </c>
      <c r="T517" s="122" t="s">
        <v>3978</v>
      </c>
      <c r="U517" s="122">
        <v>300</v>
      </c>
      <c r="V517" s="128">
        <v>1</v>
      </c>
      <c r="W517" s="122" t="s">
        <v>3983</v>
      </c>
      <c r="X517" s="21"/>
    </row>
    <row r="518" s="3" customFormat="1" ht="45" customHeight="1" spans="1:24">
      <c r="A518" s="21"/>
      <c r="B518" s="122"/>
      <c r="C518" s="122" t="s">
        <v>35</v>
      </c>
      <c r="D518" s="122" t="s">
        <v>2147</v>
      </c>
      <c r="E518" s="122" t="s">
        <v>2148</v>
      </c>
      <c r="F518" s="122" t="s">
        <v>55</v>
      </c>
      <c r="G518" s="122" t="s">
        <v>56</v>
      </c>
      <c r="H518" s="122" t="s">
        <v>3980</v>
      </c>
      <c r="I518" s="122" t="s">
        <v>3419</v>
      </c>
      <c r="J518" s="125">
        <v>140.4886</v>
      </c>
      <c r="K518" s="125" t="s">
        <v>42</v>
      </c>
      <c r="L518" s="125">
        <v>140.488623</v>
      </c>
      <c r="M518" s="122" t="s">
        <v>42</v>
      </c>
      <c r="N518" s="122" t="s">
        <v>42</v>
      </c>
      <c r="O518" s="122" t="s">
        <v>42</v>
      </c>
      <c r="P518" s="122" t="s">
        <v>42</v>
      </c>
      <c r="Q518" s="122" t="s">
        <v>3981</v>
      </c>
      <c r="R518" s="122" t="s">
        <v>3982</v>
      </c>
      <c r="S518" s="122" t="s">
        <v>3949</v>
      </c>
      <c r="T518" s="122" t="s">
        <v>3978</v>
      </c>
      <c r="U518" s="122">
        <v>230</v>
      </c>
      <c r="V518" s="128">
        <v>1</v>
      </c>
      <c r="W518" s="122" t="s">
        <v>3983</v>
      </c>
      <c r="X518" s="21"/>
    </row>
    <row r="519" s="3" customFormat="1" ht="45" customHeight="1" spans="1:24">
      <c r="A519" s="21"/>
      <c r="B519" s="122"/>
      <c r="C519" s="122" t="s">
        <v>35</v>
      </c>
      <c r="D519" s="122" t="s">
        <v>2147</v>
      </c>
      <c r="E519" s="122" t="s">
        <v>2148</v>
      </c>
      <c r="F519" s="122" t="s">
        <v>118</v>
      </c>
      <c r="G519" s="122" t="s">
        <v>56</v>
      </c>
      <c r="H519" s="122" t="s">
        <v>3980</v>
      </c>
      <c r="I519" s="122" t="s">
        <v>3419</v>
      </c>
      <c r="J519" s="125">
        <v>194.4315</v>
      </c>
      <c r="K519" s="125" t="s">
        <v>42</v>
      </c>
      <c r="L519" s="125">
        <v>194.431512</v>
      </c>
      <c r="M519" s="122" t="s">
        <v>42</v>
      </c>
      <c r="N519" s="122" t="s">
        <v>42</v>
      </c>
      <c r="O519" s="122" t="s">
        <v>42</v>
      </c>
      <c r="P519" s="122" t="s">
        <v>42</v>
      </c>
      <c r="Q519" s="122" t="s">
        <v>3981</v>
      </c>
      <c r="R519" s="122" t="s">
        <v>3982</v>
      </c>
      <c r="S519" s="122" t="s">
        <v>3949</v>
      </c>
      <c r="T519" s="122" t="s">
        <v>3978</v>
      </c>
      <c r="U519" s="122">
        <v>319</v>
      </c>
      <c r="V519" s="128">
        <v>1</v>
      </c>
      <c r="W519" s="122" t="s">
        <v>3983</v>
      </c>
      <c r="X519" s="21"/>
    </row>
    <row r="520" s="3" customFormat="1" ht="45" customHeight="1" spans="1:24">
      <c r="A520" s="21"/>
      <c r="B520" s="122"/>
      <c r="C520" s="122" t="s">
        <v>35</v>
      </c>
      <c r="D520" s="122" t="s">
        <v>2147</v>
      </c>
      <c r="E520" s="122" t="s">
        <v>2148</v>
      </c>
      <c r="F520" s="122" t="s">
        <v>146</v>
      </c>
      <c r="G520" s="122" t="s">
        <v>56</v>
      </c>
      <c r="H520" s="122" t="s">
        <v>3980</v>
      </c>
      <c r="I520" s="122" t="s">
        <v>3419</v>
      </c>
      <c r="J520" s="125">
        <v>160.6431</v>
      </c>
      <c r="K520" s="125" t="s">
        <v>42</v>
      </c>
      <c r="L520" s="125">
        <v>160.643109</v>
      </c>
      <c r="M520" s="122" t="s">
        <v>42</v>
      </c>
      <c r="N520" s="122" t="s">
        <v>42</v>
      </c>
      <c r="O520" s="122" t="s">
        <v>42</v>
      </c>
      <c r="P520" s="122" t="s">
        <v>42</v>
      </c>
      <c r="Q520" s="122" t="s">
        <v>3981</v>
      </c>
      <c r="R520" s="122" t="s">
        <v>3982</v>
      </c>
      <c r="S520" s="122" t="s">
        <v>3949</v>
      </c>
      <c r="T520" s="122" t="s">
        <v>3978</v>
      </c>
      <c r="U520" s="122">
        <v>287</v>
      </c>
      <c r="V520" s="128">
        <v>1</v>
      </c>
      <c r="W520" s="122" t="s">
        <v>3983</v>
      </c>
      <c r="X520" s="21"/>
    </row>
    <row r="521" s="3" customFormat="1" ht="45" customHeight="1" spans="1:24">
      <c r="A521" s="21"/>
      <c r="B521" s="122"/>
      <c r="C521" s="122" t="s">
        <v>35</v>
      </c>
      <c r="D521" s="122" t="s">
        <v>2147</v>
      </c>
      <c r="E521" s="122" t="s">
        <v>2148</v>
      </c>
      <c r="F521" s="122" t="s">
        <v>130</v>
      </c>
      <c r="G521" s="122" t="s">
        <v>56</v>
      </c>
      <c r="H521" s="122" t="s">
        <v>3980</v>
      </c>
      <c r="I521" s="122" t="s">
        <v>3419</v>
      </c>
      <c r="J521" s="125">
        <v>99.5869</v>
      </c>
      <c r="K521" s="125" t="s">
        <v>42</v>
      </c>
      <c r="L521" s="125">
        <v>99.586872</v>
      </c>
      <c r="M521" s="122" t="s">
        <v>42</v>
      </c>
      <c r="N521" s="122" t="s">
        <v>42</v>
      </c>
      <c r="O521" s="122" t="s">
        <v>42</v>
      </c>
      <c r="P521" s="122" t="s">
        <v>42</v>
      </c>
      <c r="Q521" s="122" t="s">
        <v>3981</v>
      </c>
      <c r="R521" s="122" t="s">
        <v>3982</v>
      </c>
      <c r="S521" s="122" t="s">
        <v>3949</v>
      </c>
      <c r="T521" s="122" t="s">
        <v>3978</v>
      </c>
      <c r="U521" s="122">
        <v>165</v>
      </c>
      <c r="V521" s="128">
        <v>1</v>
      </c>
      <c r="W521" s="122" t="s">
        <v>3983</v>
      </c>
      <c r="X521" s="21"/>
    </row>
    <row r="522" s="3" customFormat="1" ht="45" customHeight="1" spans="1:24">
      <c r="A522" s="21"/>
      <c r="B522" s="122"/>
      <c r="C522" s="122" t="s">
        <v>35</v>
      </c>
      <c r="D522" s="122" t="s">
        <v>2147</v>
      </c>
      <c r="E522" s="122" t="s">
        <v>2148</v>
      </c>
      <c r="F522" s="122" t="s">
        <v>38</v>
      </c>
      <c r="G522" s="122" t="s">
        <v>56</v>
      </c>
      <c r="H522" s="122" t="s">
        <v>3980</v>
      </c>
      <c r="I522" s="122" t="s">
        <v>3419</v>
      </c>
      <c r="J522" s="125">
        <v>123.298</v>
      </c>
      <c r="K522" s="125" t="s">
        <v>42</v>
      </c>
      <c r="L522" s="125">
        <v>123.298032</v>
      </c>
      <c r="M522" s="122" t="s">
        <v>42</v>
      </c>
      <c r="N522" s="122" t="s">
        <v>42</v>
      </c>
      <c r="O522" s="122" t="s">
        <v>42</v>
      </c>
      <c r="P522" s="122" t="s">
        <v>42</v>
      </c>
      <c r="Q522" s="122" t="s">
        <v>3981</v>
      </c>
      <c r="R522" s="122" t="s">
        <v>3982</v>
      </c>
      <c r="S522" s="122" t="s">
        <v>3949</v>
      </c>
      <c r="T522" s="122" t="s">
        <v>3978</v>
      </c>
      <c r="U522" s="122">
        <v>207</v>
      </c>
      <c r="V522" s="128">
        <v>1</v>
      </c>
      <c r="W522" s="122" t="s">
        <v>3983</v>
      </c>
      <c r="X522" s="21"/>
    </row>
    <row r="523" s="3" customFormat="1" ht="45" customHeight="1" spans="1:24">
      <c r="A523" s="21"/>
      <c r="B523" s="122"/>
      <c r="C523" s="122" t="s">
        <v>35</v>
      </c>
      <c r="D523" s="122" t="s">
        <v>2147</v>
      </c>
      <c r="E523" s="122" t="s">
        <v>2148</v>
      </c>
      <c r="F523" s="122" t="s">
        <v>135</v>
      </c>
      <c r="G523" s="122" t="s">
        <v>56</v>
      </c>
      <c r="H523" s="122" t="s">
        <v>3980</v>
      </c>
      <c r="I523" s="122" t="s">
        <v>3419</v>
      </c>
      <c r="J523" s="125">
        <v>175.4626</v>
      </c>
      <c r="K523" s="125" t="s">
        <v>42</v>
      </c>
      <c r="L523" s="125">
        <v>175.462584</v>
      </c>
      <c r="M523" s="122" t="s">
        <v>42</v>
      </c>
      <c r="N523" s="122" t="s">
        <v>42</v>
      </c>
      <c r="O523" s="122" t="s">
        <v>42</v>
      </c>
      <c r="P523" s="122" t="s">
        <v>42</v>
      </c>
      <c r="Q523" s="122" t="s">
        <v>3981</v>
      </c>
      <c r="R523" s="122" t="s">
        <v>3982</v>
      </c>
      <c r="S523" s="122" t="s">
        <v>3949</v>
      </c>
      <c r="T523" s="122" t="s">
        <v>3978</v>
      </c>
      <c r="U523" s="122">
        <v>294</v>
      </c>
      <c r="V523" s="128">
        <v>1</v>
      </c>
      <c r="W523" s="122" t="s">
        <v>3983</v>
      </c>
      <c r="X523" s="21"/>
    </row>
    <row r="524" s="3" customFormat="1" ht="45" customHeight="1" spans="1:24">
      <c r="A524" s="21"/>
      <c r="B524" s="122"/>
      <c r="C524" s="122" t="s">
        <v>35</v>
      </c>
      <c r="D524" s="122" t="s">
        <v>2147</v>
      </c>
      <c r="E524" s="122" t="s">
        <v>2148</v>
      </c>
      <c r="F524" s="122" t="s">
        <v>125</v>
      </c>
      <c r="G524" s="122" t="s">
        <v>56</v>
      </c>
      <c r="H524" s="122" t="s">
        <v>3980</v>
      </c>
      <c r="I524" s="122" t="s">
        <v>3419</v>
      </c>
      <c r="J524" s="125">
        <v>184.947</v>
      </c>
      <c r="K524" s="125" t="s">
        <v>42</v>
      </c>
      <c r="L524" s="125">
        <v>184.947048</v>
      </c>
      <c r="M524" s="122" t="s">
        <v>42</v>
      </c>
      <c r="N524" s="122" t="s">
        <v>42</v>
      </c>
      <c r="O524" s="122" t="s">
        <v>42</v>
      </c>
      <c r="P524" s="122" t="s">
        <v>42</v>
      </c>
      <c r="Q524" s="122" t="s">
        <v>3981</v>
      </c>
      <c r="R524" s="122" t="s">
        <v>3982</v>
      </c>
      <c r="S524" s="122" t="s">
        <v>3949</v>
      </c>
      <c r="T524" s="122" t="s">
        <v>3978</v>
      </c>
      <c r="U524" s="122">
        <v>311</v>
      </c>
      <c r="V524" s="128">
        <v>1</v>
      </c>
      <c r="W524" s="122" t="s">
        <v>3983</v>
      </c>
      <c r="X524" s="21"/>
    </row>
    <row r="525" s="3" customFormat="1" ht="45" customHeight="1" spans="1:24">
      <c r="A525" s="21"/>
      <c r="B525" s="122"/>
      <c r="C525" s="122" t="s">
        <v>35</v>
      </c>
      <c r="D525" s="122" t="s">
        <v>2147</v>
      </c>
      <c r="E525" s="122" t="s">
        <v>2148</v>
      </c>
      <c r="F525" s="122" t="s">
        <v>83</v>
      </c>
      <c r="G525" s="122" t="s">
        <v>56</v>
      </c>
      <c r="H525" s="122" t="s">
        <v>3980</v>
      </c>
      <c r="I525" s="122" t="s">
        <v>3419</v>
      </c>
      <c r="J525" s="125">
        <v>205.6943</v>
      </c>
      <c r="K525" s="125" t="s">
        <v>42</v>
      </c>
      <c r="L525" s="125">
        <v>205.694313</v>
      </c>
      <c r="M525" s="122" t="s">
        <v>42</v>
      </c>
      <c r="N525" s="122" t="s">
        <v>42</v>
      </c>
      <c r="O525" s="122" t="s">
        <v>42</v>
      </c>
      <c r="P525" s="122" t="s">
        <v>42</v>
      </c>
      <c r="Q525" s="122" t="s">
        <v>3981</v>
      </c>
      <c r="R525" s="122" t="s">
        <v>3982</v>
      </c>
      <c r="S525" s="122" t="s">
        <v>3949</v>
      </c>
      <c r="T525" s="122" t="s">
        <v>3978</v>
      </c>
      <c r="U525" s="122">
        <v>376</v>
      </c>
      <c r="V525" s="128">
        <v>1</v>
      </c>
      <c r="W525" s="122" t="s">
        <v>3983</v>
      </c>
      <c r="X525" s="21"/>
    </row>
    <row r="526" s="3" customFormat="1" ht="45" customHeight="1" spans="1:24">
      <c r="A526" s="21"/>
      <c r="B526" s="122"/>
      <c r="C526" s="122" t="s">
        <v>35</v>
      </c>
      <c r="D526" s="122" t="s">
        <v>2147</v>
      </c>
      <c r="E526" s="122" t="s">
        <v>2148</v>
      </c>
      <c r="F526" s="122" t="s">
        <v>141</v>
      </c>
      <c r="G526" s="122" t="s">
        <v>56</v>
      </c>
      <c r="H526" s="122" t="s">
        <v>3980</v>
      </c>
      <c r="I526" s="122" t="s">
        <v>3419</v>
      </c>
      <c r="J526" s="125">
        <v>104.9219</v>
      </c>
      <c r="K526" s="125" t="s">
        <v>42</v>
      </c>
      <c r="L526" s="125">
        <v>104.921883</v>
      </c>
      <c r="M526" s="122" t="s">
        <v>42</v>
      </c>
      <c r="N526" s="122" t="s">
        <v>42</v>
      </c>
      <c r="O526" s="122" t="s">
        <v>42</v>
      </c>
      <c r="P526" s="122" t="s">
        <v>42</v>
      </c>
      <c r="Q526" s="122" t="s">
        <v>3981</v>
      </c>
      <c r="R526" s="122" t="s">
        <v>3982</v>
      </c>
      <c r="S526" s="122" t="s">
        <v>3949</v>
      </c>
      <c r="T526" s="122" t="s">
        <v>3978</v>
      </c>
      <c r="U526" s="122">
        <v>167</v>
      </c>
      <c r="V526" s="128">
        <v>1</v>
      </c>
      <c r="W526" s="122" t="s">
        <v>3983</v>
      </c>
      <c r="X526" s="21"/>
    </row>
    <row r="527" s="3" customFormat="1" ht="45" customHeight="1" spans="1:24">
      <c r="A527" s="21"/>
      <c r="B527" s="122"/>
      <c r="C527" s="122" t="s">
        <v>35</v>
      </c>
      <c r="D527" s="122" t="s">
        <v>2147</v>
      </c>
      <c r="E527" s="122" t="s">
        <v>2148</v>
      </c>
      <c r="F527" s="122" t="s">
        <v>160</v>
      </c>
      <c r="G527" s="122" t="s">
        <v>56</v>
      </c>
      <c r="H527" s="122" t="s">
        <v>3980</v>
      </c>
      <c r="I527" s="122" t="s">
        <v>3419</v>
      </c>
      <c r="J527" s="125">
        <v>208.0654</v>
      </c>
      <c r="K527" s="125" t="s">
        <v>42</v>
      </c>
      <c r="L527" s="125">
        <v>208.065429</v>
      </c>
      <c r="M527" s="122" t="s">
        <v>42</v>
      </c>
      <c r="N527" s="122" t="s">
        <v>42</v>
      </c>
      <c r="O527" s="122" t="s">
        <v>42</v>
      </c>
      <c r="P527" s="122" t="s">
        <v>42</v>
      </c>
      <c r="Q527" s="122" t="s">
        <v>3981</v>
      </c>
      <c r="R527" s="122" t="s">
        <v>3982</v>
      </c>
      <c r="S527" s="122" t="s">
        <v>3949</v>
      </c>
      <c r="T527" s="122" t="s">
        <v>3978</v>
      </c>
      <c r="U527" s="122">
        <v>399</v>
      </c>
      <c r="V527" s="128">
        <v>1</v>
      </c>
      <c r="W527" s="122" t="s">
        <v>3983</v>
      </c>
      <c r="X527" s="21"/>
    </row>
    <row r="528" s="3" customFormat="1" ht="45" customHeight="1" spans="1:24">
      <c r="A528" s="21"/>
      <c r="B528" s="122"/>
      <c r="C528" s="122" t="s">
        <v>35</v>
      </c>
      <c r="D528" s="122" t="s">
        <v>2147</v>
      </c>
      <c r="E528" s="122" t="s">
        <v>2148</v>
      </c>
      <c r="F528" s="122" t="s">
        <v>166</v>
      </c>
      <c r="G528" s="122" t="s">
        <v>56</v>
      </c>
      <c r="H528" s="122" t="s">
        <v>3980</v>
      </c>
      <c r="I528" s="122" t="s">
        <v>3419</v>
      </c>
      <c r="J528" s="125">
        <v>110.8497</v>
      </c>
      <c r="K528" s="125" t="s">
        <v>42</v>
      </c>
      <c r="L528" s="125">
        <v>110.849673</v>
      </c>
      <c r="M528" s="122" t="s">
        <v>42</v>
      </c>
      <c r="N528" s="122" t="s">
        <v>42</v>
      </c>
      <c r="O528" s="122" t="s">
        <v>42</v>
      </c>
      <c r="P528" s="122" t="s">
        <v>42</v>
      </c>
      <c r="Q528" s="122" t="s">
        <v>3981</v>
      </c>
      <c r="R528" s="122" t="s">
        <v>3982</v>
      </c>
      <c r="S528" s="122" t="s">
        <v>3949</v>
      </c>
      <c r="T528" s="122" t="s">
        <v>3978</v>
      </c>
      <c r="U528" s="122">
        <v>214</v>
      </c>
      <c r="V528" s="128">
        <v>1</v>
      </c>
      <c r="W528" s="122" t="s">
        <v>3983</v>
      </c>
      <c r="X528" s="21"/>
    </row>
    <row r="529" s="3" customFormat="1" ht="45" customHeight="1" spans="1:24">
      <c r="A529" s="21"/>
      <c r="B529" s="122"/>
      <c r="C529" s="122" t="s">
        <v>35</v>
      </c>
      <c r="D529" s="122" t="s">
        <v>2147</v>
      </c>
      <c r="E529" s="122" t="s">
        <v>2148</v>
      </c>
      <c r="F529" s="122" t="s">
        <v>154</v>
      </c>
      <c r="G529" s="122" t="s">
        <v>56</v>
      </c>
      <c r="H529" s="122" t="s">
        <v>3980</v>
      </c>
      <c r="I529" s="122" t="s">
        <v>3419</v>
      </c>
      <c r="J529" s="125">
        <v>183.7615</v>
      </c>
      <c r="K529" s="125" t="s">
        <v>42</v>
      </c>
      <c r="L529" s="125">
        <v>183.76149</v>
      </c>
      <c r="M529" s="122" t="s">
        <v>42</v>
      </c>
      <c r="N529" s="122" t="s">
        <v>42</v>
      </c>
      <c r="O529" s="122" t="s">
        <v>42</v>
      </c>
      <c r="P529" s="122" t="s">
        <v>42</v>
      </c>
      <c r="Q529" s="122" t="s">
        <v>3981</v>
      </c>
      <c r="R529" s="122" t="s">
        <v>3982</v>
      </c>
      <c r="S529" s="122" t="s">
        <v>3949</v>
      </c>
      <c r="T529" s="122" t="s">
        <v>3978</v>
      </c>
      <c r="U529" s="122">
        <v>293</v>
      </c>
      <c r="V529" s="128">
        <v>1</v>
      </c>
      <c r="W529" s="122" t="s">
        <v>3983</v>
      </c>
      <c r="X529" s="21"/>
    </row>
    <row r="530" s="3" customFormat="1" ht="45" customHeight="1" spans="1:24">
      <c r="A530" s="21"/>
      <c r="B530" s="122"/>
      <c r="C530" s="122" t="s">
        <v>35</v>
      </c>
      <c r="D530" s="122" t="s">
        <v>2147</v>
      </c>
      <c r="E530" s="122" t="s">
        <v>2148</v>
      </c>
      <c r="F530" s="122" t="s">
        <v>77</v>
      </c>
      <c r="G530" s="122" t="s">
        <v>56</v>
      </c>
      <c r="H530" s="122" t="s">
        <v>3980</v>
      </c>
      <c r="I530" s="122" t="s">
        <v>3419</v>
      </c>
      <c r="J530" s="125">
        <v>126.8547</v>
      </c>
      <c r="K530" s="125" t="s">
        <v>42</v>
      </c>
      <c r="L530" s="125">
        <v>126.854706</v>
      </c>
      <c r="M530" s="122" t="s">
        <v>42</v>
      </c>
      <c r="N530" s="122" t="s">
        <v>42</v>
      </c>
      <c r="O530" s="122" t="s">
        <v>42</v>
      </c>
      <c r="P530" s="122" t="s">
        <v>42</v>
      </c>
      <c r="Q530" s="122" t="s">
        <v>3981</v>
      </c>
      <c r="R530" s="122" t="s">
        <v>3982</v>
      </c>
      <c r="S530" s="122" t="s">
        <v>3949</v>
      </c>
      <c r="T530" s="122" t="s">
        <v>3978</v>
      </c>
      <c r="U530" s="122">
        <v>207</v>
      </c>
      <c r="V530" s="128">
        <v>1</v>
      </c>
      <c r="W530" s="122" t="s">
        <v>3983</v>
      </c>
      <c r="X530" s="21"/>
    </row>
    <row r="531" s="3" customFormat="1" ht="45" customHeight="1" spans="1:24">
      <c r="A531" s="21"/>
      <c r="B531" s="122"/>
      <c r="C531" s="122" t="s">
        <v>35</v>
      </c>
      <c r="D531" s="122" t="s">
        <v>2147</v>
      </c>
      <c r="E531" s="122" t="s">
        <v>2148</v>
      </c>
      <c r="F531" s="122" t="s">
        <v>50</v>
      </c>
      <c r="G531" s="122" t="s">
        <v>56</v>
      </c>
      <c r="H531" s="122" t="s">
        <v>3980</v>
      </c>
      <c r="I531" s="122" t="s">
        <v>3419</v>
      </c>
      <c r="J531" s="125">
        <v>139.8958</v>
      </c>
      <c r="K531" s="125" t="s">
        <v>42</v>
      </c>
      <c r="L531" s="125">
        <v>139.895844</v>
      </c>
      <c r="M531" s="122" t="s">
        <v>42</v>
      </c>
      <c r="N531" s="122" t="s">
        <v>42</v>
      </c>
      <c r="O531" s="122" t="s">
        <v>42</v>
      </c>
      <c r="P531" s="122" t="s">
        <v>42</v>
      </c>
      <c r="Q531" s="122" t="s">
        <v>3981</v>
      </c>
      <c r="R531" s="122" t="s">
        <v>3982</v>
      </c>
      <c r="S531" s="122" t="s">
        <v>3949</v>
      </c>
      <c r="T531" s="122" t="s">
        <v>3978</v>
      </c>
      <c r="U531" s="122">
        <v>242</v>
      </c>
      <c r="V531" s="128">
        <v>1</v>
      </c>
      <c r="W531" s="122" t="s">
        <v>3983</v>
      </c>
      <c r="X531" s="21"/>
    </row>
    <row r="532" s="3" customFormat="1" ht="45" customHeight="1" spans="1:24">
      <c r="A532" s="21"/>
      <c r="B532" s="122"/>
      <c r="C532" s="122" t="s">
        <v>35</v>
      </c>
      <c r="D532" s="122" t="s">
        <v>2147</v>
      </c>
      <c r="E532" s="122" t="s">
        <v>2148</v>
      </c>
      <c r="F532" s="122" t="s">
        <v>68</v>
      </c>
      <c r="G532" s="122" t="s">
        <v>56</v>
      </c>
      <c r="H532" s="122" t="s">
        <v>3980</v>
      </c>
      <c r="I532" s="122" t="s">
        <v>3419</v>
      </c>
      <c r="J532" s="125">
        <v>116.1847</v>
      </c>
      <c r="K532" s="125" t="s">
        <v>42</v>
      </c>
      <c r="L532" s="125">
        <v>116.184684</v>
      </c>
      <c r="M532" s="122" t="s">
        <v>42</v>
      </c>
      <c r="N532" s="122" t="s">
        <v>42</v>
      </c>
      <c r="O532" s="122" t="s">
        <v>42</v>
      </c>
      <c r="P532" s="122" t="s">
        <v>42</v>
      </c>
      <c r="Q532" s="122" t="s">
        <v>3981</v>
      </c>
      <c r="R532" s="122" t="s">
        <v>3982</v>
      </c>
      <c r="S532" s="122" t="s">
        <v>3949</v>
      </c>
      <c r="T532" s="122" t="s">
        <v>3978</v>
      </c>
      <c r="U532" s="122">
        <v>186</v>
      </c>
      <c r="V532" s="128">
        <v>1</v>
      </c>
      <c r="W532" s="122" t="s">
        <v>3983</v>
      </c>
      <c r="X532" s="21"/>
    </row>
    <row r="533" s="3" customFormat="1" ht="45" customHeight="1" spans="1:24">
      <c r="A533" s="21"/>
      <c r="B533" s="122"/>
      <c r="C533" s="122" t="s">
        <v>35</v>
      </c>
      <c r="D533" s="122" t="s">
        <v>2147</v>
      </c>
      <c r="E533" s="122" t="s">
        <v>2148</v>
      </c>
      <c r="F533" s="122" t="s">
        <v>3961</v>
      </c>
      <c r="G533" s="122" t="s">
        <v>56</v>
      </c>
      <c r="H533" s="122" t="s">
        <v>3980</v>
      </c>
      <c r="I533" s="122" t="s">
        <v>3419</v>
      </c>
      <c r="J533" s="125">
        <v>39.7162</v>
      </c>
      <c r="K533" s="125" t="s">
        <v>42</v>
      </c>
      <c r="L533" s="125">
        <v>39.716193</v>
      </c>
      <c r="M533" s="122" t="s">
        <v>42</v>
      </c>
      <c r="N533" s="122" t="s">
        <v>42</v>
      </c>
      <c r="O533" s="122" t="s">
        <v>42</v>
      </c>
      <c r="P533" s="122" t="s">
        <v>42</v>
      </c>
      <c r="Q533" s="122" t="s">
        <v>3981</v>
      </c>
      <c r="R533" s="122" t="s">
        <v>3982</v>
      </c>
      <c r="S533" s="122" t="s">
        <v>3949</v>
      </c>
      <c r="T533" s="122" t="s">
        <v>3978</v>
      </c>
      <c r="U533" s="122">
        <v>62</v>
      </c>
      <c r="V533" s="128">
        <v>1</v>
      </c>
      <c r="W533" s="122" t="s">
        <v>3983</v>
      </c>
      <c r="X533" s="21"/>
    </row>
    <row r="534" s="3" customFormat="1" ht="45" customHeight="1" spans="1:24">
      <c r="A534" s="21"/>
      <c r="B534" s="122"/>
      <c r="C534" s="122" t="s">
        <v>35</v>
      </c>
      <c r="D534" s="122" t="s">
        <v>2147</v>
      </c>
      <c r="E534" s="122" t="s">
        <v>2148</v>
      </c>
      <c r="F534" s="122" t="s">
        <v>2091</v>
      </c>
      <c r="G534" s="122" t="s">
        <v>56</v>
      </c>
      <c r="H534" s="122" t="s">
        <v>3984</v>
      </c>
      <c r="I534" s="122" t="s">
        <v>3419</v>
      </c>
      <c r="J534" s="125"/>
      <c r="K534" s="125"/>
      <c r="L534" s="125"/>
      <c r="M534" s="122"/>
      <c r="N534" s="122"/>
      <c r="O534" s="122"/>
      <c r="P534" s="122"/>
      <c r="Q534" s="122" t="s">
        <v>3981</v>
      </c>
      <c r="R534" s="122" t="s">
        <v>3985</v>
      </c>
      <c r="S534" s="122" t="s">
        <v>3949</v>
      </c>
      <c r="T534" s="122" t="s">
        <v>3978</v>
      </c>
      <c r="U534" s="122"/>
      <c r="V534" s="128">
        <v>1</v>
      </c>
      <c r="W534" s="122" t="s">
        <v>3983</v>
      </c>
      <c r="X534" s="21"/>
    </row>
    <row r="535" s="3" customFormat="1" ht="45" customHeight="1" spans="1:24">
      <c r="A535" s="21"/>
      <c r="B535" s="122"/>
      <c r="C535" s="122" t="s">
        <v>35</v>
      </c>
      <c r="D535" s="122" t="s">
        <v>2147</v>
      </c>
      <c r="E535" s="122" t="s">
        <v>2148</v>
      </c>
      <c r="F535" s="122" t="s">
        <v>105</v>
      </c>
      <c r="G535" s="122" t="s">
        <v>56</v>
      </c>
      <c r="H535" s="122" t="s">
        <v>3984</v>
      </c>
      <c r="I535" s="122" t="s">
        <v>3419</v>
      </c>
      <c r="J535" s="125">
        <v>33.546282</v>
      </c>
      <c r="K535" s="125" t="s">
        <v>42</v>
      </c>
      <c r="L535" s="125">
        <v>33.546282</v>
      </c>
      <c r="M535" s="122" t="s">
        <v>42</v>
      </c>
      <c r="N535" s="122" t="s">
        <v>42</v>
      </c>
      <c r="O535" s="122" t="s">
        <v>42</v>
      </c>
      <c r="P535" s="122" t="s">
        <v>42</v>
      </c>
      <c r="Q535" s="122" t="s">
        <v>3981</v>
      </c>
      <c r="R535" s="122" t="s">
        <v>3985</v>
      </c>
      <c r="S535" s="122" t="s">
        <v>3949</v>
      </c>
      <c r="T535" s="122" t="s">
        <v>3978</v>
      </c>
      <c r="U535" s="122"/>
      <c r="V535" s="128">
        <v>1</v>
      </c>
      <c r="W535" s="122" t="s">
        <v>3983</v>
      </c>
      <c r="X535" s="21"/>
    </row>
    <row r="536" s="3" customFormat="1" ht="45" customHeight="1" spans="1:24">
      <c r="A536" s="21"/>
      <c r="B536" s="122"/>
      <c r="C536" s="122" t="s">
        <v>35</v>
      </c>
      <c r="D536" s="122" t="s">
        <v>2147</v>
      </c>
      <c r="E536" s="122" t="s">
        <v>2148</v>
      </c>
      <c r="F536" s="122" t="s">
        <v>90</v>
      </c>
      <c r="G536" s="122" t="s">
        <v>56</v>
      </c>
      <c r="H536" s="122" t="s">
        <v>3984</v>
      </c>
      <c r="I536" s="122" t="s">
        <v>3419</v>
      </c>
      <c r="J536" s="125">
        <v>60.546948</v>
      </c>
      <c r="K536" s="125" t="s">
        <v>42</v>
      </c>
      <c r="L536" s="125">
        <v>60.546948</v>
      </c>
      <c r="M536" s="122" t="s">
        <v>42</v>
      </c>
      <c r="N536" s="122" t="s">
        <v>42</v>
      </c>
      <c r="O536" s="122" t="s">
        <v>42</v>
      </c>
      <c r="P536" s="122" t="s">
        <v>42</v>
      </c>
      <c r="Q536" s="122" t="s">
        <v>3981</v>
      </c>
      <c r="R536" s="122" t="s">
        <v>3985</v>
      </c>
      <c r="S536" s="122" t="s">
        <v>3949</v>
      </c>
      <c r="T536" s="122" t="s">
        <v>3978</v>
      </c>
      <c r="U536" s="122"/>
      <c r="V536" s="128">
        <v>1</v>
      </c>
      <c r="W536" s="122" t="s">
        <v>3983</v>
      </c>
      <c r="X536" s="21"/>
    </row>
    <row r="537" s="3" customFormat="1" ht="45" customHeight="1" spans="1:24">
      <c r="A537" s="21"/>
      <c r="B537" s="122"/>
      <c r="C537" s="122" t="s">
        <v>35</v>
      </c>
      <c r="D537" s="122" t="s">
        <v>2147</v>
      </c>
      <c r="E537" s="122" t="s">
        <v>2148</v>
      </c>
      <c r="F537" s="122" t="s">
        <v>111</v>
      </c>
      <c r="G537" s="122" t="s">
        <v>56</v>
      </c>
      <c r="H537" s="122" t="s">
        <v>3984</v>
      </c>
      <c r="I537" s="122" t="s">
        <v>3419</v>
      </c>
      <c r="J537" s="125">
        <v>37.637292</v>
      </c>
      <c r="K537" s="125" t="s">
        <v>42</v>
      </c>
      <c r="L537" s="125">
        <v>37.637292</v>
      </c>
      <c r="M537" s="122" t="s">
        <v>42</v>
      </c>
      <c r="N537" s="122" t="s">
        <v>42</v>
      </c>
      <c r="O537" s="122" t="s">
        <v>42</v>
      </c>
      <c r="P537" s="122" t="s">
        <v>42</v>
      </c>
      <c r="Q537" s="122" t="s">
        <v>3981</v>
      </c>
      <c r="R537" s="122" t="s">
        <v>3985</v>
      </c>
      <c r="S537" s="122" t="s">
        <v>3949</v>
      </c>
      <c r="T537" s="122" t="s">
        <v>3978</v>
      </c>
      <c r="U537" s="122"/>
      <c r="V537" s="128">
        <v>1</v>
      </c>
      <c r="W537" s="122" t="s">
        <v>3983</v>
      </c>
      <c r="X537" s="21"/>
    </row>
    <row r="538" s="3" customFormat="1" ht="45" customHeight="1" spans="1:24">
      <c r="A538" s="21"/>
      <c r="B538" s="122"/>
      <c r="C538" s="122" t="s">
        <v>35</v>
      </c>
      <c r="D538" s="122" t="s">
        <v>2147</v>
      </c>
      <c r="E538" s="122" t="s">
        <v>2148</v>
      </c>
      <c r="F538" s="122" t="s">
        <v>98</v>
      </c>
      <c r="G538" s="122" t="s">
        <v>56</v>
      </c>
      <c r="H538" s="122" t="s">
        <v>3986</v>
      </c>
      <c r="I538" s="122" t="s">
        <v>3419</v>
      </c>
      <c r="J538" s="125">
        <v>27.919056</v>
      </c>
      <c r="K538" s="125" t="s">
        <v>42</v>
      </c>
      <c r="L538" s="125">
        <v>27.919056</v>
      </c>
      <c r="M538" s="122" t="s">
        <v>42</v>
      </c>
      <c r="N538" s="122" t="s">
        <v>42</v>
      </c>
      <c r="O538" s="122" t="s">
        <v>42</v>
      </c>
      <c r="P538" s="122" t="s">
        <v>42</v>
      </c>
      <c r="Q538" s="122" t="s">
        <v>3981</v>
      </c>
      <c r="R538" s="122" t="s">
        <v>3985</v>
      </c>
      <c r="S538" s="122" t="s">
        <v>3949</v>
      </c>
      <c r="T538" s="122" t="s">
        <v>3978</v>
      </c>
      <c r="U538" s="122"/>
      <c r="V538" s="128">
        <v>1</v>
      </c>
      <c r="W538" s="122" t="s">
        <v>3983</v>
      </c>
      <c r="X538" s="21"/>
    </row>
    <row r="539" s="3" customFormat="1" ht="45" customHeight="1" spans="1:24">
      <c r="A539" s="21"/>
      <c r="B539" s="122"/>
      <c r="C539" s="122" t="s">
        <v>35</v>
      </c>
      <c r="D539" s="122" t="s">
        <v>2147</v>
      </c>
      <c r="E539" s="122" t="s">
        <v>2148</v>
      </c>
      <c r="F539" s="122" t="s">
        <v>55</v>
      </c>
      <c r="G539" s="122" t="s">
        <v>56</v>
      </c>
      <c r="H539" s="122" t="s">
        <v>3987</v>
      </c>
      <c r="I539" s="122" t="s">
        <v>3419</v>
      </c>
      <c r="J539" s="125">
        <v>145.172412</v>
      </c>
      <c r="K539" s="125" t="s">
        <v>42</v>
      </c>
      <c r="L539" s="125">
        <v>145.172412</v>
      </c>
      <c r="M539" s="122" t="s">
        <v>42</v>
      </c>
      <c r="N539" s="122" t="s">
        <v>42</v>
      </c>
      <c r="O539" s="122" t="s">
        <v>42</v>
      </c>
      <c r="P539" s="122" t="s">
        <v>42</v>
      </c>
      <c r="Q539" s="122" t="s">
        <v>3981</v>
      </c>
      <c r="R539" s="122" t="s">
        <v>3988</v>
      </c>
      <c r="S539" s="122" t="s">
        <v>3949</v>
      </c>
      <c r="T539" s="122" t="s">
        <v>3978</v>
      </c>
      <c r="U539" s="122"/>
      <c r="V539" s="128">
        <v>1</v>
      </c>
      <c r="W539" s="122" t="s">
        <v>3983</v>
      </c>
      <c r="X539" s="21"/>
    </row>
    <row r="540" s="3" customFormat="1" ht="45" customHeight="1" spans="1:24">
      <c r="A540" s="21"/>
      <c r="B540" s="122"/>
      <c r="C540" s="122" t="s">
        <v>35</v>
      </c>
      <c r="D540" s="122" t="s">
        <v>2147</v>
      </c>
      <c r="E540" s="122" t="s">
        <v>2148</v>
      </c>
      <c r="F540" s="122" t="s">
        <v>118</v>
      </c>
      <c r="G540" s="122" t="s">
        <v>56</v>
      </c>
      <c r="H540" s="122" t="s">
        <v>3984</v>
      </c>
      <c r="I540" s="122" t="s">
        <v>3419</v>
      </c>
      <c r="J540" s="125">
        <v>39.273696</v>
      </c>
      <c r="K540" s="125" t="s">
        <v>42</v>
      </c>
      <c r="L540" s="125">
        <v>39.273696</v>
      </c>
      <c r="M540" s="122" t="s">
        <v>42</v>
      </c>
      <c r="N540" s="122" t="s">
        <v>42</v>
      </c>
      <c r="O540" s="122" t="s">
        <v>42</v>
      </c>
      <c r="P540" s="122" t="s">
        <v>42</v>
      </c>
      <c r="Q540" s="122" t="s">
        <v>3981</v>
      </c>
      <c r="R540" s="122" t="s">
        <v>3985</v>
      </c>
      <c r="S540" s="122" t="s">
        <v>3949</v>
      </c>
      <c r="T540" s="122" t="s">
        <v>3978</v>
      </c>
      <c r="U540" s="122"/>
      <c r="V540" s="128">
        <v>1</v>
      </c>
      <c r="W540" s="122" t="s">
        <v>3983</v>
      </c>
      <c r="X540" s="21"/>
    </row>
    <row r="541" s="3" customFormat="1" ht="45" customHeight="1" spans="1:24">
      <c r="A541" s="21"/>
      <c r="B541" s="122"/>
      <c r="C541" s="122" t="s">
        <v>35</v>
      </c>
      <c r="D541" s="122" t="s">
        <v>2147</v>
      </c>
      <c r="E541" s="122" t="s">
        <v>2148</v>
      </c>
      <c r="F541" s="122" t="s">
        <v>146</v>
      </c>
      <c r="G541" s="122" t="s">
        <v>56</v>
      </c>
      <c r="H541" s="122" t="s">
        <v>3987</v>
      </c>
      <c r="I541" s="122" t="s">
        <v>3419</v>
      </c>
      <c r="J541" s="125">
        <v>39.674448</v>
      </c>
      <c r="K541" s="125" t="s">
        <v>42</v>
      </c>
      <c r="L541" s="125">
        <v>39.674448</v>
      </c>
      <c r="M541" s="122" t="s">
        <v>42</v>
      </c>
      <c r="N541" s="122" t="s">
        <v>42</v>
      </c>
      <c r="O541" s="122" t="s">
        <v>42</v>
      </c>
      <c r="P541" s="122" t="s">
        <v>42</v>
      </c>
      <c r="Q541" s="122" t="s">
        <v>3981</v>
      </c>
      <c r="R541" s="122" t="s">
        <v>3988</v>
      </c>
      <c r="S541" s="122" t="s">
        <v>3949</v>
      </c>
      <c r="T541" s="122" t="s">
        <v>3978</v>
      </c>
      <c r="U541" s="122"/>
      <c r="V541" s="128">
        <v>1</v>
      </c>
      <c r="W541" s="122" t="s">
        <v>3983</v>
      </c>
      <c r="X541" s="21"/>
    </row>
    <row r="542" s="3" customFormat="1" ht="45" customHeight="1" spans="1:24">
      <c r="A542" s="21"/>
      <c r="B542" s="122"/>
      <c r="C542" s="122" t="s">
        <v>35</v>
      </c>
      <c r="D542" s="122" t="s">
        <v>2147</v>
      </c>
      <c r="E542" s="122" t="s">
        <v>2148</v>
      </c>
      <c r="F542" s="122" t="s">
        <v>130</v>
      </c>
      <c r="G542" s="122" t="s">
        <v>56</v>
      </c>
      <c r="H542" s="122" t="s">
        <v>3984</v>
      </c>
      <c r="I542" s="122" t="s">
        <v>3419</v>
      </c>
      <c r="J542" s="125">
        <v>60.546948</v>
      </c>
      <c r="K542" s="125" t="s">
        <v>42</v>
      </c>
      <c r="L542" s="125">
        <v>60.546948</v>
      </c>
      <c r="M542" s="122" t="s">
        <v>42</v>
      </c>
      <c r="N542" s="122" t="s">
        <v>42</v>
      </c>
      <c r="O542" s="122" t="s">
        <v>42</v>
      </c>
      <c r="P542" s="122" t="s">
        <v>42</v>
      </c>
      <c r="Q542" s="122" t="s">
        <v>3981</v>
      </c>
      <c r="R542" s="122" t="s">
        <v>3985</v>
      </c>
      <c r="S542" s="122" t="s">
        <v>3949</v>
      </c>
      <c r="T542" s="122" t="s">
        <v>3978</v>
      </c>
      <c r="U542" s="122"/>
      <c r="V542" s="128">
        <v>1</v>
      </c>
      <c r="W542" s="122" t="s">
        <v>3983</v>
      </c>
      <c r="X542" s="21"/>
    </row>
    <row r="543" s="3" customFormat="1" ht="45" customHeight="1" spans="1:24">
      <c r="A543" s="21"/>
      <c r="B543" s="122"/>
      <c r="C543" s="122" t="s">
        <v>35</v>
      </c>
      <c r="D543" s="122" t="s">
        <v>2147</v>
      </c>
      <c r="E543" s="122" t="s">
        <v>2148</v>
      </c>
      <c r="F543" s="122" t="s">
        <v>38</v>
      </c>
      <c r="G543" s="122" t="s">
        <v>56</v>
      </c>
      <c r="H543" s="122" t="s">
        <v>3984</v>
      </c>
      <c r="I543" s="122" t="s">
        <v>3419</v>
      </c>
      <c r="J543" s="125">
        <v>72.001776</v>
      </c>
      <c r="K543" s="125" t="s">
        <v>42</v>
      </c>
      <c r="L543" s="125">
        <v>72.001776</v>
      </c>
      <c r="M543" s="122" t="s">
        <v>42</v>
      </c>
      <c r="N543" s="122" t="s">
        <v>42</v>
      </c>
      <c r="O543" s="122" t="s">
        <v>42</v>
      </c>
      <c r="P543" s="122" t="s">
        <v>42</v>
      </c>
      <c r="Q543" s="122" t="s">
        <v>3981</v>
      </c>
      <c r="R543" s="122" t="s">
        <v>3985</v>
      </c>
      <c r="S543" s="122" t="s">
        <v>3949</v>
      </c>
      <c r="T543" s="122" t="s">
        <v>3978</v>
      </c>
      <c r="U543" s="122"/>
      <c r="V543" s="128">
        <v>1</v>
      </c>
      <c r="W543" s="122" t="s">
        <v>3983</v>
      </c>
      <c r="X543" s="21"/>
    </row>
    <row r="544" s="3" customFormat="1" ht="45" customHeight="1" spans="1:24">
      <c r="A544" s="21"/>
      <c r="B544" s="122"/>
      <c r="C544" s="122" t="s">
        <v>35</v>
      </c>
      <c r="D544" s="122" t="s">
        <v>2147</v>
      </c>
      <c r="E544" s="122" t="s">
        <v>2148</v>
      </c>
      <c r="F544" s="122" t="s">
        <v>135</v>
      </c>
      <c r="G544" s="122" t="s">
        <v>56</v>
      </c>
      <c r="H544" s="122" t="s">
        <v>3987</v>
      </c>
      <c r="I544" s="122" t="s">
        <v>3419</v>
      </c>
      <c r="J544" s="125">
        <v>68.528592</v>
      </c>
      <c r="K544" s="125" t="s">
        <v>42</v>
      </c>
      <c r="L544" s="125">
        <v>68.528592</v>
      </c>
      <c r="M544" s="122" t="s">
        <v>42</v>
      </c>
      <c r="N544" s="122" t="s">
        <v>42</v>
      </c>
      <c r="O544" s="122" t="s">
        <v>42</v>
      </c>
      <c r="P544" s="122" t="s">
        <v>42</v>
      </c>
      <c r="Q544" s="122" t="s">
        <v>3981</v>
      </c>
      <c r="R544" s="122" t="s">
        <v>3988</v>
      </c>
      <c r="S544" s="122" t="s">
        <v>3949</v>
      </c>
      <c r="T544" s="122" t="s">
        <v>3978</v>
      </c>
      <c r="U544" s="122"/>
      <c r="V544" s="128">
        <v>1</v>
      </c>
      <c r="W544" s="122" t="s">
        <v>3983</v>
      </c>
      <c r="X544" s="21"/>
    </row>
    <row r="545" s="3" customFormat="1" ht="45" customHeight="1" spans="1:24">
      <c r="A545" s="21"/>
      <c r="B545" s="122"/>
      <c r="C545" s="122" t="s">
        <v>35</v>
      </c>
      <c r="D545" s="122" t="s">
        <v>2147</v>
      </c>
      <c r="E545" s="122" t="s">
        <v>2148</v>
      </c>
      <c r="F545" s="122" t="s">
        <v>125</v>
      </c>
      <c r="G545" s="122" t="s">
        <v>56</v>
      </c>
      <c r="H545" s="122" t="s">
        <v>3984</v>
      </c>
      <c r="I545" s="122" t="s">
        <v>3419</v>
      </c>
      <c r="J545" s="125">
        <v>79.365594</v>
      </c>
      <c r="K545" s="125" t="s">
        <v>42</v>
      </c>
      <c r="L545" s="125">
        <v>79.365594</v>
      </c>
      <c r="M545" s="122" t="s">
        <v>42</v>
      </c>
      <c r="N545" s="122" t="s">
        <v>42</v>
      </c>
      <c r="O545" s="122" t="s">
        <v>42</v>
      </c>
      <c r="P545" s="122" t="s">
        <v>42</v>
      </c>
      <c r="Q545" s="122" t="s">
        <v>3981</v>
      </c>
      <c r="R545" s="122" t="s">
        <v>3985</v>
      </c>
      <c r="S545" s="122" t="s">
        <v>3949</v>
      </c>
      <c r="T545" s="122" t="s">
        <v>3978</v>
      </c>
      <c r="U545" s="122"/>
      <c r="V545" s="128">
        <v>1</v>
      </c>
      <c r="W545" s="122" t="s">
        <v>3983</v>
      </c>
      <c r="X545" s="21"/>
    </row>
    <row r="546" s="3" customFormat="1" ht="45" customHeight="1" spans="1:24">
      <c r="A546" s="21"/>
      <c r="B546" s="122"/>
      <c r="C546" s="122" t="s">
        <v>35</v>
      </c>
      <c r="D546" s="122" t="s">
        <v>2147</v>
      </c>
      <c r="E546" s="122" t="s">
        <v>2148</v>
      </c>
      <c r="F546" s="122" t="s">
        <v>83</v>
      </c>
      <c r="G546" s="122" t="s">
        <v>56</v>
      </c>
      <c r="H546" s="122" t="s">
        <v>3986</v>
      </c>
      <c r="I546" s="122" t="s">
        <v>3419</v>
      </c>
      <c r="J546" s="125">
        <v>44.817432</v>
      </c>
      <c r="K546" s="125" t="s">
        <v>42</v>
      </c>
      <c r="L546" s="125">
        <v>44.817432</v>
      </c>
      <c r="M546" s="122" t="s">
        <v>42</v>
      </c>
      <c r="N546" s="122" t="s">
        <v>42</v>
      </c>
      <c r="O546" s="122" t="s">
        <v>42</v>
      </c>
      <c r="P546" s="122" t="s">
        <v>42</v>
      </c>
      <c r="Q546" s="122" t="s">
        <v>3981</v>
      </c>
      <c r="R546" s="122" t="s">
        <v>3989</v>
      </c>
      <c r="S546" s="122" t="s">
        <v>3949</v>
      </c>
      <c r="T546" s="122" t="s">
        <v>3978</v>
      </c>
      <c r="U546" s="122"/>
      <c r="V546" s="128">
        <v>1</v>
      </c>
      <c r="W546" s="122" t="s">
        <v>3983</v>
      </c>
      <c r="X546" s="21"/>
    </row>
    <row r="547" s="3" customFormat="1" ht="45" customHeight="1" spans="1:24">
      <c r="A547" s="21"/>
      <c r="B547" s="122"/>
      <c r="C547" s="122" t="s">
        <v>35</v>
      </c>
      <c r="D547" s="122" t="s">
        <v>2147</v>
      </c>
      <c r="E547" s="122" t="s">
        <v>2148</v>
      </c>
      <c r="F547" s="122" t="s">
        <v>141</v>
      </c>
      <c r="G547" s="122" t="s">
        <v>56</v>
      </c>
      <c r="H547" s="122" t="s">
        <v>3984</v>
      </c>
      <c r="I547" s="122" t="s">
        <v>3419</v>
      </c>
      <c r="J547" s="125">
        <v>43.364706</v>
      </c>
      <c r="K547" s="125" t="s">
        <v>42</v>
      </c>
      <c r="L547" s="125">
        <v>43.364706</v>
      </c>
      <c r="M547" s="122" t="s">
        <v>42</v>
      </c>
      <c r="N547" s="122" t="s">
        <v>42</v>
      </c>
      <c r="O547" s="122" t="s">
        <v>42</v>
      </c>
      <c r="P547" s="122" t="s">
        <v>42</v>
      </c>
      <c r="Q547" s="122" t="s">
        <v>3981</v>
      </c>
      <c r="R547" s="122" t="s">
        <v>3985</v>
      </c>
      <c r="S547" s="122" t="s">
        <v>3949</v>
      </c>
      <c r="T547" s="122" t="s">
        <v>3978</v>
      </c>
      <c r="U547" s="122"/>
      <c r="V547" s="128">
        <v>1</v>
      </c>
      <c r="W547" s="122" t="s">
        <v>3983</v>
      </c>
      <c r="X547" s="21"/>
    </row>
    <row r="548" s="3" customFormat="1" ht="45" customHeight="1" spans="1:24">
      <c r="A548" s="21"/>
      <c r="B548" s="122"/>
      <c r="C548" s="122" t="s">
        <v>35</v>
      </c>
      <c r="D548" s="122" t="s">
        <v>2147</v>
      </c>
      <c r="E548" s="122" t="s">
        <v>2148</v>
      </c>
      <c r="F548" s="122" t="s">
        <v>160</v>
      </c>
      <c r="G548" s="122" t="s">
        <v>56</v>
      </c>
      <c r="H548" s="122" t="s">
        <v>3984</v>
      </c>
      <c r="I548" s="122" t="s">
        <v>3419</v>
      </c>
      <c r="J548" s="125">
        <v>67.092564</v>
      </c>
      <c r="K548" s="125" t="s">
        <v>42</v>
      </c>
      <c r="L548" s="125">
        <v>67.092564</v>
      </c>
      <c r="M548" s="122" t="s">
        <v>42</v>
      </c>
      <c r="N548" s="122" t="s">
        <v>42</v>
      </c>
      <c r="O548" s="122" t="s">
        <v>42</v>
      </c>
      <c r="P548" s="122" t="s">
        <v>42</v>
      </c>
      <c r="Q548" s="122" t="s">
        <v>3981</v>
      </c>
      <c r="R548" s="122" t="s">
        <v>3985</v>
      </c>
      <c r="S548" s="122" t="s">
        <v>3949</v>
      </c>
      <c r="T548" s="122" t="s">
        <v>3978</v>
      </c>
      <c r="U548" s="122"/>
      <c r="V548" s="128">
        <v>1</v>
      </c>
      <c r="W548" s="122" t="s">
        <v>3983</v>
      </c>
      <c r="X548" s="21"/>
    </row>
    <row r="549" s="3" customFormat="1" ht="45" customHeight="1" spans="1:24">
      <c r="A549" s="21"/>
      <c r="B549" s="122"/>
      <c r="C549" s="122" t="s">
        <v>35</v>
      </c>
      <c r="D549" s="122" t="s">
        <v>2147</v>
      </c>
      <c r="E549" s="122" t="s">
        <v>2148</v>
      </c>
      <c r="F549" s="122" t="s">
        <v>166</v>
      </c>
      <c r="G549" s="122" t="s">
        <v>56</v>
      </c>
      <c r="H549" s="122" t="s">
        <v>3984</v>
      </c>
      <c r="I549" s="122" t="s">
        <v>3419</v>
      </c>
      <c r="J549" s="125">
        <v>105.548058</v>
      </c>
      <c r="K549" s="125" t="s">
        <v>42</v>
      </c>
      <c r="L549" s="125">
        <v>105.548058</v>
      </c>
      <c r="M549" s="122" t="s">
        <v>42</v>
      </c>
      <c r="N549" s="122" t="s">
        <v>42</v>
      </c>
      <c r="O549" s="122" t="s">
        <v>42</v>
      </c>
      <c r="P549" s="122" t="s">
        <v>42</v>
      </c>
      <c r="Q549" s="122" t="s">
        <v>3981</v>
      </c>
      <c r="R549" s="122" t="s">
        <v>3985</v>
      </c>
      <c r="S549" s="122" t="s">
        <v>3949</v>
      </c>
      <c r="T549" s="122" t="s">
        <v>3978</v>
      </c>
      <c r="U549" s="122"/>
      <c r="V549" s="128">
        <v>1</v>
      </c>
      <c r="W549" s="122" t="s">
        <v>3983</v>
      </c>
      <c r="X549" s="21"/>
    </row>
    <row r="550" s="3" customFormat="1" ht="45" customHeight="1" spans="1:24">
      <c r="A550" s="21"/>
      <c r="B550" s="122"/>
      <c r="C550" s="122" t="s">
        <v>35</v>
      </c>
      <c r="D550" s="122" t="s">
        <v>2147</v>
      </c>
      <c r="E550" s="122" t="s">
        <v>2148</v>
      </c>
      <c r="F550" s="122" t="s">
        <v>154</v>
      </c>
      <c r="G550" s="122" t="s">
        <v>56</v>
      </c>
      <c r="H550" s="122" t="s">
        <v>3990</v>
      </c>
      <c r="I550" s="122" t="s">
        <v>3419</v>
      </c>
      <c r="J550" s="125">
        <v>160.3008</v>
      </c>
      <c r="K550" s="125" t="s">
        <v>42</v>
      </c>
      <c r="L550" s="125">
        <v>160.3008</v>
      </c>
      <c r="M550" s="122" t="s">
        <v>42</v>
      </c>
      <c r="N550" s="122" t="s">
        <v>42</v>
      </c>
      <c r="O550" s="122" t="s">
        <v>42</v>
      </c>
      <c r="P550" s="122" t="s">
        <v>42</v>
      </c>
      <c r="Q550" s="122" t="s">
        <v>3981</v>
      </c>
      <c r="R550" s="122" t="s">
        <v>3991</v>
      </c>
      <c r="S550" s="122" t="s">
        <v>3949</v>
      </c>
      <c r="T550" s="122" t="s">
        <v>3978</v>
      </c>
      <c r="U550" s="122"/>
      <c r="V550" s="128">
        <v>1</v>
      </c>
      <c r="W550" s="122" t="s">
        <v>3983</v>
      </c>
      <c r="X550" s="21"/>
    </row>
    <row r="551" s="3" customFormat="1" ht="45" customHeight="1" spans="1:24">
      <c r="A551" s="21"/>
      <c r="B551" s="122"/>
      <c r="C551" s="122" t="s">
        <v>35</v>
      </c>
      <c r="D551" s="122" t="s">
        <v>2147</v>
      </c>
      <c r="E551" s="122" t="s">
        <v>2148</v>
      </c>
      <c r="F551" s="122" t="s">
        <v>77</v>
      </c>
      <c r="G551" s="122" t="s">
        <v>56</v>
      </c>
      <c r="H551" s="122" t="s">
        <v>3984</v>
      </c>
      <c r="I551" s="122" t="s">
        <v>3419</v>
      </c>
      <c r="J551" s="125">
        <v>21.273252</v>
      </c>
      <c r="K551" s="125" t="s">
        <v>42</v>
      </c>
      <c r="L551" s="125">
        <v>21.273252</v>
      </c>
      <c r="M551" s="122" t="s">
        <v>42</v>
      </c>
      <c r="N551" s="122" t="s">
        <v>42</v>
      </c>
      <c r="O551" s="122" t="s">
        <v>42</v>
      </c>
      <c r="P551" s="122" t="s">
        <v>42</v>
      </c>
      <c r="Q551" s="122" t="s">
        <v>3981</v>
      </c>
      <c r="R551" s="122" t="s">
        <v>3985</v>
      </c>
      <c r="S551" s="122" t="s">
        <v>3949</v>
      </c>
      <c r="T551" s="122" t="s">
        <v>3978</v>
      </c>
      <c r="U551" s="122"/>
      <c r="V551" s="128">
        <v>1</v>
      </c>
      <c r="W551" s="122" t="s">
        <v>3983</v>
      </c>
      <c r="X551" s="21"/>
    </row>
    <row r="552" s="3" customFormat="1" ht="45" customHeight="1" spans="1:24">
      <c r="A552" s="21"/>
      <c r="B552" s="122"/>
      <c r="C552" s="122" t="s">
        <v>35</v>
      </c>
      <c r="D552" s="122" t="s">
        <v>2147</v>
      </c>
      <c r="E552" s="122" t="s">
        <v>2148</v>
      </c>
      <c r="F552" s="122" t="s">
        <v>50</v>
      </c>
      <c r="G552" s="122" t="s">
        <v>56</v>
      </c>
      <c r="H552" s="122" t="s">
        <v>3984</v>
      </c>
      <c r="I552" s="122" t="s">
        <v>3419</v>
      </c>
      <c r="J552" s="125">
        <v>27.000666</v>
      </c>
      <c r="K552" s="125" t="s">
        <v>42</v>
      </c>
      <c r="L552" s="125">
        <v>27.000666</v>
      </c>
      <c r="M552" s="122" t="s">
        <v>42</v>
      </c>
      <c r="N552" s="122" t="s">
        <v>42</v>
      </c>
      <c r="O552" s="122" t="s">
        <v>42</v>
      </c>
      <c r="P552" s="122" t="s">
        <v>42</v>
      </c>
      <c r="Q552" s="122" t="s">
        <v>3981</v>
      </c>
      <c r="R552" s="122" t="s">
        <v>3985</v>
      </c>
      <c r="S552" s="122" t="s">
        <v>3949</v>
      </c>
      <c r="T552" s="122" t="s">
        <v>3978</v>
      </c>
      <c r="U552" s="122"/>
      <c r="V552" s="128">
        <v>1</v>
      </c>
      <c r="W552" s="122" t="s">
        <v>3983</v>
      </c>
      <c r="X552" s="21"/>
    </row>
    <row r="553" s="3" customFormat="1" ht="45" customHeight="1" spans="1:24">
      <c r="A553" s="21"/>
      <c r="B553" s="122"/>
      <c r="C553" s="122" t="s">
        <v>35</v>
      </c>
      <c r="D553" s="122" t="s">
        <v>2147</v>
      </c>
      <c r="E553" s="122" t="s">
        <v>2148</v>
      </c>
      <c r="F553" s="122" t="s">
        <v>68</v>
      </c>
      <c r="G553" s="122" t="s">
        <v>56</v>
      </c>
      <c r="H553" s="122" t="s">
        <v>3987</v>
      </c>
      <c r="I553" s="122" t="s">
        <v>3419</v>
      </c>
      <c r="J553" s="125">
        <v>31.55922</v>
      </c>
      <c r="K553" s="125" t="s">
        <v>42</v>
      </c>
      <c r="L553" s="125">
        <v>31.55922</v>
      </c>
      <c r="M553" s="122" t="s">
        <v>42</v>
      </c>
      <c r="N553" s="122" t="s">
        <v>42</v>
      </c>
      <c r="O553" s="122" t="s">
        <v>42</v>
      </c>
      <c r="P553" s="122" t="s">
        <v>42</v>
      </c>
      <c r="Q553" s="122" t="s">
        <v>3981</v>
      </c>
      <c r="R553" s="122" t="s">
        <v>3988</v>
      </c>
      <c r="S553" s="122" t="s">
        <v>3949</v>
      </c>
      <c r="T553" s="122" t="s">
        <v>3978</v>
      </c>
      <c r="U553" s="122"/>
      <c r="V553" s="128">
        <v>1</v>
      </c>
      <c r="W553" s="122" t="s">
        <v>3983</v>
      </c>
      <c r="X553" s="21"/>
    </row>
    <row r="554" s="3" customFormat="1" ht="45" customHeight="1" spans="1:24">
      <c r="A554" s="21"/>
      <c r="B554" s="122"/>
      <c r="C554" s="122" t="s">
        <v>35</v>
      </c>
      <c r="D554" s="122" t="s">
        <v>2147</v>
      </c>
      <c r="E554" s="122" t="s">
        <v>2148</v>
      </c>
      <c r="F554" s="122" t="s">
        <v>3961</v>
      </c>
      <c r="G554" s="122" t="s">
        <v>56</v>
      </c>
      <c r="H554" s="122" t="s">
        <v>3984</v>
      </c>
      <c r="I554" s="122" t="s">
        <v>3419</v>
      </c>
      <c r="J554" s="125">
        <v>20.45505</v>
      </c>
      <c r="K554" s="125" t="s">
        <v>42</v>
      </c>
      <c r="L554" s="125">
        <v>20.45505</v>
      </c>
      <c r="M554" s="122" t="s">
        <v>42</v>
      </c>
      <c r="N554" s="122" t="s">
        <v>42</v>
      </c>
      <c r="O554" s="122" t="s">
        <v>42</v>
      </c>
      <c r="P554" s="122" t="s">
        <v>42</v>
      </c>
      <c r="Q554" s="122" t="s">
        <v>3981</v>
      </c>
      <c r="R554" s="122" t="s">
        <v>3985</v>
      </c>
      <c r="S554" s="122" t="s">
        <v>3949</v>
      </c>
      <c r="T554" s="122" t="s">
        <v>3978</v>
      </c>
      <c r="U554" s="122"/>
      <c r="V554" s="128">
        <v>1</v>
      </c>
      <c r="W554" s="122" t="s">
        <v>3983</v>
      </c>
      <c r="X554" s="21"/>
    </row>
    <row r="555" s="3" customFormat="1" ht="45" customHeight="1" spans="1:24">
      <c r="A555" s="21"/>
      <c r="B555" s="122" t="s">
        <v>3992</v>
      </c>
      <c r="C555" s="81" t="s">
        <v>35</v>
      </c>
      <c r="D555" s="81" t="s">
        <v>2147</v>
      </c>
      <c r="E555" s="81" t="s">
        <v>2148</v>
      </c>
      <c r="F555" s="81" t="s">
        <v>2091</v>
      </c>
      <c r="G555" s="122" t="s">
        <v>56</v>
      </c>
      <c r="H555" s="81" t="s">
        <v>3993</v>
      </c>
      <c r="I555" s="122" t="s">
        <v>3419</v>
      </c>
      <c r="J555" s="39"/>
      <c r="K555" s="125"/>
      <c r="L555" s="39"/>
      <c r="M555" s="122"/>
      <c r="N555" s="122"/>
      <c r="O555" s="122"/>
      <c r="P555" s="122"/>
      <c r="Q555" s="132"/>
      <c r="R555" s="122"/>
      <c r="S555" s="122"/>
      <c r="T555" s="122"/>
      <c r="U555" s="122"/>
      <c r="V555" s="128"/>
      <c r="W555" s="122"/>
      <c r="X555" s="21"/>
    </row>
    <row r="556" s="3" customFormat="1" ht="45" customHeight="1" spans="1:24">
      <c r="A556" s="21"/>
      <c r="B556" s="124"/>
      <c r="C556" s="81" t="s">
        <v>35</v>
      </c>
      <c r="D556" s="81" t="s">
        <v>2147</v>
      </c>
      <c r="E556" s="81" t="s">
        <v>2148</v>
      </c>
      <c r="F556" s="129" t="s">
        <v>77</v>
      </c>
      <c r="G556" s="122" t="s">
        <v>56</v>
      </c>
      <c r="H556" s="81" t="s">
        <v>3993</v>
      </c>
      <c r="I556" s="122" t="s">
        <v>3419</v>
      </c>
      <c r="J556" s="130">
        <v>52.220454</v>
      </c>
      <c r="K556" s="125" t="s">
        <v>42</v>
      </c>
      <c r="L556" s="130">
        <v>52.220454</v>
      </c>
      <c r="M556" s="122" t="s">
        <v>42</v>
      </c>
      <c r="N556" s="122" t="s">
        <v>42</v>
      </c>
      <c r="O556" s="122" t="s">
        <v>42</v>
      </c>
      <c r="P556" s="122" t="s">
        <v>42</v>
      </c>
      <c r="Q556" s="19" t="s">
        <v>3994</v>
      </c>
      <c r="R556" s="122" t="s">
        <v>3995</v>
      </c>
      <c r="S556" s="122" t="s">
        <v>3949</v>
      </c>
      <c r="T556" s="122" t="s">
        <v>3996</v>
      </c>
      <c r="U556" s="122">
        <v>267</v>
      </c>
      <c r="V556" s="128">
        <v>1</v>
      </c>
      <c r="W556" s="122" t="s">
        <v>3997</v>
      </c>
      <c r="X556" s="21"/>
    </row>
    <row r="557" s="3" customFormat="1" ht="45" customHeight="1" spans="1:24">
      <c r="A557" s="21"/>
      <c r="B557" s="124"/>
      <c r="C557" s="81" t="s">
        <v>35</v>
      </c>
      <c r="D557" s="81" t="s">
        <v>2147</v>
      </c>
      <c r="E557" s="81" t="s">
        <v>2148</v>
      </c>
      <c r="F557" s="129" t="s">
        <v>125</v>
      </c>
      <c r="G557" s="122" t="s">
        <v>56</v>
      </c>
      <c r="H557" s="81" t="s">
        <v>3993</v>
      </c>
      <c r="I557" s="122" t="s">
        <v>3419</v>
      </c>
      <c r="J557" s="130">
        <v>85.601934</v>
      </c>
      <c r="K557" s="125" t="s">
        <v>42</v>
      </c>
      <c r="L557" s="130">
        <v>85.601934</v>
      </c>
      <c r="M557" s="122" t="s">
        <v>42</v>
      </c>
      <c r="N557" s="122" t="s">
        <v>42</v>
      </c>
      <c r="O557" s="122" t="s">
        <v>42</v>
      </c>
      <c r="P557" s="122" t="s">
        <v>42</v>
      </c>
      <c r="Q557" s="19" t="s">
        <v>3994</v>
      </c>
      <c r="R557" s="122" t="s">
        <v>3995</v>
      </c>
      <c r="S557" s="122" t="s">
        <v>3949</v>
      </c>
      <c r="T557" s="122" t="s">
        <v>3996</v>
      </c>
      <c r="U557" s="122">
        <v>594</v>
      </c>
      <c r="V557" s="128">
        <v>1</v>
      </c>
      <c r="W557" s="122" t="s">
        <v>3997</v>
      </c>
      <c r="X557" s="21"/>
    </row>
    <row r="558" s="3" customFormat="1" ht="45" customHeight="1" spans="1:24">
      <c r="A558" s="21"/>
      <c r="B558" s="124"/>
      <c r="C558" s="81" t="s">
        <v>35</v>
      </c>
      <c r="D558" s="81" t="s">
        <v>2147</v>
      </c>
      <c r="E558" s="81" t="s">
        <v>2148</v>
      </c>
      <c r="F558" s="129" t="s">
        <v>141</v>
      </c>
      <c r="G558" s="122" t="s">
        <v>56</v>
      </c>
      <c r="H558" s="81" t="s">
        <v>3993</v>
      </c>
      <c r="I558" s="122" t="s">
        <v>3419</v>
      </c>
      <c r="J558" s="130">
        <v>45.456312</v>
      </c>
      <c r="K558" s="125" t="s">
        <v>42</v>
      </c>
      <c r="L558" s="130">
        <v>45.456312</v>
      </c>
      <c r="M558" s="122" t="s">
        <v>42</v>
      </c>
      <c r="N558" s="122" t="s">
        <v>42</v>
      </c>
      <c r="O558" s="122" t="s">
        <v>42</v>
      </c>
      <c r="P558" s="122" t="s">
        <v>42</v>
      </c>
      <c r="Q558" s="19" t="s">
        <v>3994</v>
      </c>
      <c r="R558" s="122" t="s">
        <v>3995</v>
      </c>
      <c r="S558" s="122" t="s">
        <v>3949</v>
      </c>
      <c r="T558" s="122" t="s">
        <v>3996</v>
      </c>
      <c r="U558" s="122">
        <v>232</v>
      </c>
      <c r="V558" s="128">
        <v>1</v>
      </c>
      <c r="W558" s="122" t="s">
        <v>3997</v>
      </c>
      <c r="X558" s="21"/>
    </row>
    <row r="559" s="3" customFormat="1" ht="45" customHeight="1" spans="1:24">
      <c r="A559" s="21"/>
      <c r="B559" s="124"/>
      <c r="C559" s="81" t="s">
        <v>35</v>
      </c>
      <c r="D559" s="81" t="s">
        <v>2147</v>
      </c>
      <c r="E559" s="81" t="s">
        <v>2148</v>
      </c>
      <c r="F559" s="129" t="s">
        <v>166</v>
      </c>
      <c r="G559" s="122" t="s">
        <v>56</v>
      </c>
      <c r="H559" s="81" t="s">
        <v>3993</v>
      </c>
      <c r="I559" s="122" t="s">
        <v>3419</v>
      </c>
      <c r="J559" s="130">
        <v>66.874764</v>
      </c>
      <c r="K559" s="125" t="s">
        <v>42</v>
      </c>
      <c r="L559" s="130">
        <v>66.874764</v>
      </c>
      <c r="M559" s="122" t="s">
        <v>42</v>
      </c>
      <c r="N559" s="122" t="s">
        <v>42</v>
      </c>
      <c r="O559" s="122" t="s">
        <v>42</v>
      </c>
      <c r="P559" s="122" t="s">
        <v>42</v>
      </c>
      <c r="Q559" s="19" t="s">
        <v>3994</v>
      </c>
      <c r="R559" s="122" t="s">
        <v>3995</v>
      </c>
      <c r="S559" s="122" t="s">
        <v>3949</v>
      </c>
      <c r="T559" s="122" t="s">
        <v>3996</v>
      </c>
      <c r="U559" s="122">
        <v>373</v>
      </c>
      <c r="V559" s="128">
        <v>1</v>
      </c>
      <c r="W559" s="122" t="s">
        <v>3997</v>
      </c>
      <c r="X559" s="21"/>
    </row>
    <row r="560" s="3" customFormat="1" ht="45" customHeight="1" spans="1:24">
      <c r="A560" s="21"/>
      <c r="B560" s="124"/>
      <c r="C560" s="81" t="s">
        <v>35</v>
      </c>
      <c r="D560" s="81" t="s">
        <v>2147</v>
      </c>
      <c r="E560" s="81" t="s">
        <v>2148</v>
      </c>
      <c r="F560" s="129" t="s">
        <v>154</v>
      </c>
      <c r="G560" s="122" t="s">
        <v>56</v>
      </c>
      <c r="H560" s="81" t="s">
        <v>3993</v>
      </c>
      <c r="I560" s="122" t="s">
        <v>3419</v>
      </c>
      <c r="J560" s="130">
        <v>91.854972</v>
      </c>
      <c r="K560" s="125" t="s">
        <v>42</v>
      </c>
      <c r="L560" s="130">
        <v>91.854972</v>
      </c>
      <c r="M560" s="122" t="s">
        <v>42</v>
      </c>
      <c r="N560" s="122" t="s">
        <v>42</v>
      </c>
      <c r="O560" s="122" t="s">
        <v>42</v>
      </c>
      <c r="P560" s="122" t="s">
        <v>42</v>
      </c>
      <c r="Q560" s="19" t="s">
        <v>3994</v>
      </c>
      <c r="R560" s="122" t="s">
        <v>3995</v>
      </c>
      <c r="S560" s="122" t="s">
        <v>3949</v>
      </c>
      <c r="T560" s="122" t="s">
        <v>3996</v>
      </c>
      <c r="U560" s="122">
        <v>575</v>
      </c>
      <c r="V560" s="128">
        <v>1</v>
      </c>
      <c r="W560" s="122" t="s">
        <v>3997</v>
      </c>
      <c r="X560" s="21"/>
    </row>
    <row r="561" s="3" customFormat="1" ht="45" customHeight="1" spans="1:24">
      <c r="A561" s="21"/>
      <c r="B561" s="124"/>
      <c r="C561" s="81" t="s">
        <v>35</v>
      </c>
      <c r="D561" s="81" t="s">
        <v>2147</v>
      </c>
      <c r="E561" s="81" t="s">
        <v>2148</v>
      </c>
      <c r="F561" s="129" t="s">
        <v>160</v>
      </c>
      <c r="G561" s="122" t="s">
        <v>56</v>
      </c>
      <c r="H561" s="81" t="s">
        <v>3993</v>
      </c>
      <c r="I561" s="122" t="s">
        <v>3419</v>
      </c>
      <c r="J561" s="130">
        <v>87.015456</v>
      </c>
      <c r="K561" s="125" t="s">
        <v>42</v>
      </c>
      <c r="L561" s="130">
        <v>87.015456</v>
      </c>
      <c r="M561" s="122" t="s">
        <v>42</v>
      </c>
      <c r="N561" s="122" t="s">
        <v>42</v>
      </c>
      <c r="O561" s="122" t="s">
        <v>42</v>
      </c>
      <c r="P561" s="122" t="s">
        <v>42</v>
      </c>
      <c r="Q561" s="19" t="s">
        <v>3994</v>
      </c>
      <c r="R561" s="122" t="s">
        <v>3995</v>
      </c>
      <c r="S561" s="122" t="s">
        <v>3949</v>
      </c>
      <c r="T561" s="122" t="s">
        <v>3996</v>
      </c>
      <c r="U561" s="122">
        <v>539</v>
      </c>
      <c r="V561" s="128">
        <v>1</v>
      </c>
      <c r="W561" s="122" t="s">
        <v>3997</v>
      </c>
      <c r="X561" s="21"/>
    </row>
    <row r="562" s="3" customFormat="1" ht="45" customHeight="1" spans="1:24">
      <c r="A562" s="21"/>
      <c r="B562" s="124"/>
      <c r="C562" s="81" t="s">
        <v>35</v>
      </c>
      <c r="D562" s="81" t="s">
        <v>2147</v>
      </c>
      <c r="E562" s="81" t="s">
        <v>2148</v>
      </c>
      <c r="F562" s="129" t="s">
        <v>111</v>
      </c>
      <c r="G562" s="122" t="s">
        <v>56</v>
      </c>
      <c r="H562" s="81" t="s">
        <v>3993</v>
      </c>
      <c r="I562" s="122" t="s">
        <v>3419</v>
      </c>
      <c r="J562" s="130">
        <v>61.476228</v>
      </c>
      <c r="K562" s="125" t="s">
        <v>42</v>
      </c>
      <c r="L562" s="130">
        <v>61.476228</v>
      </c>
      <c r="M562" s="122" t="s">
        <v>42</v>
      </c>
      <c r="N562" s="122" t="s">
        <v>42</v>
      </c>
      <c r="O562" s="122" t="s">
        <v>42</v>
      </c>
      <c r="P562" s="122" t="s">
        <v>42</v>
      </c>
      <c r="Q562" s="19" t="s">
        <v>3994</v>
      </c>
      <c r="R562" s="122" t="s">
        <v>3995</v>
      </c>
      <c r="S562" s="122" t="s">
        <v>3949</v>
      </c>
      <c r="T562" s="122" t="s">
        <v>3996</v>
      </c>
      <c r="U562" s="122">
        <v>355</v>
      </c>
      <c r="V562" s="128">
        <v>1</v>
      </c>
      <c r="W562" s="122" t="s">
        <v>3997</v>
      </c>
      <c r="X562" s="21"/>
    </row>
    <row r="563" s="3" customFormat="1" ht="45" customHeight="1" spans="1:24">
      <c r="A563" s="21"/>
      <c r="B563" s="124"/>
      <c r="C563" s="81" t="s">
        <v>35</v>
      </c>
      <c r="D563" s="81" t="s">
        <v>2147</v>
      </c>
      <c r="E563" s="81" t="s">
        <v>2148</v>
      </c>
      <c r="F563" s="129" t="s">
        <v>146</v>
      </c>
      <c r="G563" s="122" t="s">
        <v>56</v>
      </c>
      <c r="H563" s="81" t="s">
        <v>3993</v>
      </c>
      <c r="I563" s="122" t="s">
        <v>3419</v>
      </c>
      <c r="J563" s="130">
        <v>66.731016</v>
      </c>
      <c r="K563" s="125" t="s">
        <v>42</v>
      </c>
      <c r="L563" s="130">
        <v>66.731016</v>
      </c>
      <c r="M563" s="122" t="s">
        <v>42</v>
      </c>
      <c r="N563" s="122" t="s">
        <v>42</v>
      </c>
      <c r="O563" s="122" t="s">
        <v>42</v>
      </c>
      <c r="P563" s="122" t="s">
        <v>42</v>
      </c>
      <c r="Q563" s="19" t="s">
        <v>3994</v>
      </c>
      <c r="R563" s="122" t="s">
        <v>3995</v>
      </c>
      <c r="S563" s="122" t="s">
        <v>3949</v>
      </c>
      <c r="T563" s="122" t="s">
        <v>3996</v>
      </c>
      <c r="U563" s="122">
        <v>327</v>
      </c>
      <c r="V563" s="128">
        <v>1</v>
      </c>
      <c r="W563" s="122" t="s">
        <v>3997</v>
      </c>
      <c r="X563" s="21"/>
    </row>
    <row r="564" s="3" customFormat="1" ht="45" customHeight="1" spans="1:24">
      <c r="A564" s="21"/>
      <c r="B564" s="124"/>
      <c r="C564" s="81" t="s">
        <v>35</v>
      </c>
      <c r="D564" s="81" t="s">
        <v>2147</v>
      </c>
      <c r="E564" s="81" t="s">
        <v>2148</v>
      </c>
      <c r="F564" s="129" t="s">
        <v>63</v>
      </c>
      <c r="G564" s="122" t="s">
        <v>56</v>
      </c>
      <c r="H564" s="81" t="s">
        <v>3993</v>
      </c>
      <c r="I564" s="122" t="s">
        <v>3419</v>
      </c>
      <c r="J564" s="130">
        <v>21.099012</v>
      </c>
      <c r="K564" s="125" t="s">
        <v>42</v>
      </c>
      <c r="L564" s="130">
        <v>21.099012</v>
      </c>
      <c r="M564" s="122" t="s">
        <v>42</v>
      </c>
      <c r="N564" s="122" t="s">
        <v>42</v>
      </c>
      <c r="O564" s="122" t="s">
        <v>42</v>
      </c>
      <c r="P564" s="122" t="s">
        <v>42</v>
      </c>
      <c r="Q564" s="19" t="s">
        <v>3994</v>
      </c>
      <c r="R564" s="122" t="s">
        <v>3995</v>
      </c>
      <c r="S564" s="122" t="s">
        <v>3949</v>
      </c>
      <c r="T564" s="122" t="s">
        <v>3996</v>
      </c>
      <c r="U564" s="122">
        <v>128</v>
      </c>
      <c r="V564" s="128">
        <v>1</v>
      </c>
      <c r="W564" s="122" t="s">
        <v>3997</v>
      </c>
      <c r="X564" s="21"/>
    </row>
    <row r="565" s="3" customFormat="1" ht="45" customHeight="1" spans="1:24">
      <c r="A565" s="21"/>
      <c r="B565" s="124"/>
      <c r="C565" s="81" t="s">
        <v>35</v>
      </c>
      <c r="D565" s="81" t="s">
        <v>2147</v>
      </c>
      <c r="E565" s="81" t="s">
        <v>2148</v>
      </c>
      <c r="F565" s="129" t="s">
        <v>68</v>
      </c>
      <c r="G565" s="122" t="s">
        <v>56</v>
      </c>
      <c r="H565" s="81" t="s">
        <v>3993</v>
      </c>
      <c r="I565" s="122" t="s">
        <v>3419</v>
      </c>
      <c r="J565" s="130">
        <v>95.720196</v>
      </c>
      <c r="K565" s="125" t="s">
        <v>42</v>
      </c>
      <c r="L565" s="130">
        <v>95.720196</v>
      </c>
      <c r="M565" s="122" t="s">
        <v>42</v>
      </c>
      <c r="N565" s="122" t="s">
        <v>42</v>
      </c>
      <c r="O565" s="122" t="s">
        <v>42</v>
      </c>
      <c r="P565" s="122" t="s">
        <v>42</v>
      </c>
      <c r="Q565" s="19" t="s">
        <v>3994</v>
      </c>
      <c r="R565" s="122" t="s">
        <v>3995</v>
      </c>
      <c r="S565" s="122" t="s">
        <v>3949</v>
      </c>
      <c r="T565" s="122" t="s">
        <v>3996</v>
      </c>
      <c r="U565" s="122">
        <v>274</v>
      </c>
      <c r="V565" s="128">
        <v>1</v>
      </c>
      <c r="W565" s="122" t="s">
        <v>3997</v>
      </c>
      <c r="X565" s="21"/>
    </row>
    <row r="566" s="3" customFormat="1" ht="45" customHeight="1" spans="1:24">
      <c r="A566" s="21"/>
      <c r="B566" s="124"/>
      <c r="C566" s="81" t="s">
        <v>35</v>
      </c>
      <c r="D566" s="81" t="s">
        <v>2147</v>
      </c>
      <c r="E566" s="81" t="s">
        <v>2148</v>
      </c>
      <c r="F566" s="129" t="s">
        <v>98</v>
      </c>
      <c r="G566" s="122" t="s">
        <v>56</v>
      </c>
      <c r="H566" s="81" t="s">
        <v>3993</v>
      </c>
      <c r="I566" s="122" t="s">
        <v>3419</v>
      </c>
      <c r="J566" s="130">
        <v>69.326466</v>
      </c>
      <c r="K566" s="125" t="s">
        <v>42</v>
      </c>
      <c r="L566" s="130">
        <v>69.326466</v>
      </c>
      <c r="M566" s="122" t="s">
        <v>42</v>
      </c>
      <c r="N566" s="122" t="s">
        <v>42</v>
      </c>
      <c r="O566" s="122" t="s">
        <v>42</v>
      </c>
      <c r="P566" s="122" t="s">
        <v>42</v>
      </c>
      <c r="Q566" s="19" t="s">
        <v>3994</v>
      </c>
      <c r="R566" s="122" t="s">
        <v>3995</v>
      </c>
      <c r="S566" s="122" t="s">
        <v>3949</v>
      </c>
      <c r="T566" s="122" t="s">
        <v>3996</v>
      </c>
      <c r="U566" s="122">
        <v>506</v>
      </c>
      <c r="V566" s="128">
        <v>1</v>
      </c>
      <c r="W566" s="122" t="s">
        <v>3997</v>
      </c>
      <c r="X566" s="21"/>
    </row>
    <row r="567" s="3" customFormat="1" ht="45" customHeight="1" spans="1:24">
      <c r="A567" s="21"/>
      <c r="B567" s="124"/>
      <c r="C567" s="81" t="s">
        <v>35</v>
      </c>
      <c r="D567" s="81" t="s">
        <v>2147</v>
      </c>
      <c r="E567" s="81" t="s">
        <v>2148</v>
      </c>
      <c r="F567" s="129" t="s">
        <v>105</v>
      </c>
      <c r="G567" s="122" t="s">
        <v>56</v>
      </c>
      <c r="H567" s="81" t="s">
        <v>3993</v>
      </c>
      <c r="I567" s="122" t="s">
        <v>3419</v>
      </c>
      <c r="J567" s="130">
        <v>58.960638</v>
      </c>
      <c r="K567" s="125" t="s">
        <v>42</v>
      </c>
      <c r="L567" s="130">
        <v>58.960638</v>
      </c>
      <c r="M567" s="122" t="s">
        <v>42</v>
      </c>
      <c r="N567" s="122" t="s">
        <v>42</v>
      </c>
      <c r="O567" s="122" t="s">
        <v>42</v>
      </c>
      <c r="P567" s="122" t="s">
        <v>42</v>
      </c>
      <c r="Q567" s="19" t="s">
        <v>3994</v>
      </c>
      <c r="R567" s="122" t="s">
        <v>3995</v>
      </c>
      <c r="S567" s="122" t="s">
        <v>3949</v>
      </c>
      <c r="T567" s="122" t="s">
        <v>3996</v>
      </c>
      <c r="U567" s="122">
        <v>332</v>
      </c>
      <c r="V567" s="128">
        <v>1</v>
      </c>
      <c r="W567" s="122" t="s">
        <v>3997</v>
      </c>
      <c r="X567" s="21"/>
    </row>
    <row r="568" s="3" customFormat="1" ht="45" customHeight="1" spans="1:24">
      <c r="A568" s="21"/>
      <c r="B568" s="124"/>
      <c r="C568" s="81" t="s">
        <v>35</v>
      </c>
      <c r="D568" s="81" t="s">
        <v>2147</v>
      </c>
      <c r="E568" s="81" t="s">
        <v>2148</v>
      </c>
      <c r="F568" s="129" t="s">
        <v>135</v>
      </c>
      <c r="G568" s="122" t="s">
        <v>56</v>
      </c>
      <c r="H568" s="81" t="s">
        <v>3993</v>
      </c>
      <c r="I568" s="122" t="s">
        <v>3419</v>
      </c>
      <c r="J568" s="130">
        <v>64.958124</v>
      </c>
      <c r="K568" s="125" t="s">
        <v>42</v>
      </c>
      <c r="L568" s="130">
        <v>64.958124</v>
      </c>
      <c r="M568" s="122" t="s">
        <v>42</v>
      </c>
      <c r="N568" s="122" t="s">
        <v>42</v>
      </c>
      <c r="O568" s="122" t="s">
        <v>42</v>
      </c>
      <c r="P568" s="122" t="s">
        <v>42</v>
      </c>
      <c r="Q568" s="19" t="s">
        <v>3994</v>
      </c>
      <c r="R568" s="122" t="s">
        <v>3995</v>
      </c>
      <c r="S568" s="122" t="s">
        <v>3949</v>
      </c>
      <c r="T568" s="122" t="s">
        <v>3996</v>
      </c>
      <c r="U568" s="122">
        <v>426</v>
      </c>
      <c r="V568" s="128">
        <v>1</v>
      </c>
      <c r="W568" s="122" t="s">
        <v>3997</v>
      </c>
      <c r="X568" s="21"/>
    </row>
    <row r="569" s="3" customFormat="1" ht="45" customHeight="1" spans="1:24">
      <c r="A569" s="21"/>
      <c r="B569" s="124"/>
      <c r="C569" s="81" t="s">
        <v>35</v>
      </c>
      <c r="D569" s="81" t="s">
        <v>2147</v>
      </c>
      <c r="E569" s="81" t="s">
        <v>2148</v>
      </c>
      <c r="F569" s="129" t="s">
        <v>90</v>
      </c>
      <c r="G569" s="122" t="s">
        <v>56</v>
      </c>
      <c r="H569" s="81" t="s">
        <v>3993</v>
      </c>
      <c r="I569" s="122" t="s">
        <v>3419</v>
      </c>
      <c r="J569" s="130">
        <v>49.904514</v>
      </c>
      <c r="K569" s="125" t="s">
        <v>42</v>
      </c>
      <c r="L569" s="130">
        <v>49.904514</v>
      </c>
      <c r="M569" s="122" t="s">
        <v>42</v>
      </c>
      <c r="N569" s="122" t="s">
        <v>42</v>
      </c>
      <c r="O569" s="122" t="s">
        <v>42</v>
      </c>
      <c r="P569" s="122" t="s">
        <v>42</v>
      </c>
      <c r="Q569" s="19" t="s">
        <v>3994</v>
      </c>
      <c r="R569" s="122" t="s">
        <v>3995</v>
      </c>
      <c r="S569" s="122" t="s">
        <v>3949</v>
      </c>
      <c r="T569" s="122" t="s">
        <v>3996</v>
      </c>
      <c r="U569" s="122">
        <v>331</v>
      </c>
      <c r="V569" s="128">
        <v>1</v>
      </c>
      <c r="W569" s="122" t="s">
        <v>3997</v>
      </c>
      <c r="X569" s="21"/>
    </row>
    <row r="570" s="3" customFormat="1" ht="45" customHeight="1" spans="1:24">
      <c r="A570" s="21"/>
      <c r="B570" s="124"/>
      <c r="C570" s="81" t="s">
        <v>35</v>
      </c>
      <c r="D570" s="81" t="s">
        <v>2147</v>
      </c>
      <c r="E570" s="81" t="s">
        <v>2148</v>
      </c>
      <c r="F570" s="129" t="s">
        <v>55</v>
      </c>
      <c r="G570" s="122" t="s">
        <v>56</v>
      </c>
      <c r="H570" s="81" t="s">
        <v>3993</v>
      </c>
      <c r="I570" s="122" t="s">
        <v>3419</v>
      </c>
      <c r="J570" s="130">
        <v>102.396492</v>
      </c>
      <c r="K570" s="125" t="s">
        <v>42</v>
      </c>
      <c r="L570" s="130">
        <v>102.396492</v>
      </c>
      <c r="M570" s="122" t="s">
        <v>42</v>
      </c>
      <c r="N570" s="122" t="s">
        <v>42</v>
      </c>
      <c r="O570" s="122" t="s">
        <v>42</v>
      </c>
      <c r="P570" s="122" t="s">
        <v>42</v>
      </c>
      <c r="Q570" s="19" t="s">
        <v>3994</v>
      </c>
      <c r="R570" s="122" t="s">
        <v>3995</v>
      </c>
      <c r="S570" s="122" t="s">
        <v>3949</v>
      </c>
      <c r="T570" s="122" t="s">
        <v>3996</v>
      </c>
      <c r="U570" s="122">
        <v>510</v>
      </c>
      <c r="V570" s="128">
        <v>1</v>
      </c>
      <c r="W570" s="122" t="s">
        <v>3997</v>
      </c>
      <c r="X570" s="21"/>
    </row>
    <row r="571" s="3" customFormat="1" ht="45" customHeight="1" spans="1:24">
      <c r="A571" s="21"/>
      <c r="B571" s="124"/>
      <c r="C571" s="81" t="s">
        <v>35</v>
      </c>
      <c r="D571" s="81" t="s">
        <v>2147</v>
      </c>
      <c r="E571" s="81" t="s">
        <v>2148</v>
      </c>
      <c r="F571" s="129" t="s">
        <v>118</v>
      </c>
      <c r="G571" s="122" t="s">
        <v>56</v>
      </c>
      <c r="H571" s="81" t="s">
        <v>3993</v>
      </c>
      <c r="I571" s="122" t="s">
        <v>3419</v>
      </c>
      <c r="J571" s="130">
        <v>93.044886</v>
      </c>
      <c r="K571" s="125" t="s">
        <v>42</v>
      </c>
      <c r="L571" s="130">
        <v>93.044886</v>
      </c>
      <c r="M571" s="122" t="s">
        <v>42</v>
      </c>
      <c r="N571" s="122" t="s">
        <v>42</v>
      </c>
      <c r="O571" s="122" t="s">
        <v>42</v>
      </c>
      <c r="P571" s="122" t="s">
        <v>42</v>
      </c>
      <c r="Q571" s="19" t="s">
        <v>3994</v>
      </c>
      <c r="R571" s="122" t="s">
        <v>3995</v>
      </c>
      <c r="S571" s="122" t="s">
        <v>3949</v>
      </c>
      <c r="T571" s="122" t="s">
        <v>3996</v>
      </c>
      <c r="U571" s="122">
        <v>460</v>
      </c>
      <c r="V571" s="128">
        <v>1</v>
      </c>
      <c r="W571" s="122" t="s">
        <v>3997</v>
      </c>
      <c r="X571" s="21"/>
    </row>
    <row r="572" s="3" customFormat="1" ht="45" customHeight="1" spans="1:24">
      <c r="A572" s="21"/>
      <c r="B572" s="124"/>
      <c r="C572" s="81" t="s">
        <v>35</v>
      </c>
      <c r="D572" s="81" t="s">
        <v>2147</v>
      </c>
      <c r="E572" s="81" t="s">
        <v>2148</v>
      </c>
      <c r="F572" s="129" t="s">
        <v>2516</v>
      </c>
      <c r="G572" s="122" t="s">
        <v>56</v>
      </c>
      <c r="H572" s="81" t="s">
        <v>3993</v>
      </c>
      <c r="I572" s="122" t="s">
        <v>3419</v>
      </c>
      <c r="J572" s="130">
        <v>72.87225</v>
      </c>
      <c r="K572" s="125" t="s">
        <v>42</v>
      </c>
      <c r="L572" s="130">
        <v>72.87225</v>
      </c>
      <c r="M572" s="122" t="s">
        <v>42</v>
      </c>
      <c r="N572" s="122" t="s">
        <v>42</v>
      </c>
      <c r="O572" s="122" t="s">
        <v>42</v>
      </c>
      <c r="P572" s="122" t="s">
        <v>42</v>
      </c>
      <c r="Q572" s="19" t="s">
        <v>3994</v>
      </c>
      <c r="R572" s="122" t="s">
        <v>3995</v>
      </c>
      <c r="S572" s="122" t="s">
        <v>3949</v>
      </c>
      <c r="T572" s="122" t="s">
        <v>3996</v>
      </c>
      <c r="U572" s="122">
        <v>381</v>
      </c>
      <c r="V572" s="128">
        <v>1</v>
      </c>
      <c r="W572" s="122" t="s">
        <v>3997</v>
      </c>
      <c r="X572" s="21"/>
    </row>
    <row r="573" s="3" customFormat="1" ht="45" customHeight="1" spans="1:24">
      <c r="A573" s="21"/>
      <c r="B573" s="124"/>
      <c r="C573" s="81" t="s">
        <v>35</v>
      </c>
      <c r="D573" s="81" t="s">
        <v>2147</v>
      </c>
      <c r="E573" s="81" t="s">
        <v>2148</v>
      </c>
      <c r="F573" s="129" t="s">
        <v>83</v>
      </c>
      <c r="G573" s="122" t="s">
        <v>56</v>
      </c>
      <c r="H573" s="81" t="s">
        <v>3993</v>
      </c>
      <c r="I573" s="122" t="s">
        <v>3419</v>
      </c>
      <c r="J573" s="130">
        <v>77.74371</v>
      </c>
      <c r="K573" s="125" t="s">
        <v>42</v>
      </c>
      <c r="L573" s="130">
        <v>77.74371</v>
      </c>
      <c r="M573" s="122" t="s">
        <v>42</v>
      </c>
      <c r="N573" s="122" t="s">
        <v>42</v>
      </c>
      <c r="O573" s="122" t="s">
        <v>42</v>
      </c>
      <c r="P573" s="122" t="s">
        <v>42</v>
      </c>
      <c r="Q573" s="19" t="s">
        <v>3994</v>
      </c>
      <c r="R573" s="122" t="s">
        <v>3995</v>
      </c>
      <c r="S573" s="122" t="s">
        <v>3949</v>
      </c>
      <c r="T573" s="122" t="s">
        <v>3996</v>
      </c>
      <c r="U573" s="122">
        <v>313</v>
      </c>
      <c r="V573" s="128">
        <v>1</v>
      </c>
      <c r="W573" s="122" t="s">
        <v>3997</v>
      </c>
      <c r="X573" s="21"/>
    </row>
    <row r="574" s="3" customFormat="1" ht="45" customHeight="1" spans="1:24">
      <c r="A574" s="21"/>
      <c r="B574" s="124"/>
      <c r="C574" s="81" t="s">
        <v>35</v>
      </c>
      <c r="D574" s="81" t="s">
        <v>2147</v>
      </c>
      <c r="E574" s="81" t="s">
        <v>2148</v>
      </c>
      <c r="F574" s="129" t="s">
        <v>50</v>
      </c>
      <c r="G574" s="122" t="s">
        <v>56</v>
      </c>
      <c r="H574" s="81" t="s">
        <v>3993</v>
      </c>
      <c r="I574" s="122" t="s">
        <v>3419</v>
      </c>
      <c r="J574" s="130">
        <v>57.467256</v>
      </c>
      <c r="K574" s="125" t="s">
        <v>42</v>
      </c>
      <c r="L574" s="130">
        <v>57.467256</v>
      </c>
      <c r="M574" s="122" t="s">
        <v>42</v>
      </c>
      <c r="N574" s="122" t="s">
        <v>42</v>
      </c>
      <c r="O574" s="122" t="s">
        <v>42</v>
      </c>
      <c r="P574" s="122" t="s">
        <v>42</v>
      </c>
      <c r="Q574" s="19" t="s">
        <v>3994</v>
      </c>
      <c r="R574" s="122" t="s">
        <v>3995</v>
      </c>
      <c r="S574" s="122" t="s">
        <v>3949</v>
      </c>
      <c r="T574" s="122" t="s">
        <v>3996</v>
      </c>
      <c r="U574" s="122">
        <v>321</v>
      </c>
      <c r="V574" s="128">
        <v>1</v>
      </c>
      <c r="W574" s="122" t="s">
        <v>3997</v>
      </c>
      <c r="X574" s="21"/>
    </row>
    <row r="575" s="3" customFormat="1" ht="45" customHeight="1" spans="1:24">
      <c r="A575" s="21"/>
      <c r="B575" s="124"/>
      <c r="C575" s="81" t="s">
        <v>35</v>
      </c>
      <c r="D575" s="81" t="s">
        <v>2147</v>
      </c>
      <c r="E575" s="81" t="s">
        <v>2148</v>
      </c>
      <c r="F575" s="129" t="s">
        <v>130</v>
      </c>
      <c r="G575" s="122" t="s">
        <v>56</v>
      </c>
      <c r="H575" s="81" t="s">
        <v>3993</v>
      </c>
      <c r="I575" s="122" t="s">
        <v>3419</v>
      </c>
      <c r="J575" s="130">
        <v>61.963374</v>
      </c>
      <c r="K575" s="125" t="s">
        <v>42</v>
      </c>
      <c r="L575" s="130">
        <v>61.963374</v>
      </c>
      <c r="M575" s="122" t="s">
        <v>42</v>
      </c>
      <c r="N575" s="122" t="s">
        <v>42</v>
      </c>
      <c r="O575" s="122" t="s">
        <v>42</v>
      </c>
      <c r="P575" s="122" t="s">
        <v>42</v>
      </c>
      <c r="Q575" s="19" t="s">
        <v>3994</v>
      </c>
      <c r="R575" s="122" t="s">
        <v>3995</v>
      </c>
      <c r="S575" s="122" t="s">
        <v>3949</v>
      </c>
      <c r="T575" s="122" t="s">
        <v>3996</v>
      </c>
      <c r="U575" s="122">
        <v>362</v>
      </c>
      <c r="V575" s="128">
        <v>1</v>
      </c>
      <c r="W575" s="122" t="s">
        <v>3997</v>
      </c>
      <c r="X575" s="21"/>
    </row>
    <row r="576" s="3" customFormat="1" ht="45" customHeight="1" spans="1:24">
      <c r="A576" s="21" t="s">
        <v>3998</v>
      </c>
      <c r="B576" s="122" t="s">
        <v>3999</v>
      </c>
      <c r="C576" s="81" t="s">
        <v>35</v>
      </c>
      <c r="D576" s="81" t="s">
        <v>2147</v>
      </c>
      <c r="E576" s="81" t="s">
        <v>2148</v>
      </c>
      <c r="F576" s="81" t="s">
        <v>2091</v>
      </c>
      <c r="G576" s="122" t="s">
        <v>56</v>
      </c>
      <c r="H576" s="81" t="s">
        <v>4000</v>
      </c>
      <c r="I576" s="122" t="s">
        <v>3419</v>
      </c>
      <c r="J576" s="131"/>
      <c r="K576" s="131"/>
      <c r="L576" s="131"/>
      <c r="M576" s="124"/>
      <c r="N576" s="124"/>
      <c r="O576" s="124"/>
      <c r="P576" s="124"/>
      <c r="Q576" s="133"/>
      <c r="R576" s="122"/>
      <c r="S576" s="122"/>
      <c r="T576" s="122"/>
      <c r="U576" s="122"/>
      <c r="V576" s="128"/>
      <c r="W576" s="122"/>
      <c r="X576" s="122"/>
    </row>
    <row r="577" s="3" customFormat="1" ht="45" customHeight="1" spans="1:24">
      <c r="A577" s="21"/>
      <c r="B577" s="124"/>
      <c r="C577" s="81" t="s">
        <v>35</v>
      </c>
      <c r="D577" s="81" t="s">
        <v>2147</v>
      </c>
      <c r="E577" s="81" t="s">
        <v>2148</v>
      </c>
      <c r="F577" s="129" t="s">
        <v>77</v>
      </c>
      <c r="G577" s="122" t="s">
        <v>56</v>
      </c>
      <c r="H577" s="81" t="s">
        <v>4001</v>
      </c>
      <c r="I577" s="122" t="s">
        <v>3419</v>
      </c>
      <c r="J577" s="131">
        <v>76.1568192</v>
      </c>
      <c r="K577" s="131" t="s">
        <v>42</v>
      </c>
      <c r="L577" s="131">
        <v>76.1568192</v>
      </c>
      <c r="M577" s="124" t="s">
        <v>42</v>
      </c>
      <c r="N577" s="124" t="s">
        <v>42</v>
      </c>
      <c r="O577" s="124" t="s">
        <v>42</v>
      </c>
      <c r="P577" s="124" t="s">
        <v>42</v>
      </c>
      <c r="Q577" s="19" t="s">
        <v>4002</v>
      </c>
      <c r="R577" s="122" t="s">
        <v>4003</v>
      </c>
      <c r="S577" s="122" t="s">
        <v>3949</v>
      </c>
      <c r="T577" s="122" t="s">
        <v>3996</v>
      </c>
      <c r="U577" s="122">
        <v>554</v>
      </c>
      <c r="V577" s="128">
        <v>1</v>
      </c>
      <c r="W577" s="122" t="s">
        <v>4004</v>
      </c>
      <c r="X577" s="122"/>
    </row>
    <row r="578" s="3" customFormat="1" ht="45" customHeight="1" spans="1:24">
      <c r="A578" s="21"/>
      <c r="B578" s="124"/>
      <c r="C578" s="81" t="s">
        <v>35</v>
      </c>
      <c r="D578" s="81" t="s">
        <v>2147</v>
      </c>
      <c r="E578" s="81" t="s">
        <v>2148</v>
      </c>
      <c r="F578" s="129" t="s">
        <v>125</v>
      </c>
      <c r="G578" s="122" t="s">
        <v>56</v>
      </c>
      <c r="H578" s="81" t="s">
        <v>4001</v>
      </c>
      <c r="I578" s="122" t="s">
        <v>3419</v>
      </c>
      <c r="J578" s="131">
        <v>126.475008</v>
      </c>
      <c r="K578" s="131" t="s">
        <v>42</v>
      </c>
      <c r="L578" s="131">
        <v>126.475008</v>
      </c>
      <c r="M578" s="124" t="s">
        <v>42</v>
      </c>
      <c r="N578" s="124" t="s">
        <v>42</v>
      </c>
      <c r="O578" s="124" t="s">
        <v>42</v>
      </c>
      <c r="P578" s="124" t="s">
        <v>42</v>
      </c>
      <c r="Q578" s="19" t="s">
        <v>4002</v>
      </c>
      <c r="R578" s="122" t="s">
        <v>4003</v>
      </c>
      <c r="S578" s="122" t="s">
        <v>3949</v>
      </c>
      <c r="T578" s="122" t="s">
        <v>3996</v>
      </c>
      <c r="U578" s="122">
        <v>1128</v>
      </c>
      <c r="V578" s="128">
        <v>1</v>
      </c>
      <c r="W578" s="122" t="s">
        <v>4004</v>
      </c>
      <c r="X578" s="122"/>
    </row>
    <row r="579" s="3" customFormat="1" ht="45" customHeight="1" spans="1:24">
      <c r="A579" s="21"/>
      <c r="B579" s="124"/>
      <c r="C579" s="81" t="s">
        <v>35</v>
      </c>
      <c r="D579" s="81" t="s">
        <v>2147</v>
      </c>
      <c r="E579" s="81" t="s">
        <v>2148</v>
      </c>
      <c r="F579" s="129" t="s">
        <v>141</v>
      </c>
      <c r="G579" s="122" t="s">
        <v>56</v>
      </c>
      <c r="H579" s="81" t="s">
        <v>4001</v>
      </c>
      <c r="I579" s="122" t="s">
        <v>3419</v>
      </c>
      <c r="J579" s="131">
        <v>57.4992</v>
      </c>
      <c r="K579" s="131" t="s">
        <v>42</v>
      </c>
      <c r="L579" s="131">
        <v>57.4992</v>
      </c>
      <c r="M579" s="124" t="s">
        <v>42</v>
      </c>
      <c r="N579" s="124" t="s">
        <v>42</v>
      </c>
      <c r="O579" s="124" t="s">
        <v>42</v>
      </c>
      <c r="P579" s="124" t="s">
        <v>42</v>
      </c>
      <c r="Q579" s="19" t="s">
        <v>4002</v>
      </c>
      <c r="R579" s="122" t="s">
        <v>4003</v>
      </c>
      <c r="S579" s="122" t="s">
        <v>3949</v>
      </c>
      <c r="T579" s="122" t="s">
        <v>3996</v>
      </c>
      <c r="U579" s="122">
        <v>443</v>
      </c>
      <c r="V579" s="128">
        <v>1</v>
      </c>
      <c r="W579" s="122" t="s">
        <v>4004</v>
      </c>
      <c r="X579" s="122"/>
    </row>
    <row r="580" s="3" customFormat="1" ht="45" customHeight="1" spans="1:24">
      <c r="A580" s="21"/>
      <c r="B580" s="124"/>
      <c r="C580" s="81" t="s">
        <v>35</v>
      </c>
      <c r="D580" s="81" t="s">
        <v>2147</v>
      </c>
      <c r="E580" s="81" t="s">
        <v>2148</v>
      </c>
      <c r="F580" s="129" t="s">
        <v>166</v>
      </c>
      <c r="G580" s="122" t="s">
        <v>56</v>
      </c>
      <c r="H580" s="81" t="s">
        <v>4001</v>
      </c>
      <c r="I580" s="122" t="s">
        <v>3419</v>
      </c>
      <c r="J580" s="131">
        <v>80.0319168</v>
      </c>
      <c r="K580" s="131" t="s">
        <v>42</v>
      </c>
      <c r="L580" s="131">
        <v>80.0319168</v>
      </c>
      <c r="M580" s="124" t="s">
        <v>42</v>
      </c>
      <c r="N580" s="124" t="s">
        <v>42</v>
      </c>
      <c r="O580" s="124" t="s">
        <v>42</v>
      </c>
      <c r="P580" s="124" t="s">
        <v>42</v>
      </c>
      <c r="Q580" s="19" t="s">
        <v>4002</v>
      </c>
      <c r="R580" s="122" t="s">
        <v>4003</v>
      </c>
      <c r="S580" s="122" t="s">
        <v>3949</v>
      </c>
      <c r="T580" s="122" t="s">
        <v>3996</v>
      </c>
      <c r="U580" s="122">
        <v>795</v>
      </c>
      <c r="V580" s="128">
        <v>1</v>
      </c>
      <c r="W580" s="122" t="s">
        <v>4004</v>
      </c>
      <c r="X580" s="122"/>
    </row>
    <row r="581" s="3" customFormat="1" ht="45" customHeight="1" spans="1:24">
      <c r="A581" s="21"/>
      <c r="B581" s="124"/>
      <c r="C581" s="81" t="s">
        <v>35</v>
      </c>
      <c r="D581" s="81" t="s">
        <v>2147</v>
      </c>
      <c r="E581" s="81" t="s">
        <v>2148</v>
      </c>
      <c r="F581" s="129" t="s">
        <v>154</v>
      </c>
      <c r="G581" s="122" t="s">
        <v>56</v>
      </c>
      <c r="H581" s="81" t="s">
        <v>4001</v>
      </c>
      <c r="I581" s="122" t="s">
        <v>3419</v>
      </c>
      <c r="J581" s="131">
        <v>117.612</v>
      </c>
      <c r="K581" s="131" t="s">
        <v>42</v>
      </c>
      <c r="L581" s="131">
        <v>117.612</v>
      </c>
      <c r="M581" s="124" t="s">
        <v>42</v>
      </c>
      <c r="N581" s="124" t="s">
        <v>42</v>
      </c>
      <c r="O581" s="124" t="s">
        <v>42</v>
      </c>
      <c r="P581" s="124" t="s">
        <v>42</v>
      </c>
      <c r="Q581" s="19" t="s">
        <v>4002</v>
      </c>
      <c r="R581" s="122" t="s">
        <v>4003</v>
      </c>
      <c r="S581" s="122" t="s">
        <v>3949</v>
      </c>
      <c r="T581" s="122" t="s">
        <v>3996</v>
      </c>
      <c r="U581" s="122">
        <v>1096</v>
      </c>
      <c r="V581" s="128">
        <v>1</v>
      </c>
      <c r="W581" s="122" t="s">
        <v>4004</v>
      </c>
      <c r="X581" s="122"/>
    </row>
    <row r="582" s="3" customFormat="1" ht="45" customHeight="1" spans="1:24">
      <c r="A582" s="21"/>
      <c r="B582" s="124"/>
      <c r="C582" s="81" t="s">
        <v>35</v>
      </c>
      <c r="D582" s="81" t="s">
        <v>2147</v>
      </c>
      <c r="E582" s="81" t="s">
        <v>2148</v>
      </c>
      <c r="F582" s="129" t="s">
        <v>160</v>
      </c>
      <c r="G582" s="122" t="s">
        <v>56</v>
      </c>
      <c r="H582" s="81" t="s">
        <v>4001</v>
      </c>
      <c r="I582" s="122" t="s">
        <v>3419</v>
      </c>
      <c r="J582" s="131">
        <v>106.7371008</v>
      </c>
      <c r="K582" s="131" t="s">
        <v>42</v>
      </c>
      <c r="L582" s="131">
        <v>106.7371008</v>
      </c>
      <c r="M582" s="124" t="s">
        <v>42</v>
      </c>
      <c r="N582" s="124" t="s">
        <v>42</v>
      </c>
      <c r="O582" s="124" t="s">
        <v>42</v>
      </c>
      <c r="P582" s="124" t="s">
        <v>42</v>
      </c>
      <c r="Q582" s="19" t="s">
        <v>4002</v>
      </c>
      <c r="R582" s="122" t="s">
        <v>4003</v>
      </c>
      <c r="S582" s="122" t="s">
        <v>3949</v>
      </c>
      <c r="T582" s="122" t="s">
        <v>3996</v>
      </c>
      <c r="U582" s="122">
        <v>928</v>
      </c>
      <c r="V582" s="128">
        <v>1</v>
      </c>
      <c r="W582" s="122" t="s">
        <v>4004</v>
      </c>
      <c r="X582" s="122"/>
    </row>
    <row r="583" s="3" customFormat="1" ht="45" customHeight="1" spans="1:24">
      <c r="A583" s="21"/>
      <c r="B583" s="124"/>
      <c r="C583" s="81" t="s">
        <v>35</v>
      </c>
      <c r="D583" s="81" t="s">
        <v>2147</v>
      </c>
      <c r="E583" s="81" t="s">
        <v>2148</v>
      </c>
      <c r="F583" s="129" t="s">
        <v>111</v>
      </c>
      <c r="G583" s="122" t="s">
        <v>56</v>
      </c>
      <c r="H583" s="81" t="s">
        <v>4001</v>
      </c>
      <c r="I583" s="122" t="s">
        <v>3419</v>
      </c>
      <c r="J583" s="131">
        <v>83.066016</v>
      </c>
      <c r="K583" s="131" t="s">
        <v>42</v>
      </c>
      <c r="L583" s="131">
        <v>83.066016</v>
      </c>
      <c r="M583" s="124" t="s">
        <v>42</v>
      </c>
      <c r="N583" s="124" t="s">
        <v>42</v>
      </c>
      <c r="O583" s="124" t="s">
        <v>42</v>
      </c>
      <c r="P583" s="124" t="s">
        <v>42</v>
      </c>
      <c r="Q583" s="19" t="s">
        <v>4002</v>
      </c>
      <c r="R583" s="122" t="s">
        <v>4003</v>
      </c>
      <c r="S583" s="122" t="s">
        <v>3949</v>
      </c>
      <c r="T583" s="122" t="s">
        <v>3996</v>
      </c>
      <c r="U583" s="122">
        <v>673</v>
      </c>
      <c r="V583" s="128">
        <v>1</v>
      </c>
      <c r="W583" s="122" t="s">
        <v>4004</v>
      </c>
      <c r="X583" s="122"/>
    </row>
    <row r="584" s="3" customFormat="1" ht="45" customHeight="1" spans="1:24">
      <c r="A584" s="21"/>
      <c r="B584" s="124"/>
      <c r="C584" s="81" t="s">
        <v>35</v>
      </c>
      <c r="D584" s="81" t="s">
        <v>2147</v>
      </c>
      <c r="E584" s="81" t="s">
        <v>2148</v>
      </c>
      <c r="F584" s="129" t="s">
        <v>146</v>
      </c>
      <c r="G584" s="122" t="s">
        <v>56</v>
      </c>
      <c r="H584" s="81" t="s">
        <v>4001</v>
      </c>
      <c r="I584" s="122" t="s">
        <v>3419</v>
      </c>
      <c r="J584" s="131">
        <v>81.9532032</v>
      </c>
      <c r="K584" s="131" t="s">
        <v>42</v>
      </c>
      <c r="L584" s="131">
        <v>81.9532032</v>
      </c>
      <c r="M584" s="124" t="s">
        <v>42</v>
      </c>
      <c r="N584" s="124" t="s">
        <v>42</v>
      </c>
      <c r="O584" s="124" t="s">
        <v>42</v>
      </c>
      <c r="P584" s="124" t="s">
        <v>42</v>
      </c>
      <c r="Q584" s="19" t="s">
        <v>4002</v>
      </c>
      <c r="R584" s="122" t="s">
        <v>4003</v>
      </c>
      <c r="S584" s="122" t="s">
        <v>3949</v>
      </c>
      <c r="T584" s="122" t="s">
        <v>3996</v>
      </c>
      <c r="U584" s="122">
        <v>797</v>
      </c>
      <c r="V584" s="128">
        <v>1</v>
      </c>
      <c r="W584" s="122" t="s">
        <v>4004</v>
      </c>
      <c r="X584" s="122"/>
    </row>
    <row r="585" s="3" customFormat="1" ht="45" customHeight="1" spans="1:24">
      <c r="A585" s="21"/>
      <c r="B585" s="124"/>
      <c r="C585" s="81" t="s">
        <v>35</v>
      </c>
      <c r="D585" s="81" t="s">
        <v>2147</v>
      </c>
      <c r="E585" s="81" t="s">
        <v>2148</v>
      </c>
      <c r="F585" s="129" t="s">
        <v>63</v>
      </c>
      <c r="G585" s="122" t="s">
        <v>56</v>
      </c>
      <c r="H585" s="81" t="s">
        <v>4001</v>
      </c>
      <c r="I585" s="122" t="s">
        <v>3419</v>
      </c>
      <c r="J585" s="131">
        <v>34.487904</v>
      </c>
      <c r="K585" s="131" t="s">
        <v>42</v>
      </c>
      <c r="L585" s="131">
        <v>34.487904</v>
      </c>
      <c r="M585" s="124" t="s">
        <v>42</v>
      </c>
      <c r="N585" s="124" t="s">
        <v>42</v>
      </c>
      <c r="O585" s="124" t="s">
        <v>42</v>
      </c>
      <c r="P585" s="124" t="s">
        <v>42</v>
      </c>
      <c r="Q585" s="19" t="s">
        <v>4002</v>
      </c>
      <c r="R585" s="122" t="s">
        <v>4003</v>
      </c>
      <c r="S585" s="122" t="s">
        <v>3949</v>
      </c>
      <c r="T585" s="122" t="s">
        <v>3996</v>
      </c>
      <c r="U585" s="122">
        <v>233</v>
      </c>
      <c r="V585" s="128">
        <v>1</v>
      </c>
      <c r="W585" s="122" t="s">
        <v>4004</v>
      </c>
      <c r="X585" s="122"/>
    </row>
    <row r="586" s="3" customFormat="1" ht="45" customHeight="1" spans="1:24">
      <c r="A586" s="21"/>
      <c r="B586" s="124"/>
      <c r="C586" s="81" t="s">
        <v>35</v>
      </c>
      <c r="D586" s="81" t="s">
        <v>2147</v>
      </c>
      <c r="E586" s="81" t="s">
        <v>2148</v>
      </c>
      <c r="F586" s="129" t="s">
        <v>68</v>
      </c>
      <c r="G586" s="122" t="s">
        <v>56</v>
      </c>
      <c r="H586" s="81" t="s">
        <v>4001</v>
      </c>
      <c r="I586" s="122" t="s">
        <v>3419</v>
      </c>
      <c r="J586" s="131">
        <v>116.8616064</v>
      </c>
      <c r="K586" s="131" t="s">
        <v>42</v>
      </c>
      <c r="L586" s="131">
        <v>116.8616064</v>
      </c>
      <c r="M586" s="124" t="s">
        <v>42</v>
      </c>
      <c r="N586" s="124" t="s">
        <v>42</v>
      </c>
      <c r="O586" s="124" t="s">
        <v>42</v>
      </c>
      <c r="P586" s="124" t="s">
        <v>42</v>
      </c>
      <c r="Q586" s="19" t="s">
        <v>4002</v>
      </c>
      <c r="R586" s="122" t="s">
        <v>4003</v>
      </c>
      <c r="S586" s="122" t="s">
        <v>3949</v>
      </c>
      <c r="T586" s="122" t="s">
        <v>3996</v>
      </c>
      <c r="U586" s="122">
        <v>716</v>
      </c>
      <c r="V586" s="128">
        <v>1</v>
      </c>
      <c r="W586" s="122" t="s">
        <v>4004</v>
      </c>
      <c r="X586" s="122"/>
    </row>
    <row r="587" s="3" customFormat="1" ht="45" customHeight="1" spans="1:24">
      <c r="A587" s="21"/>
      <c r="B587" s="124"/>
      <c r="C587" s="81" t="s">
        <v>35</v>
      </c>
      <c r="D587" s="81" t="s">
        <v>2147</v>
      </c>
      <c r="E587" s="81" t="s">
        <v>2148</v>
      </c>
      <c r="F587" s="129" t="s">
        <v>98</v>
      </c>
      <c r="G587" s="122" t="s">
        <v>56</v>
      </c>
      <c r="H587" s="81" t="s">
        <v>4001</v>
      </c>
      <c r="I587" s="122" t="s">
        <v>3419</v>
      </c>
      <c r="J587" s="131">
        <v>110.793408</v>
      </c>
      <c r="K587" s="131" t="s">
        <v>42</v>
      </c>
      <c r="L587" s="131">
        <v>110.793408</v>
      </c>
      <c r="M587" s="124" t="s">
        <v>42</v>
      </c>
      <c r="N587" s="124" t="s">
        <v>42</v>
      </c>
      <c r="O587" s="124" t="s">
        <v>42</v>
      </c>
      <c r="P587" s="124" t="s">
        <v>42</v>
      </c>
      <c r="Q587" s="19" t="s">
        <v>4002</v>
      </c>
      <c r="R587" s="122" t="s">
        <v>4003</v>
      </c>
      <c r="S587" s="122" t="s">
        <v>3949</v>
      </c>
      <c r="T587" s="122" t="s">
        <v>3996</v>
      </c>
      <c r="U587" s="122">
        <v>977</v>
      </c>
      <c r="V587" s="128">
        <v>1</v>
      </c>
      <c r="W587" s="122" t="s">
        <v>4004</v>
      </c>
      <c r="X587" s="122"/>
    </row>
    <row r="588" s="3" customFormat="1" ht="45" customHeight="1" spans="1:24">
      <c r="A588" s="21"/>
      <c r="B588" s="124"/>
      <c r="C588" s="81" t="s">
        <v>35</v>
      </c>
      <c r="D588" s="81" t="s">
        <v>2147</v>
      </c>
      <c r="E588" s="81" t="s">
        <v>2148</v>
      </c>
      <c r="F588" s="129" t="s">
        <v>105</v>
      </c>
      <c r="G588" s="122" t="s">
        <v>56</v>
      </c>
      <c r="H588" s="81" t="s">
        <v>4001</v>
      </c>
      <c r="I588" s="122" t="s">
        <v>3419</v>
      </c>
      <c r="J588" s="131">
        <v>106.7371008</v>
      </c>
      <c r="K588" s="131" t="s">
        <v>42</v>
      </c>
      <c r="L588" s="131">
        <v>106.7371008</v>
      </c>
      <c r="M588" s="124" t="s">
        <v>42</v>
      </c>
      <c r="N588" s="124" t="s">
        <v>42</v>
      </c>
      <c r="O588" s="124" t="s">
        <v>42</v>
      </c>
      <c r="P588" s="124" t="s">
        <v>42</v>
      </c>
      <c r="Q588" s="19" t="s">
        <v>4002</v>
      </c>
      <c r="R588" s="122" t="s">
        <v>4003</v>
      </c>
      <c r="S588" s="122" t="s">
        <v>3949</v>
      </c>
      <c r="T588" s="122" t="s">
        <v>3996</v>
      </c>
      <c r="U588" s="122">
        <v>763</v>
      </c>
      <c r="V588" s="128">
        <v>1</v>
      </c>
      <c r="W588" s="122" t="s">
        <v>4004</v>
      </c>
      <c r="X588" s="122"/>
    </row>
    <row r="589" s="3" customFormat="1" ht="45" customHeight="1" spans="1:24">
      <c r="A589" s="21"/>
      <c r="B589" s="124"/>
      <c r="C589" s="81" t="s">
        <v>35</v>
      </c>
      <c r="D589" s="81" t="s">
        <v>2147</v>
      </c>
      <c r="E589" s="81" t="s">
        <v>2148</v>
      </c>
      <c r="F589" s="129" t="s">
        <v>135</v>
      </c>
      <c r="G589" s="122" t="s">
        <v>56</v>
      </c>
      <c r="H589" s="81" t="s">
        <v>4001</v>
      </c>
      <c r="I589" s="122" t="s">
        <v>3419</v>
      </c>
      <c r="J589" s="131">
        <v>83.3053056</v>
      </c>
      <c r="K589" s="131" t="s">
        <v>42</v>
      </c>
      <c r="L589" s="131">
        <v>83.3053056</v>
      </c>
      <c r="M589" s="124" t="s">
        <v>42</v>
      </c>
      <c r="N589" s="124" t="s">
        <v>42</v>
      </c>
      <c r="O589" s="124" t="s">
        <v>42</v>
      </c>
      <c r="P589" s="124" t="s">
        <v>42</v>
      </c>
      <c r="Q589" s="19" t="s">
        <v>4002</v>
      </c>
      <c r="R589" s="122" t="s">
        <v>4003</v>
      </c>
      <c r="S589" s="122" t="s">
        <v>3949</v>
      </c>
      <c r="T589" s="122" t="s">
        <v>3996</v>
      </c>
      <c r="U589" s="122">
        <v>869</v>
      </c>
      <c r="V589" s="128">
        <v>1</v>
      </c>
      <c r="W589" s="122" t="s">
        <v>4004</v>
      </c>
      <c r="X589" s="122"/>
    </row>
    <row r="590" s="3" customFormat="1" ht="45" customHeight="1" spans="1:24">
      <c r="A590" s="21"/>
      <c r="B590" s="124"/>
      <c r="C590" s="81" t="s">
        <v>35</v>
      </c>
      <c r="D590" s="81" t="s">
        <v>2147</v>
      </c>
      <c r="E590" s="81" t="s">
        <v>2148</v>
      </c>
      <c r="F590" s="129" t="s">
        <v>90</v>
      </c>
      <c r="G590" s="122" t="s">
        <v>56</v>
      </c>
      <c r="H590" s="81" t="s">
        <v>4001</v>
      </c>
      <c r="I590" s="122" t="s">
        <v>3419</v>
      </c>
      <c r="J590" s="131">
        <v>77.6576064</v>
      </c>
      <c r="K590" s="131" t="s">
        <v>42</v>
      </c>
      <c r="L590" s="131">
        <v>77.6576064</v>
      </c>
      <c r="M590" s="124" t="s">
        <v>42</v>
      </c>
      <c r="N590" s="124" t="s">
        <v>42</v>
      </c>
      <c r="O590" s="124" t="s">
        <v>42</v>
      </c>
      <c r="P590" s="124" t="s">
        <v>42</v>
      </c>
      <c r="Q590" s="19" t="s">
        <v>4002</v>
      </c>
      <c r="R590" s="122" t="s">
        <v>4003</v>
      </c>
      <c r="S590" s="122" t="s">
        <v>3949</v>
      </c>
      <c r="T590" s="122" t="s">
        <v>3996</v>
      </c>
      <c r="U590" s="122">
        <v>717</v>
      </c>
      <c r="V590" s="128">
        <v>1</v>
      </c>
      <c r="W590" s="122" t="s">
        <v>4004</v>
      </c>
      <c r="X590" s="122"/>
    </row>
    <row r="591" s="3" customFormat="1" ht="45" customHeight="1" spans="1:24">
      <c r="A591" s="21"/>
      <c r="B591" s="124"/>
      <c r="C591" s="81" t="s">
        <v>35</v>
      </c>
      <c r="D591" s="81" t="s">
        <v>2147</v>
      </c>
      <c r="E591" s="81" t="s">
        <v>2148</v>
      </c>
      <c r="F591" s="129" t="s">
        <v>55</v>
      </c>
      <c r="G591" s="122" t="s">
        <v>56</v>
      </c>
      <c r="H591" s="81" t="s">
        <v>4001</v>
      </c>
      <c r="I591" s="122" t="s">
        <v>3419</v>
      </c>
      <c r="J591" s="131">
        <v>121.0085184</v>
      </c>
      <c r="K591" s="131" t="s">
        <v>42</v>
      </c>
      <c r="L591" s="131">
        <v>121.0085184</v>
      </c>
      <c r="M591" s="124" t="s">
        <v>42</v>
      </c>
      <c r="N591" s="124" t="s">
        <v>42</v>
      </c>
      <c r="O591" s="124" t="s">
        <v>42</v>
      </c>
      <c r="P591" s="124" t="s">
        <v>42</v>
      </c>
      <c r="Q591" s="19" t="s">
        <v>4002</v>
      </c>
      <c r="R591" s="122" t="s">
        <v>4003</v>
      </c>
      <c r="S591" s="122" t="s">
        <v>3949</v>
      </c>
      <c r="T591" s="122" t="s">
        <v>3996</v>
      </c>
      <c r="U591" s="122">
        <v>1031</v>
      </c>
      <c r="V591" s="128">
        <v>1</v>
      </c>
      <c r="W591" s="122" t="s">
        <v>4004</v>
      </c>
      <c r="X591" s="122"/>
    </row>
    <row r="592" s="3" customFormat="1" ht="45" customHeight="1" spans="1:24">
      <c r="A592" s="21"/>
      <c r="B592" s="124"/>
      <c r="C592" s="81" t="s">
        <v>35</v>
      </c>
      <c r="D592" s="81" t="s">
        <v>2147</v>
      </c>
      <c r="E592" s="81" t="s">
        <v>2148</v>
      </c>
      <c r="F592" s="129" t="s">
        <v>118</v>
      </c>
      <c r="G592" s="122" t="s">
        <v>56</v>
      </c>
      <c r="H592" s="81" t="s">
        <v>4001</v>
      </c>
      <c r="I592" s="122" t="s">
        <v>3419</v>
      </c>
      <c r="J592" s="131">
        <v>130.3501056</v>
      </c>
      <c r="K592" s="131" t="s">
        <v>42</v>
      </c>
      <c r="L592" s="131">
        <v>130.3501056</v>
      </c>
      <c r="M592" s="124" t="s">
        <v>42</v>
      </c>
      <c r="N592" s="124" t="s">
        <v>42</v>
      </c>
      <c r="O592" s="124" t="s">
        <v>42</v>
      </c>
      <c r="P592" s="124" t="s">
        <v>42</v>
      </c>
      <c r="Q592" s="19" t="s">
        <v>4002</v>
      </c>
      <c r="R592" s="122" t="s">
        <v>4003</v>
      </c>
      <c r="S592" s="122" t="s">
        <v>3949</v>
      </c>
      <c r="T592" s="122" t="s">
        <v>3996</v>
      </c>
      <c r="U592" s="122">
        <v>889</v>
      </c>
      <c r="V592" s="128">
        <v>1</v>
      </c>
      <c r="W592" s="122" t="s">
        <v>4004</v>
      </c>
      <c r="X592" s="122"/>
    </row>
    <row r="593" s="3" customFormat="1" ht="45" customHeight="1" spans="1:24">
      <c r="A593" s="21"/>
      <c r="B593" s="124"/>
      <c r="C593" s="81" t="s">
        <v>35</v>
      </c>
      <c r="D593" s="81" t="s">
        <v>2147</v>
      </c>
      <c r="E593" s="81" t="s">
        <v>2148</v>
      </c>
      <c r="F593" s="129" t="s">
        <v>2516</v>
      </c>
      <c r="G593" s="122" t="s">
        <v>56</v>
      </c>
      <c r="H593" s="81" t="s">
        <v>4001</v>
      </c>
      <c r="I593" s="122" t="s">
        <v>3419</v>
      </c>
      <c r="J593" s="131">
        <v>88.0214016</v>
      </c>
      <c r="K593" s="131" t="s">
        <v>42</v>
      </c>
      <c r="L593" s="131">
        <v>88.0214016</v>
      </c>
      <c r="M593" s="124" t="s">
        <v>42</v>
      </c>
      <c r="N593" s="124" t="s">
        <v>42</v>
      </c>
      <c r="O593" s="124" t="s">
        <v>42</v>
      </c>
      <c r="P593" s="124" t="s">
        <v>42</v>
      </c>
      <c r="Q593" s="19" t="s">
        <v>4002</v>
      </c>
      <c r="R593" s="122" t="s">
        <v>4003</v>
      </c>
      <c r="S593" s="122" t="s">
        <v>3949</v>
      </c>
      <c r="T593" s="122" t="s">
        <v>3996</v>
      </c>
      <c r="U593" s="122">
        <v>761</v>
      </c>
      <c r="V593" s="128">
        <v>1</v>
      </c>
      <c r="W593" s="122" t="s">
        <v>4004</v>
      </c>
      <c r="X593" s="122"/>
    </row>
    <row r="594" s="3" customFormat="1" ht="45" customHeight="1" spans="1:24">
      <c r="A594" s="21"/>
      <c r="B594" s="124"/>
      <c r="C594" s="81" t="s">
        <v>35</v>
      </c>
      <c r="D594" s="81" t="s">
        <v>2147</v>
      </c>
      <c r="E594" s="81" t="s">
        <v>2148</v>
      </c>
      <c r="F594" s="129" t="s">
        <v>83</v>
      </c>
      <c r="G594" s="122" t="s">
        <v>56</v>
      </c>
      <c r="H594" s="81" t="s">
        <v>4001</v>
      </c>
      <c r="I594" s="122" t="s">
        <v>3419</v>
      </c>
      <c r="J594" s="131">
        <v>111.815616</v>
      </c>
      <c r="K594" s="131" t="s">
        <v>42</v>
      </c>
      <c r="L594" s="131">
        <v>111.815616</v>
      </c>
      <c r="M594" s="124" t="s">
        <v>42</v>
      </c>
      <c r="N594" s="124" t="s">
        <v>42</v>
      </c>
      <c r="O594" s="124" t="s">
        <v>42</v>
      </c>
      <c r="P594" s="124" t="s">
        <v>42</v>
      </c>
      <c r="Q594" s="19" t="s">
        <v>4002</v>
      </c>
      <c r="R594" s="122" t="s">
        <v>4003</v>
      </c>
      <c r="S594" s="122" t="s">
        <v>3949</v>
      </c>
      <c r="T594" s="122" t="s">
        <v>3996</v>
      </c>
      <c r="U594" s="122">
        <v>1056</v>
      </c>
      <c r="V594" s="128">
        <v>1</v>
      </c>
      <c r="W594" s="122" t="s">
        <v>4004</v>
      </c>
      <c r="X594" s="122"/>
    </row>
    <row r="595" s="3" customFormat="1" ht="45" customHeight="1" spans="1:24">
      <c r="A595" s="21"/>
      <c r="B595" s="124"/>
      <c r="C595" s="81" t="s">
        <v>35</v>
      </c>
      <c r="D595" s="81" t="s">
        <v>2147</v>
      </c>
      <c r="E595" s="81" t="s">
        <v>2148</v>
      </c>
      <c r="F595" s="129" t="s">
        <v>50</v>
      </c>
      <c r="G595" s="122" t="s">
        <v>56</v>
      </c>
      <c r="H595" s="81" t="s">
        <v>4001</v>
      </c>
      <c r="I595" s="122" t="s">
        <v>3419</v>
      </c>
      <c r="J595" s="131">
        <v>65.851104</v>
      </c>
      <c r="K595" s="131" t="s">
        <v>42</v>
      </c>
      <c r="L595" s="131">
        <v>65.851104</v>
      </c>
      <c r="M595" s="124" t="s">
        <v>42</v>
      </c>
      <c r="N595" s="124" t="s">
        <v>42</v>
      </c>
      <c r="O595" s="124" t="s">
        <v>42</v>
      </c>
      <c r="P595" s="124" t="s">
        <v>42</v>
      </c>
      <c r="Q595" s="19" t="s">
        <v>4002</v>
      </c>
      <c r="R595" s="122" t="s">
        <v>4003</v>
      </c>
      <c r="S595" s="122" t="s">
        <v>3949</v>
      </c>
      <c r="T595" s="122" t="s">
        <v>3996</v>
      </c>
      <c r="U595" s="122">
        <v>561</v>
      </c>
      <c r="V595" s="128">
        <v>1</v>
      </c>
      <c r="W595" s="122" t="s">
        <v>4004</v>
      </c>
      <c r="X595" s="122"/>
    </row>
    <row r="596" s="3" customFormat="1" ht="45" customHeight="1" spans="1:24">
      <c r="A596" s="21"/>
      <c r="B596" s="124"/>
      <c r="C596" s="81" t="s">
        <v>35</v>
      </c>
      <c r="D596" s="81" t="s">
        <v>2147</v>
      </c>
      <c r="E596" s="81" t="s">
        <v>2148</v>
      </c>
      <c r="F596" s="129" t="s">
        <v>130</v>
      </c>
      <c r="G596" s="122" t="s">
        <v>56</v>
      </c>
      <c r="H596" s="81" t="s">
        <v>4001</v>
      </c>
      <c r="I596" s="122" t="s">
        <v>3419</v>
      </c>
      <c r="J596" s="131">
        <v>75.7944</v>
      </c>
      <c r="K596" s="131" t="s">
        <v>42</v>
      </c>
      <c r="L596" s="131">
        <v>75.7944</v>
      </c>
      <c r="M596" s="124" t="s">
        <v>42</v>
      </c>
      <c r="N596" s="124" t="s">
        <v>42</v>
      </c>
      <c r="O596" s="124" t="s">
        <v>42</v>
      </c>
      <c r="P596" s="124" t="s">
        <v>42</v>
      </c>
      <c r="Q596" s="19" t="s">
        <v>4002</v>
      </c>
      <c r="R596" s="122" t="s">
        <v>4003</v>
      </c>
      <c r="S596" s="122" t="s">
        <v>3949</v>
      </c>
      <c r="T596" s="122" t="s">
        <v>3996</v>
      </c>
      <c r="U596" s="122">
        <v>707</v>
      </c>
      <c r="V596" s="128">
        <v>1</v>
      </c>
      <c r="W596" s="122" t="s">
        <v>4004</v>
      </c>
      <c r="X596" s="122"/>
    </row>
    <row r="597" s="3" customFormat="1" ht="45" customHeight="1" spans="1:24">
      <c r="A597" s="21"/>
      <c r="B597" s="81" t="s">
        <v>4005</v>
      </c>
      <c r="C597" s="81" t="s">
        <v>35</v>
      </c>
      <c r="D597" s="81" t="s">
        <v>2147</v>
      </c>
      <c r="E597" s="81" t="s">
        <v>2148</v>
      </c>
      <c r="F597" s="81" t="s">
        <v>2091</v>
      </c>
      <c r="G597" s="21"/>
      <c r="H597" s="81" t="s">
        <v>2149</v>
      </c>
      <c r="I597" s="122" t="s">
        <v>3419</v>
      </c>
      <c r="J597" s="122">
        <v>20</v>
      </c>
      <c r="K597" s="131" t="s">
        <v>42</v>
      </c>
      <c r="L597" s="21">
        <v>20</v>
      </c>
      <c r="M597" s="124" t="s">
        <v>42</v>
      </c>
      <c r="N597" s="124" t="s">
        <v>42</v>
      </c>
      <c r="O597" s="124" t="s">
        <v>42</v>
      </c>
      <c r="P597" s="124" t="s">
        <v>42</v>
      </c>
      <c r="Q597" s="81" t="s">
        <v>2150</v>
      </c>
      <c r="R597" s="21" t="s">
        <v>42</v>
      </c>
      <c r="S597" s="21" t="s">
        <v>42</v>
      </c>
      <c r="T597" s="81" t="s">
        <v>2151</v>
      </c>
      <c r="U597" s="122">
        <v>578</v>
      </c>
      <c r="V597" s="106">
        <v>1</v>
      </c>
      <c r="W597" s="81" t="s">
        <v>2152</v>
      </c>
      <c r="X597" s="21"/>
    </row>
    <row r="598" s="3" customFormat="1" ht="45" customHeight="1" spans="1:24">
      <c r="A598" s="21" t="s">
        <v>566</v>
      </c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</row>
    <row r="599" s="3" customFormat="1" ht="45" customHeight="1" spans="1:24">
      <c r="A599" s="94" t="s">
        <v>2155</v>
      </c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="3" customFormat="1" ht="45" customHeight="1" spans="1:24">
      <c r="A600" s="98" t="s">
        <v>4006</v>
      </c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="3" customFormat="1" ht="45" customHeight="1" spans="1:24">
      <c r="A601" s="21" t="s">
        <v>566</v>
      </c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="3" customFormat="1" ht="45" customHeight="1" spans="1:24">
      <c r="A602" s="98" t="s">
        <v>4007</v>
      </c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="3" customFormat="1" ht="45" customHeight="1" spans="1:24">
      <c r="A603" s="21" t="s">
        <v>566</v>
      </c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</row>
    <row r="604" s="3" customFormat="1" ht="45" customHeight="1" spans="1:24">
      <c r="A604" s="21" t="s">
        <v>4008</v>
      </c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</row>
    <row r="605" s="3" customFormat="1" ht="45" customHeight="1" spans="1:24">
      <c r="A605" s="21" t="s">
        <v>566</v>
      </c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</row>
    <row r="606" s="3" customFormat="1" ht="45" customHeight="1" spans="1:24">
      <c r="A606" s="21" t="s">
        <v>4009</v>
      </c>
      <c r="B606" s="95" t="s">
        <v>2157</v>
      </c>
      <c r="C606" s="95" t="s">
        <v>35</v>
      </c>
      <c r="D606" s="92" t="s">
        <v>2158</v>
      </c>
      <c r="E606" s="95" t="s">
        <v>2159</v>
      </c>
      <c r="F606" s="95" t="s">
        <v>2160</v>
      </c>
      <c r="G606" s="95" t="s">
        <v>2161</v>
      </c>
      <c r="H606" s="95" t="s">
        <v>2157</v>
      </c>
      <c r="I606" s="92" t="s">
        <v>2163</v>
      </c>
      <c r="J606" s="95">
        <v>800</v>
      </c>
      <c r="K606" s="95">
        <v>800</v>
      </c>
      <c r="L606" s="95" t="s">
        <v>42</v>
      </c>
      <c r="M606" s="95" t="s">
        <v>42</v>
      </c>
      <c r="N606" s="95" t="s">
        <v>42</v>
      </c>
      <c r="O606" s="95" t="s">
        <v>42</v>
      </c>
      <c r="P606" s="95" t="s">
        <v>42</v>
      </c>
      <c r="Q606" s="95" t="s">
        <v>42</v>
      </c>
      <c r="R606" s="95" t="s">
        <v>42</v>
      </c>
      <c r="S606" s="95" t="s">
        <v>42</v>
      </c>
      <c r="T606" s="95" t="s">
        <v>42</v>
      </c>
      <c r="U606" s="95" t="s">
        <v>42</v>
      </c>
      <c r="V606" s="95" t="s">
        <v>42</v>
      </c>
      <c r="W606" s="95" t="s">
        <v>42</v>
      </c>
      <c r="X606" s="95"/>
    </row>
    <row r="607" s="3" customFormat="1" ht="45" customHeight="1" spans="1:24">
      <c r="A607" s="21" t="s">
        <v>566</v>
      </c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</row>
    <row r="608" s="3" customFormat="1" ht="45" customHeight="1" spans="1:24">
      <c r="A608" s="94" t="s">
        <v>2166</v>
      </c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</row>
    <row r="609" s="3" customFormat="1" ht="45" customHeight="1" spans="1:24">
      <c r="A609" s="21" t="s">
        <v>2167</v>
      </c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</row>
    <row r="610" s="3" customFormat="1" ht="45" customHeight="1" spans="1:2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</row>
    <row r="611" s="3" customFormat="1" ht="49" customHeight="1" spans="1:24">
      <c r="A611" s="21" t="s">
        <v>566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</row>
    <row r="612" s="3" customFormat="1" ht="45" customHeight="1" spans="1:24">
      <c r="A612" s="21" t="s">
        <v>2177</v>
      </c>
      <c r="B612" s="98" t="s">
        <v>2178</v>
      </c>
      <c r="C612" s="21" t="s">
        <v>35</v>
      </c>
      <c r="D612" s="21" t="s">
        <v>2179</v>
      </c>
      <c r="E612" s="21" t="s">
        <v>2180</v>
      </c>
      <c r="F612" s="21" t="s">
        <v>90</v>
      </c>
      <c r="G612" s="98" t="s">
        <v>578</v>
      </c>
      <c r="H612" s="134" t="s">
        <v>2182</v>
      </c>
      <c r="I612" s="140">
        <v>44440</v>
      </c>
      <c r="J612" s="21">
        <v>30</v>
      </c>
      <c r="K612" s="141" t="s">
        <v>42</v>
      </c>
      <c r="L612" s="27" t="s">
        <v>42</v>
      </c>
      <c r="M612" s="40" t="s">
        <v>42</v>
      </c>
      <c r="N612" s="27" t="s">
        <v>42</v>
      </c>
      <c r="O612" s="27" t="s">
        <v>42</v>
      </c>
      <c r="P612" s="21">
        <v>30</v>
      </c>
      <c r="Q612" s="41" t="s">
        <v>42</v>
      </c>
      <c r="R612" s="41" t="s">
        <v>42</v>
      </c>
      <c r="S612" s="41" t="s">
        <v>42</v>
      </c>
      <c r="T612" s="134" t="s">
        <v>2183</v>
      </c>
      <c r="U612" s="41" t="s">
        <v>42</v>
      </c>
      <c r="V612" s="106">
        <v>1</v>
      </c>
      <c r="W612" s="134" t="s">
        <v>2183</v>
      </c>
      <c r="X612" s="134"/>
    </row>
    <row r="613" s="3" customFormat="1" ht="45" customHeight="1" spans="1:24">
      <c r="A613" s="21"/>
      <c r="B613" s="21" t="s">
        <v>2178</v>
      </c>
      <c r="C613" s="21" t="s">
        <v>35</v>
      </c>
      <c r="D613" s="21" t="s">
        <v>2179</v>
      </c>
      <c r="E613" s="98" t="s">
        <v>2185</v>
      </c>
      <c r="F613" s="21" t="s">
        <v>105</v>
      </c>
      <c r="G613" s="21" t="s">
        <v>290</v>
      </c>
      <c r="H613" s="134" t="s">
        <v>2182</v>
      </c>
      <c r="I613" s="140">
        <v>44440</v>
      </c>
      <c r="J613" s="21">
        <v>30</v>
      </c>
      <c r="K613" s="141" t="s">
        <v>42</v>
      </c>
      <c r="L613" s="27" t="s">
        <v>42</v>
      </c>
      <c r="M613" s="40" t="s">
        <v>42</v>
      </c>
      <c r="N613" s="27" t="s">
        <v>42</v>
      </c>
      <c r="O613" s="27" t="s">
        <v>42</v>
      </c>
      <c r="P613" s="21">
        <v>30</v>
      </c>
      <c r="Q613" s="41" t="s">
        <v>42</v>
      </c>
      <c r="R613" s="41" t="s">
        <v>42</v>
      </c>
      <c r="S613" s="41" t="s">
        <v>42</v>
      </c>
      <c r="T613" s="134" t="s">
        <v>2183</v>
      </c>
      <c r="U613" s="41" t="s">
        <v>42</v>
      </c>
      <c r="V613" s="106">
        <v>1</v>
      </c>
      <c r="W613" s="134" t="s">
        <v>2183</v>
      </c>
      <c r="X613" s="134"/>
    </row>
    <row r="614" s="3" customFormat="1" ht="45" customHeight="1" spans="1:24">
      <c r="A614" s="21"/>
      <c r="B614" s="21" t="s">
        <v>2178</v>
      </c>
      <c r="C614" s="21" t="s">
        <v>35</v>
      </c>
      <c r="D614" s="21" t="s">
        <v>2179</v>
      </c>
      <c r="E614" s="98" t="s">
        <v>2186</v>
      </c>
      <c r="F614" s="21" t="s">
        <v>166</v>
      </c>
      <c r="G614" s="21" t="s">
        <v>222</v>
      </c>
      <c r="H614" s="134" t="s">
        <v>2182</v>
      </c>
      <c r="I614" s="140">
        <v>44440</v>
      </c>
      <c r="J614" s="21">
        <v>30</v>
      </c>
      <c r="K614" s="141" t="s">
        <v>42</v>
      </c>
      <c r="L614" s="27" t="s">
        <v>42</v>
      </c>
      <c r="M614" s="40" t="s">
        <v>42</v>
      </c>
      <c r="N614" s="27" t="s">
        <v>42</v>
      </c>
      <c r="O614" s="27" t="s">
        <v>42</v>
      </c>
      <c r="P614" s="21">
        <v>30</v>
      </c>
      <c r="Q614" s="41" t="s">
        <v>42</v>
      </c>
      <c r="R614" s="41" t="s">
        <v>42</v>
      </c>
      <c r="S614" s="41" t="s">
        <v>42</v>
      </c>
      <c r="T614" s="134" t="s">
        <v>2183</v>
      </c>
      <c r="U614" s="41" t="s">
        <v>42</v>
      </c>
      <c r="V614" s="106">
        <v>1</v>
      </c>
      <c r="W614" s="134" t="s">
        <v>2183</v>
      </c>
      <c r="X614" s="134"/>
    </row>
    <row r="615" s="3" customFormat="1" ht="45" customHeight="1" spans="1:24">
      <c r="A615" s="21"/>
      <c r="B615" s="21" t="s">
        <v>2178</v>
      </c>
      <c r="C615" s="21" t="s">
        <v>35</v>
      </c>
      <c r="D615" s="21" t="s">
        <v>2179</v>
      </c>
      <c r="E615" s="98" t="s">
        <v>2187</v>
      </c>
      <c r="F615" s="21" t="s">
        <v>55</v>
      </c>
      <c r="G615" s="95" t="s">
        <v>55</v>
      </c>
      <c r="H615" s="134" t="s">
        <v>2182</v>
      </c>
      <c r="I615" s="140">
        <v>44440</v>
      </c>
      <c r="J615" s="21">
        <v>30</v>
      </c>
      <c r="K615" s="141" t="s">
        <v>42</v>
      </c>
      <c r="L615" s="27" t="s">
        <v>42</v>
      </c>
      <c r="M615" s="40" t="s">
        <v>42</v>
      </c>
      <c r="N615" s="27" t="s">
        <v>42</v>
      </c>
      <c r="O615" s="27" t="s">
        <v>42</v>
      </c>
      <c r="P615" s="21">
        <v>30</v>
      </c>
      <c r="Q615" s="41" t="s">
        <v>42</v>
      </c>
      <c r="R615" s="41" t="s">
        <v>42</v>
      </c>
      <c r="S615" s="41" t="s">
        <v>42</v>
      </c>
      <c r="T615" s="134" t="s">
        <v>2183</v>
      </c>
      <c r="U615" s="41" t="s">
        <v>42</v>
      </c>
      <c r="V615" s="106">
        <v>1</v>
      </c>
      <c r="W615" s="134" t="s">
        <v>2183</v>
      </c>
      <c r="X615" s="134"/>
    </row>
    <row r="616" s="3" customFormat="1" ht="45" customHeight="1" spans="1:24">
      <c r="A616" s="21"/>
      <c r="B616" s="21" t="s">
        <v>2178</v>
      </c>
      <c r="C616" s="21" t="s">
        <v>35</v>
      </c>
      <c r="D616" s="21" t="s">
        <v>2179</v>
      </c>
      <c r="E616" s="98" t="s">
        <v>2188</v>
      </c>
      <c r="F616" s="21" t="s">
        <v>125</v>
      </c>
      <c r="G616" s="135" t="s">
        <v>366</v>
      </c>
      <c r="H616" s="134" t="s">
        <v>2182</v>
      </c>
      <c r="I616" s="140">
        <v>44440</v>
      </c>
      <c r="J616" s="21">
        <v>30</v>
      </c>
      <c r="K616" s="141" t="s">
        <v>42</v>
      </c>
      <c r="L616" s="27" t="s">
        <v>42</v>
      </c>
      <c r="M616" s="40" t="s">
        <v>42</v>
      </c>
      <c r="N616" s="27" t="s">
        <v>42</v>
      </c>
      <c r="O616" s="27" t="s">
        <v>42</v>
      </c>
      <c r="P616" s="21">
        <v>30</v>
      </c>
      <c r="Q616" s="41" t="s">
        <v>42</v>
      </c>
      <c r="R616" s="41" t="s">
        <v>42</v>
      </c>
      <c r="S616" s="41" t="s">
        <v>42</v>
      </c>
      <c r="T616" s="134" t="s">
        <v>2183</v>
      </c>
      <c r="U616" s="41" t="s">
        <v>42</v>
      </c>
      <c r="V616" s="106">
        <v>1</v>
      </c>
      <c r="W616" s="134" t="s">
        <v>2183</v>
      </c>
      <c r="X616" s="134"/>
    </row>
    <row r="617" s="3" customFormat="1" ht="45" customHeight="1" spans="1:24">
      <c r="A617" s="21"/>
      <c r="B617" s="21" t="s">
        <v>2178</v>
      </c>
      <c r="C617" s="21" t="s">
        <v>35</v>
      </c>
      <c r="D617" s="21" t="s">
        <v>2179</v>
      </c>
      <c r="E617" s="98" t="s">
        <v>2188</v>
      </c>
      <c r="F617" s="21" t="s">
        <v>125</v>
      </c>
      <c r="G617" s="135" t="s">
        <v>3676</v>
      </c>
      <c r="H617" s="134" t="s">
        <v>2182</v>
      </c>
      <c r="I617" s="140">
        <v>44440</v>
      </c>
      <c r="J617" s="21">
        <v>30</v>
      </c>
      <c r="K617" s="141" t="s">
        <v>42</v>
      </c>
      <c r="L617" s="27" t="s">
        <v>42</v>
      </c>
      <c r="M617" s="40" t="s">
        <v>42</v>
      </c>
      <c r="N617" s="27" t="s">
        <v>42</v>
      </c>
      <c r="O617" s="27" t="s">
        <v>42</v>
      </c>
      <c r="P617" s="21">
        <v>30</v>
      </c>
      <c r="Q617" s="41" t="s">
        <v>42</v>
      </c>
      <c r="R617" s="41" t="s">
        <v>42</v>
      </c>
      <c r="S617" s="41" t="s">
        <v>42</v>
      </c>
      <c r="T617" s="134" t="s">
        <v>2183</v>
      </c>
      <c r="U617" s="41" t="s">
        <v>42</v>
      </c>
      <c r="V617" s="106">
        <v>1</v>
      </c>
      <c r="W617" s="134" t="s">
        <v>2183</v>
      </c>
      <c r="X617" s="134"/>
    </row>
    <row r="618" s="3" customFormat="1" ht="45" customHeight="1" spans="1:24">
      <c r="A618" s="21"/>
      <c r="B618" s="21" t="s">
        <v>2178</v>
      </c>
      <c r="C618" s="21" t="s">
        <v>35</v>
      </c>
      <c r="D618" s="21" t="s">
        <v>2179</v>
      </c>
      <c r="E618" s="98" t="s">
        <v>2189</v>
      </c>
      <c r="F618" s="21" t="s">
        <v>63</v>
      </c>
      <c r="G618" s="81" t="s">
        <v>4010</v>
      </c>
      <c r="H618" s="134" t="s">
        <v>2182</v>
      </c>
      <c r="I618" s="140">
        <v>44440</v>
      </c>
      <c r="J618" s="21">
        <v>30</v>
      </c>
      <c r="K618" s="141" t="s">
        <v>42</v>
      </c>
      <c r="L618" s="27" t="s">
        <v>42</v>
      </c>
      <c r="M618" s="40" t="s">
        <v>42</v>
      </c>
      <c r="N618" s="27" t="s">
        <v>42</v>
      </c>
      <c r="O618" s="27" t="s">
        <v>42</v>
      </c>
      <c r="P618" s="21">
        <v>30</v>
      </c>
      <c r="Q618" s="41" t="s">
        <v>42</v>
      </c>
      <c r="R618" s="41" t="s">
        <v>42</v>
      </c>
      <c r="S618" s="41" t="s">
        <v>42</v>
      </c>
      <c r="T618" s="134" t="s">
        <v>2183</v>
      </c>
      <c r="U618" s="41" t="s">
        <v>42</v>
      </c>
      <c r="V618" s="106">
        <v>1</v>
      </c>
      <c r="W618" s="134" t="s">
        <v>2183</v>
      </c>
      <c r="X618" s="134"/>
    </row>
    <row r="619" s="3" customFormat="1" ht="45" customHeight="1" spans="1:24">
      <c r="A619" s="21"/>
      <c r="B619" s="21" t="s">
        <v>2178</v>
      </c>
      <c r="C619" s="21" t="s">
        <v>35</v>
      </c>
      <c r="D619" s="21" t="s">
        <v>2179</v>
      </c>
      <c r="E619" s="98" t="s">
        <v>2189</v>
      </c>
      <c r="F619" s="21" t="s">
        <v>63</v>
      </c>
      <c r="G619" s="81" t="s">
        <v>4011</v>
      </c>
      <c r="H619" s="134" t="s">
        <v>2182</v>
      </c>
      <c r="I619" s="140">
        <v>44440</v>
      </c>
      <c r="J619" s="21">
        <v>30</v>
      </c>
      <c r="K619" s="141" t="s">
        <v>42</v>
      </c>
      <c r="L619" s="27" t="s">
        <v>42</v>
      </c>
      <c r="M619" s="40" t="s">
        <v>42</v>
      </c>
      <c r="N619" s="27" t="s">
        <v>42</v>
      </c>
      <c r="O619" s="27" t="s">
        <v>42</v>
      </c>
      <c r="P619" s="21">
        <v>30</v>
      </c>
      <c r="Q619" s="41" t="s">
        <v>42</v>
      </c>
      <c r="R619" s="41" t="s">
        <v>42</v>
      </c>
      <c r="S619" s="41" t="s">
        <v>42</v>
      </c>
      <c r="T619" s="134" t="s">
        <v>2183</v>
      </c>
      <c r="U619" s="41" t="s">
        <v>42</v>
      </c>
      <c r="V619" s="106">
        <v>1</v>
      </c>
      <c r="W619" s="134" t="s">
        <v>2183</v>
      </c>
      <c r="X619" s="134"/>
    </row>
    <row r="620" s="3" customFormat="1" ht="45" customHeight="1" spans="1:24">
      <c r="A620" s="21"/>
      <c r="B620" s="21" t="s">
        <v>2178</v>
      </c>
      <c r="C620" s="21" t="s">
        <v>35</v>
      </c>
      <c r="D620" s="21" t="s">
        <v>2179</v>
      </c>
      <c r="E620" s="98" t="s">
        <v>2193</v>
      </c>
      <c r="F620" s="21" t="s">
        <v>141</v>
      </c>
      <c r="G620" s="92" t="s">
        <v>559</v>
      </c>
      <c r="H620" s="134" t="s">
        <v>2182</v>
      </c>
      <c r="I620" s="140">
        <v>44440</v>
      </c>
      <c r="J620" s="21">
        <v>30</v>
      </c>
      <c r="K620" s="141" t="s">
        <v>42</v>
      </c>
      <c r="L620" s="27" t="s">
        <v>42</v>
      </c>
      <c r="M620" s="40" t="s">
        <v>42</v>
      </c>
      <c r="N620" s="27" t="s">
        <v>42</v>
      </c>
      <c r="O620" s="27" t="s">
        <v>42</v>
      </c>
      <c r="P620" s="21">
        <v>30</v>
      </c>
      <c r="Q620" s="41" t="s">
        <v>42</v>
      </c>
      <c r="R620" s="41" t="s">
        <v>42</v>
      </c>
      <c r="S620" s="41" t="s">
        <v>42</v>
      </c>
      <c r="T620" s="134" t="s">
        <v>2183</v>
      </c>
      <c r="U620" s="41" t="s">
        <v>42</v>
      </c>
      <c r="V620" s="106">
        <v>1</v>
      </c>
      <c r="W620" s="134" t="s">
        <v>2183</v>
      </c>
      <c r="X620" s="134"/>
    </row>
    <row r="621" s="3" customFormat="1" ht="45" customHeight="1" spans="1:24">
      <c r="A621" s="21"/>
      <c r="B621" s="21" t="s">
        <v>2178</v>
      </c>
      <c r="C621" s="21" t="s">
        <v>35</v>
      </c>
      <c r="D621" s="21" t="s">
        <v>2179</v>
      </c>
      <c r="E621" s="98" t="s">
        <v>4012</v>
      </c>
      <c r="F621" s="21" t="s">
        <v>98</v>
      </c>
      <c r="G621" s="92" t="s">
        <v>3527</v>
      </c>
      <c r="H621" s="134" t="s">
        <v>2182</v>
      </c>
      <c r="I621" s="140">
        <v>44440</v>
      </c>
      <c r="J621" s="21">
        <v>30</v>
      </c>
      <c r="K621" s="141" t="s">
        <v>42</v>
      </c>
      <c r="L621" s="27" t="s">
        <v>42</v>
      </c>
      <c r="M621" s="40" t="s">
        <v>42</v>
      </c>
      <c r="N621" s="27" t="s">
        <v>42</v>
      </c>
      <c r="O621" s="27" t="s">
        <v>42</v>
      </c>
      <c r="P621" s="21">
        <v>30</v>
      </c>
      <c r="Q621" s="41" t="s">
        <v>42</v>
      </c>
      <c r="R621" s="41" t="s">
        <v>42</v>
      </c>
      <c r="S621" s="41" t="s">
        <v>42</v>
      </c>
      <c r="T621" s="134" t="s">
        <v>2183</v>
      </c>
      <c r="U621" s="41" t="s">
        <v>42</v>
      </c>
      <c r="V621" s="106">
        <v>1</v>
      </c>
      <c r="W621" s="134" t="s">
        <v>2183</v>
      </c>
      <c r="X621" s="134"/>
    </row>
    <row r="622" s="3" customFormat="1" ht="45" customHeight="1" spans="1:24">
      <c r="A622" s="21"/>
      <c r="B622" s="21" t="s">
        <v>2178</v>
      </c>
      <c r="C622" s="21" t="s">
        <v>35</v>
      </c>
      <c r="D622" s="21" t="s">
        <v>2179</v>
      </c>
      <c r="E622" s="98" t="s">
        <v>4013</v>
      </c>
      <c r="F622" s="21" t="s">
        <v>135</v>
      </c>
      <c r="G622" s="92" t="s">
        <v>4014</v>
      </c>
      <c r="H622" s="134" t="s">
        <v>2182</v>
      </c>
      <c r="I622" s="140">
        <v>44440</v>
      </c>
      <c r="J622" s="21">
        <v>30</v>
      </c>
      <c r="K622" s="141" t="s">
        <v>42</v>
      </c>
      <c r="L622" s="27" t="s">
        <v>42</v>
      </c>
      <c r="M622" s="40" t="s">
        <v>42</v>
      </c>
      <c r="N622" s="27" t="s">
        <v>42</v>
      </c>
      <c r="O622" s="27" t="s">
        <v>42</v>
      </c>
      <c r="P622" s="21">
        <v>30</v>
      </c>
      <c r="Q622" s="41" t="s">
        <v>42</v>
      </c>
      <c r="R622" s="41" t="s">
        <v>42</v>
      </c>
      <c r="S622" s="41" t="s">
        <v>42</v>
      </c>
      <c r="T622" s="134" t="s">
        <v>2183</v>
      </c>
      <c r="U622" s="41" t="s">
        <v>42</v>
      </c>
      <c r="V622" s="106">
        <v>1</v>
      </c>
      <c r="W622" s="134" t="s">
        <v>2183</v>
      </c>
      <c r="X622" s="134"/>
    </row>
    <row r="623" s="3" customFormat="1" ht="45" customHeight="1" spans="1:24">
      <c r="A623" s="21"/>
      <c r="B623" s="21" t="s">
        <v>2178</v>
      </c>
      <c r="C623" s="21" t="s">
        <v>35</v>
      </c>
      <c r="D623" s="21" t="s">
        <v>2179</v>
      </c>
      <c r="E623" s="98" t="s">
        <v>2201</v>
      </c>
      <c r="F623" s="21" t="s">
        <v>77</v>
      </c>
      <c r="G623" s="92" t="s">
        <v>2270</v>
      </c>
      <c r="H623" s="134" t="s">
        <v>2182</v>
      </c>
      <c r="I623" s="140">
        <v>44440</v>
      </c>
      <c r="J623" s="21">
        <v>30</v>
      </c>
      <c r="K623" s="141" t="s">
        <v>42</v>
      </c>
      <c r="L623" s="27" t="s">
        <v>42</v>
      </c>
      <c r="M623" s="40" t="s">
        <v>42</v>
      </c>
      <c r="N623" s="27" t="s">
        <v>42</v>
      </c>
      <c r="O623" s="27" t="s">
        <v>42</v>
      </c>
      <c r="P623" s="21">
        <v>30</v>
      </c>
      <c r="Q623" s="41" t="s">
        <v>42</v>
      </c>
      <c r="R623" s="41" t="s">
        <v>42</v>
      </c>
      <c r="S623" s="41" t="s">
        <v>42</v>
      </c>
      <c r="T623" s="134" t="s">
        <v>2183</v>
      </c>
      <c r="U623" s="41" t="s">
        <v>42</v>
      </c>
      <c r="V623" s="106">
        <v>1</v>
      </c>
      <c r="W623" s="134" t="s">
        <v>2183</v>
      </c>
      <c r="X623" s="134"/>
    </row>
    <row r="624" s="3" customFormat="1" ht="45" customHeight="1" spans="1:24">
      <c r="A624" s="21"/>
      <c r="B624" s="21" t="s">
        <v>2178</v>
      </c>
      <c r="C624" s="21" t="s">
        <v>35</v>
      </c>
      <c r="D624" s="21" t="s">
        <v>2179</v>
      </c>
      <c r="E624" s="98" t="s">
        <v>2205</v>
      </c>
      <c r="F624" s="21" t="s">
        <v>154</v>
      </c>
      <c r="G624" s="92" t="s">
        <v>338</v>
      </c>
      <c r="H624" s="134" t="s">
        <v>2182</v>
      </c>
      <c r="I624" s="140">
        <v>44440</v>
      </c>
      <c r="J624" s="21">
        <v>30</v>
      </c>
      <c r="K624" s="141" t="s">
        <v>42</v>
      </c>
      <c r="L624" s="27" t="s">
        <v>42</v>
      </c>
      <c r="M624" s="40" t="s">
        <v>42</v>
      </c>
      <c r="N624" s="27" t="s">
        <v>42</v>
      </c>
      <c r="O624" s="27" t="s">
        <v>42</v>
      </c>
      <c r="P624" s="21">
        <v>30</v>
      </c>
      <c r="Q624" s="41" t="s">
        <v>42</v>
      </c>
      <c r="R624" s="41" t="s">
        <v>42</v>
      </c>
      <c r="S624" s="41" t="s">
        <v>42</v>
      </c>
      <c r="T624" s="134" t="s">
        <v>2183</v>
      </c>
      <c r="U624" s="41" t="s">
        <v>42</v>
      </c>
      <c r="V624" s="106">
        <v>1</v>
      </c>
      <c r="W624" s="134" t="s">
        <v>2183</v>
      </c>
      <c r="X624" s="134"/>
    </row>
    <row r="625" s="3" customFormat="1" ht="45" customHeight="1" spans="1:24">
      <c r="A625" s="21"/>
      <c r="B625" s="136" t="s">
        <v>2178</v>
      </c>
      <c r="C625" s="136" t="s">
        <v>35</v>
      </c>
      <c r="D625" s="136" t="s">
        <v>2179</v>
      </c>
      <c r="E625" s="137" t="s">
        <v>2205</v>
      </c>
      <c r="F625" s="136" t="s">
        <v>154</v>
      </c>
      <c r="G625" s="138" t="s">
        <v>2084</v>
      </c>
      <c r="H625" s="139" t="s">
        <v>2182</v>
      </c>
      <c r="I625" s="142">
        <v>44440</v>
      </c>
      <c r="J625" s="21">
        <v>30</v>
      </c>
      <c r="K625" s="141" t="s">
        <v>42</v>
      </c>
      <c r="L625" s="27" t="s">
        <v>42</v>
      </c>
      <c r="M625" s="40" t="s">
        <v>42</v>
      </c>
      <c r="N625" s="27" t="s">
        <v>42</v>
      </c>
      <c r="O625" s="27" t="s">
        <v>42</v>
      </c>
      <c r="P625" s="21">
        <v>30</v>
      </c>
      <c r="Q625" s="41" t="s">
        <v>42</v>
      </c>
      <c r="R625" s="41" t="s">
        <v>42</v>
      </c>
      <c r="S625" s="41" t="s">
        <v>42</v>
      </c>
      <c r="T625" s="139" t="s">
        <v>2183</v>
      </c>
      <c r="U625" s="41" t="s">
        <v>42</v>
      </c>
      <c r="V625" s="143">
        <v>1</v>
      </c>
      <c r="W625" s="139" t="s">
        <v>2183</v>
      </c>
      <c r="X625" s="139"/>
    </row>
    <row r="626" s="3" customFormat="1" ht="45" customHeight="1" spans="1:24">
      <c r="A626" s="21"/>
      <c r="B626" s="21" t="s">
        <v>2178</v>
      </c>
      <c r="C626" s="21" t="s">
        <v>35</v>
      </c>
      <c r="D626" s="21" t="s">
        <v>2179</v>
      </c>
      <c r="E626" s="98" t="s">
        <v>2207</v>
      </c>
      <c r="F626" s="21" t="s">
        <v>68</v>
      </c>
      <c r="G626" s="92" t="s">
        <v>608</v>
      </c>
      <c r="H626" s="134" t="s">
        <v>2182</v>
      </c>
      <c r="I626" s="140">
        <v>44440</v>
      </c>
      <c r="J626" s="21">
        <v>30</v>
      </c>
      <c r="K626" s="141" t="s">
        <v>42</v>
      </c>
      <c r="L626" s="27" t="s">
        <v>42</v>
      </c>
      <c r="M626" s="40" t="s">
        <v>42</v>
      </c>
      <c r="N626" s="27" t="s">
        <v>42</v>
      </c>
      <c r="O626" s="27" t="s">
        <v>42</v>
      </c>
      <c r="P626" s="21">
        <v>30</v>
      </c>
      <c r="Q626" s="41" t="s">
        <v>42</v>
      </c>
      <c r="R626" s="41" t="s">
        <v>42</v>
      </c>
      <c r="S626" s="41" t="s">
        <v>42</v>
      </c>
      <c r="T626" s="134" t="s">
        <v>2183</v>
      </c>
      <c r="U626" s="41" t="s">
        <v>42</v>
      </c>
      <c r="V626" s="106">
        <v>1</v>
      </c>
      <c r="W626" s="134" t="s">
        <v>2183</v>
      </c>
      <c r="X626" s="134"/>
    </row>
    <row r="627" s="3" customFormat="1" ht="45" customHeight="1" spans="1:24">
      <c r="A627" s="21"/>
      <c r="B627" s="98" t="s">
        <v>2178</v>
      </c>
      <c r="C627" s="21" t="s">
        <v>35</v>
      </c>
      <c r="D627" s="21" t="s">
        <v>2179</v>
      </c>
      <c r="E627" s="98" t="s">
        <v>2208</v>
      </c>
      <c r="F627" s="21" t="s">
        <v>130</v>
      </c>
      <c r="G627" s="100" t="s">
        <v>2412</v>
      </c>
      <c r="H627" s="134" t="s">
        <v>2182</v>
      </c>
      <c r="I627" s="140">
        <v>44440</v>
      </c>
      <c r="J627" s="21">
        <v>30</v>
      </c>
      <c r="K627" s="141" t="s">
        <v>42</v>
      </c>
      <c r="L627" s="27" t="s">
        <v>42</v>
      </c>
      <c r="M627" s="40" t="s">
        <v>42</v>
      </c>
      <c r="N627" s="27" t="s">
        <v>42</v>
      </c>
      <c r="O627" s="27" t="s">
        <v>42</v>
      </c>
      <c r="P627" s="21">
        <v>30</v>
      </c>
      <c r="Q627" s="41" t="s">
        <v>42</v>
      </c>
      <c r="R627" s="41" t="s">
        <v>42</v>
      </c>
      <c r="S627" s="41" t="s">
        <v>42</v>
      </c>
      <c r="T627" s="134" t="s">
        <v>2183</v>
      </c>
      <c r="U627" s="41" t="s">
        <v>42</v>
      </c>
      <c r="V627" s="106">
        <v>1</v>
      </c>
      <c r="W627" s="134" t="s">
        <v>2183</v>
      </c>
      <c r="X627" s="134"/>
    </row>
    <row r="628" s="3" customFormat="1" ht="45" customHeight="1" spans="1:24">
      <c r="A628" s="21"/>
      <c r="B628" s="98" t="s">
        <v>2178</v>
      </c>
      <c r="C628" s="21" t="s">
        <v>35</v>
      </c>
      <c r="D628" s="21" t="s">
        <v>2179</v>
      </c>
      <c r="E628" s="98" t="s">
        <v>2209</v>
      </c>
      <c r="F628" s="98" t="s">
        <v>83</v>
      </c>
      <c r="G628" s="100" t="s">
        <v>537</v>
      </c>
      <c r="H628" s="134" t="s">
        <v>2182</v>
      </c>
      <c r="I628" s="140">
        <v>44440</v>
      </c>
      <c r="J628" s="21">
        <v>30</v>
      </c>
      <c r="K628" s="141" t="s">
        <v>42</v>
      </c>
      <c r="L628" s="27" t="s">
        <v>42</v>
      </c>
      <c r="M628" s="40" t="s">
        <v>42</v>
      </c>
      <c r="N628" s="27" t="s">
        <v>42</v>
      </c>
      <c r="O628" s="27" t="s">
        <v>42</v>
      </c>
      <c r="P628" s="21">
        <v>30</v>
      </c>
      <c r="Q628" s="41" t="s">
        <v>42</v>
      </c>
      <c r="R628" s="41" t="s">
        <v>42</v>
      </c>
      <c r="S628" s="41" t="s">
        <v>42</v>
      </c>
      <c r="T628" s="134" t="s">
        <v>2183</v>
      </c>
      <c r="U628" s="41" t="s">
        <v>42</v>
      </c>
      <c r="V628" s="106">
        <v>1</v>
      </c>
      <c r="W628" s="134" t="s">
        <v>2183</v>
      </c>
      <c r="X628" s="134"/>
    </row>
    <row r="629" s="3" customFormat="1" ht="45" customHeight="1" spans="1:24">
      <c r="A629" s="21" t="s">
        <v>4015</v>
      </c>
      <c r="B629" s="98"/>
      <c r="C629" s="21"/>
      <c r="D629" s="21"/>
      <c r="E629" s="98"/>
      <c r="F629" s="98"/>
      <c r="G629" s="100"/>
      <c r="H629" s="134"/>
      <c r="I629" s="140"/>
      <c r="J629" s="141"/>
      <c r="K629" s="32"/>
      <c r="L629" s="10"/>
      <c r="M629" s="36"/>
      <c r="N629" s="10"/>
      <c r="O629" s="10"/>
      <c r="P629" s="21"/>
      <c r="Q629" s="37"/>
      <c r="R629" s="37"/>
      <c r="S629" s="37"/>
      <c r="T629" s="134"/>
      <c r="U629" s="37"/>
      <c r="V629" s="106"/>
      <c r="W629" s="134"/>
      <c r="X629" s="134"/>
    </row>
    <row r="630" s="3" customFormat="1" ht="45" customHeight="1" spans="1:24">
      <c r="A630" s="21" t="s">
        <v>4016</v>
      </c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="3" customFormat="1" ht="45" customHeight="1" spans="1:24">
      <c r="A631" s="21" t="s">
        <v>566</v>
      </c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="3" customFormat="1" ht="45" customHeight="1" spans="1:24">
      <c r="A632" s="21" t="s">
        <v>4017</v>
      </c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="3" customFormat="1" ht="45" customHeight="1" spans="1:24">
      <c r="A633" s="21" t="s">
        <v>566</v>
      </c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="3" customFormat="1" ht="45" customHeight="1" spans="1:24">
      <c r="A634" s="94" t="s">
        <v>2215</v>
      </c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</row>
    <row r="635" s="3" customFormat="1" ht="45" customHeight="1" spans="1:24">
      <c r="A635" s="21" t="s">
        <v>4018</v>
      </c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</row>
    <row r="636" s="3" customFormat="1" ht="45" customHeight="1" spans="1:24">
      <c r="A636" s="21" t="s">
        <v>566</v>
      </c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</row>
    <row r="637" s="3" customFormat="1" ht="45" customHeight="1" spans="1:24">
      <c r="A637" s="21" t="s">
        <v>4019</v>
      </c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</row>
    <row r="638" s="3" customFormat="1" ht="45" customHeight="1" spans="1:24">
      <c r="A638" s="21" t="s">
        <v>566</v>
      </c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</row>
    <row r="639" s="3" customFormat="1" ht="45" customHeight="1" spans="1:24">
      <c r="A639" s="21" t="s">
        <v>4020</v>
      </c>
      <c r="B639" s="21" t="s">
        <v>2217</v>
      </c>
      <c r="C639" s="21" t="s">
        <v>35</v>
      </c>
      <c r="D639" s="21" t="s">
        <v>2218</v>
      </c>
      <c r="E639" s="21" t="s">
        <v>2219</v>
      </c>
      <c r="F639" s="21" t="s">
        <v>614</v>
      </c>
      <c r="G639" s="21" t="s">
        <v>56</v>
      </c>
      <c r="H639" s="24" t="s">
        <v>2220</v>
      </c>
      <c r="I639" s="98" t="s">
        <v>4021</v>
      </c>
      <c r="J639" s="21">
        <v>100</v>
      </c>
      <c r="K639" s="21" t="s">
        <v>42</v>
      </c>
      <c r="L639" s="21" t="s">
        <v>42</v>
      </c>
      <c r="M639" s="21" t="s">
        <v>42</v>
      </c>
      <c r="N639" s="21" t="s">
        <v>42</v>
      </c>
      <c r="O639" s="21" t="s">
        <v>42</v>
      </c>
      <c r="P639" s="98" t="s">
        <v>2222</v>
      </c>
      <c r="Q639" s="98" t="s">
        <v>2223</v>
      </c>
      <c r="R639" s="98" t="s">
        <v>2224</v>
      </c>
      <c r="S639" s="98" t="s">
        <v>2225</v>
      </c>
      <c r="T639" s="98" t="s">
        <v>2226</v>
      </c>
      <c r="U639" s="91" t="s">
        <v>2227</v>
      </c>
      <c r="V639" s="21" t="s">
        <v>2224</v>
      </c>
      <c r="W639" s="91" t="s">
        <v>2228</v>
      </c>
      <c r="X639" s="21"/>
    </row>
    <row r="640" s="3" customFormat="1" ht="45" customHeight="1" spans="1:24">
      <c r="A640" s="21" t="s">
        <v>566</v>
      </c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</row>
    <row r="641" s="3" customFormat="1" ht="45" customHeight="1" spans="1:24">
      <c r="A641" s="94" t="s">
        <v>4022</v>
      </c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</row>
    <row r="642" s="3" customFormat="1" ht="45" customHeight="1" spans="1:24">
      <c r="A642" s="21" t="s">
        <v>4023</v>
      </c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</row>
    <row r="643" s="3" customFormat="1" ht="45" customHeight="1" spans="1:24">
      <c r="A643" s="21" t="s">
        <v>566</v>
      </c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</row>
    <row r="644" s="3" customFormat="1" ht="45" customHeight="1" spans="1:24">
      <c r="A644" s="94" t="s">
        <v>4024</v>
      </c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</row>
    <row r="645" s="3" customFormat="1" ht="45" customHeight="1" spans="1:24">
      <c r="A645" s="21" t="s">
        <v>2239</v>
      </c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</row>
    <row r="646" s="3" customFormat="1" ht="45" customHeight="1" spans="1:24">
      <c r="A646" s="21" t="s">
        <v>566</v>
      </c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</row>
    <row r="647" s="3" customFormat="1" ht="45" customHeight="1" spans="1:24">
      <c r="A647" s="21" t="s">
        <v>4025</v>
      </c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</row>
    <row r="648" s="3" customFormat="1" ht="45" customHeight="1" spans="1:24">
      <c r="A648" s="21" t="s">
        <v>566</v>
      </c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</row>
    <row r="649" s="3" customFormat="1" ht="45" customHeight="1" spans="1:2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</row>
    <row r="650" s="3" customFormat="1" ht="45" customHeight="1" spans="1:24">
      <c r="A650" s="94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</row>
    <row r="651" s="3" customFormat="1" ht="45" customHeight="1" spans="1:24">
      <c r="A651" s="94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</row>
    <row r="652" s="5" customFormat="1" spans="1:24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="5" customFormat="1" spans="1:24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="5" customFormat="1" spans="1:24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="5" customFormat="1" spans="1:24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="5" customFormat="1" spans="1:24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="5" customFormat="1" spans="1:24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="5" customFormat="1" spans="1:24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="5" customFormat="1" spans="1:24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="5" customFormat="1" spans="1:24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="5" customFormat="1" spans="1:24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="5" customFormat="1" spans="1:24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="5" customFormat="1" spans="1:24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="5" customFormat="1" spans="1:24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="5" customFormat="1" spans="1:24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="5" customFormat="1" spans="1:24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="5" customFormat="1" spans="1:24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="5" customFormat="1" spans="1:24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="5" customFormat="1" spans="1:24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="5" customFormat="1" spans="1:24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="5" customFormat="1" spans="1:24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</sheetData>
  <mergeCells count="28">
    <mergeCell ref="A1:X1"/>
    <mergeCell ref="Q2:V2"/>
    <mergeCell ref="Q3:U3"/>
    <mergeCell ref="Q4:S4"/>
    <mergeCell ref="T4:U4"/>
    <mergeCell ref="A2:A5"/>
    <mergeCell ref="A331:A333"/>
    <mergeCell ref="A335:A336"/>
    <mergeCell ref="A337:A338"/>
    <mergeCell ref="A341:A342"/>
    <mergeCell ref="A343:A344"/>
    <mergeCell ref="A350:A351"/>
    <mergeCell ref="A353:A354"/>
    <mergeCell ref="A359:A366"/>
    <mergeCell ref="A367:A368"/>
    <mergeCell ref="B2:B5"/>
    <mergeCell ref="C2:C5"/>
    <mergeCell ref="D2:D5"/>
    <mergeCell ref="E2:E5"/>
    <mergeCell ref="H2:H5"/>
    <mergeCell ref="I2:I5"/>
    <mergeCell ref="J2:J5"/>
    <mergeCell ref="V3:V4"/>
    <mergeCell ref="W2:W5"/>
    <mergeCell ref="X2:X5"/>
    <mergeCell ref="X329:X333"/>
    <mergeCell ref="F2:G4"/>
    <mergeCell ref="K2:P4"/>
  </mergeCells>
  <conditionalFormatting sqref="A78">
    <cfRule type="duplicateValues" dxfId="0" priority="1"/>
  </conditionalFormatting>
  <conditionalFormatting sqref="B78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</vt:lpstr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2020-04-07T09:32:00Z</dcterms:created>
  <dcterms:modified xsi:type="dcterms:W3CDTF">2023-07-10T01:40:10Z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2C8DD85EBDA844C6BCC1504FC454D26D</vt:lpwstr>
  </property>
</Properties>
</file>