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Sheet1!$A$3:$X$418</definedName>
    <definedName name="_xlnm.Print_Titles" localSheetId="0">Sheet1!$1:$3</definedName>
  </definedNames>
  <calcPr calcId="144525"/>
</workbook>
</file>

<file path=xl/calcChain.xml><?xml version="1.0" encoding="utf-8"?>
<calcChain xmlns="http://schemas.openxmlformats.org/spreadsheetml/2006/main">
  <c r="P180" i="1"/>
  <c r="P410"/>
  <c r="P404"/>
  <c r="P398"/>
  <c r="P394"/>
  <c r="P393" s="1"/>
  <c r="P387"/>
  <c r="P382"/>
  <c r="P374"/>
  <c r="P369"/>
  <c r="W366"/>
  <c r="P361"/>
  <c r="P357"/>
  <c r="P356" s="1"/>
  <c r="P350"/>
  <c r="P345"/>
  <c r="P337"/>
  <c r="P333"/>
  <c r="P330" s="1"/>
  <c r="W330"/>
  <c r="P323"/>
  <c r="P319"/>
  <c r="W315"/>
  <c r="P308"/>
  <c r="P303"/>
  <c r="W300"/>
  <c r="P293"/>
  <c r="P287"/>
  <c r="P284" s="1"/>
  <c r="W284"/>
  <c r="P278"/>
  <c r="P269"/>
  <c r="P261"/>
  <c r="W258"/>
  <c r="P254"/>
  <c r="P250"/>
  <c r="W247"/>
  <c r="P241"/>
  <c r="P236"/>
  <c r="P227"/>
  <c r="P223"/>
  <c r="P216"/>
  <c r="P211"/>
  <c r="P204"/>
  <c r="P199"/>
  <c r="P198" s="1"/>
  <c r="P192"/>
  <c r="P187"/>
  <c r="P173"/>
  <c r="P168"/>
  <c r="P167" s="1"/>
  <c r="P162"/>
  <c r="P158"/>
  <c r="P151"/>
  <c r="P146"/>
  <c r="P138"/>
  <c r="P132"/>
  <c r="P129" s="1"/>
  <c r="W129"/>
  <c r="P123"/>
  <c r="P118"/>
  <c r="W115"/>
  <c r="P110"/>
  <c r="P106"/>
  <c r="P99"/>
  <c r="P94"/>
  <c r="P90"/>
  <c r="W87"/>
  <c r="P82"/>
  <c r="P78"/>
  <c r="P77" s="1"/>
  <c r="P66"/>
  <c r="P51"/>
  <c r="W47"/>
  <c r="P41"/>
  <c r="P36"/>
  <c r="P29"/>
  <c r="P23"/>
  <c r="P15"/>
  <c r="P9"/>
  <c r="W5"/>
  <c r="P157" l="1"/>
  <c r="P344"/>
  <c r="P381"/>
  <c r="P22"/>
  <c r="P403"/>
  <c r="P300"/>
  <c r="P258"/>
  <c r="P35"/>
  <c r="P222"/>
  <c r="P47"/>
  <c r="P105"/>
  <c r="P145"/>
  <c r="P186"/>
  <c r="P210"/>
  <c r="P235"/>
  <c r="P315"/>
  <c r="P5"/>
  <c r="P87"/>
  <c r="P115"/>
  <c r="P247"/>
  <c r="P366"/>
</calcChain>
</file>

<file path=xl/sharedStrings.xml><?xml version="1.0" encoding="utf-8"?>
<sst xmlns="http://schemas.openxmlformats.org/spreadsheetml/2006/main" count="2616" uniqueCount="501">
  <si>
    <t>灵璧县黄泥沟等33条水普以外河道管理范围外缘边界线划定成果表</t>
  </si>
  <si>
    <t>序号</t>
  </si>
  <si>
    <t>线段编码</t>
  </si>
  <si>
    <t>有堤段、无堤段
或节点名称</t>
  </si>
  <si>
    <t>所在市</t>
  </si>
  <si>
    <t>所在县
（市、区）</t>
  </si>
  <si>
    <t>所在乡镇（街道）</t>
  </si>
  <si>
    <t>起讫地点</t>
  </si>
  <si>
    <t>起点经度</t>
  </si>
  <si>
    <t>起点纬度</t>
  </si>
  <si>
    <t>终点经度</t>
  </si>
  <si>
    <t>终点纬度</t>
  </si>
  <si>
    <t>起点坐标</t>
  </si>
  <si>
    <t>终点坐标</t>
  </si>
  <si>
    <t>外缘边界线长度（km）</t>
  </si>
  <si>
    <t>省界或进出口左右岸闭合连接线长度（km）</t>
  </si>
  <si>
    <t>堤防、闸站等级</t>
  </si>
  <si>
    <t>划界标准：堤防背水侧护堤地宽度或无堤段设计洪水位（m）</t>
  </si>
  <si>
    <t>相应堤防、水闸、泵站、无堤段管理主体</t>
  </si>
  <si>
    <t>上级主管部门</t>
  </si>
  <si>
    <t>相应河道长度（km）</t>
  </si>
  <si>
    <t>备注</t>
  </si>
  <si>
    <t>X</t>
  </si>
  <si>
    <t>Y</t>
  </si>
  <si>
    <t>黄泥沟</t>
  </si>
  <si>
    <t>左右岸合计</t>
  </si>
  <si>
    <t>宿州市</t>
  </si>
  <si>
    <t>灵璧县</t>
  </si>
  <si>
    <t>下楼镇</t>
  </si>
  <si>
    <t>尤集镇</t>
  </si>
  <si>
    <t>朱集乡</t>
  </si>
  <si>
    <t>左岸小计</t>
  </si>
  <si>
    <t>LBX-HNG-Z-0001</t>
  </si>
  <si>
    <t>尤集镇杨庄村北至S301</t>
  </si>
  <si>
    <t>河口外5m</t>
  </si>
  <si>
    <t>尤集镇人民政府</t>
  </si>
  <si>
    <t>灵璧县水利局</t>
  </si>
  <si>
    <t>LBX-HNG-Z-0002</t>
  </si>
  <si>
    <t>S301至黄泥沟桥</t>
  </si>
  <si>
    <t>LBX-HNG-Z-0003</t>
  </si>
  <si>
    <t>黄泥沟桥至邱南闸</t>
  </si>
  <si>
    <t>LBX-HNG-Z-0004</t>
  </si>
  <si>
    <t>邱南闸至尤集镇镇界</t>
  </si>
  <si>
    <t>LBX-HNG-Z-0005</t>
  </si>
  <si>
    <t>尤集镇镇界至新杨河</t>
  </si>
  <si>
    <t>朱集乡人民政府</t>
  </si>
  <si>
    <t>右岸小计</t>
  </si>
  <si>
    <t>LBX-HNG-Y-0001</t>
  </si>
  <si>
    <t>下楼镇王集村南至下楼镇镇界</t>
  </si>
  <si>
    <t>下楼镇人民政府</t>
  </si>
  <si>
    <t>LBX-HNG-Y-0002</t>
  </si>
  <si>
    <t>下楼镇镇界至S301</t>
  </si>
  <si>
    <t>LBX-HNG-Y-0003</t>
  </si>
  <si>
    <t>S301至尤集镇镇界</t>
  </si>
  <si>
    <t>LBX-HNG-Y-0004</t>
  </si>
  <si>
    <t>尤集镇镇界至黄泥沟桥</t>
  </si>
  <si>
    <t>LBX-HNG-Y-0005</t>
  </si>
  <si>
    <t>黄泥沟桥至新杨河</t>
  </si>
  <si>
    <t>康尤沟</t>
  </si>
  <si>
    <t>LBX-KYG-Z-0001</t>
  </si>
  <si>
    <t>尤集镇九集村北至东张楼桥</t>
  </si>
  <si>
    <t>LBX-KYG-Z-0002</t>
  </si>
  <si>
    <t>东张楼桥至振兴桥</t>
  </si>
  <si>
    <t>LBX-KYG-Z-0003</t>
  </si>
  <si>
    <t>振兴桥至房固路S201</t>
  </si>
  <si>
    <t>LBX-KYG-Z-0004</t>
  </si>
  <si>
    <t>房固路S201至尤集镇镇界</t>
  </si>
  <si>
    <t>LBX-KYG-Z-0005</t>
  </si>
  <si>
    <t>LBX-KYG-Y-0001</t>
  </si>
  <si>
    <t>LBX-KYG-Y-0002</t>
  </si>
  <si>
    <t>LBX-KYG-Y-0003</t>
  </si>
  <si>
    <t>振兴桥至灵房路S201</t>
  </si>
  <si>
    <t>LBX-KYG-Y-0004</t>
  </si>
  <si>
    <t>灵房路S201至新杨河</t>
  </si>
  <si>
    <t>孟家沟</t>
  </si>
  <si>
    <t>朝阳镇</t>
  </si>
  <si>
    <t>LBX-MJG-Z-0001</t>
  </si>
  <si>
    <t>朝阳镇孟邵村南至徐明高速公路</t>
  </si>
  <si>
    <t>朝阳镇人民政府</t>
  </si>
  <si>
    <t>LBX-MJG-Z-0002</t>
  </si>
  <si>
    <t>徐明高速公路至灵双路</t>
  </si>
  <si>
    <t>LBX-MJG-Z-0003</t>
  </si>
  <si>
    <t>灵双路至金利桥</t>
  </si>
  <si>
    <t>LBX-MJG-Z-0004</t>
  </si>
  <si>
    <t>金利桥至运料河</t>
  </si>
  <si>
    <t>LBX-MJG-Y-0001</t>
  </si>
  <si>
    <t>LBX-MJG-Y-0002</t>
  </si>
  <si>
    <t>LBX-MJG-Y-0003</t>
  </si>
  <si>
    <t>LBX-MJG-Y-0004</t>
  </si>
  <si>
    <t>郑阳沟</t>
  </si>
  <si>
    <t>渔沟镇</t>
  </si>
  <si>
    <t>LBX-ZYG-Z-0001</t>
  </si>
  <si>
    <t>朝阳镇李寨村南至朝阳镇镇界</t>
  </si>
  <si>
    <t>LBX-ZYG-Z-0002</t>
  </si>
  <si>
    <t>朝阳镇镇界至渔沟镇镇界</t>
  </si>
  <si>
    <t>渔沟镇人民政府</t>
  </si>
  <si>
    <t>LBX-ZYG-Z-0003</t>
  </si>
  <si>
    <t>渔沟镇镇界至朝阳镇镇界</t>
  </si>
  <si>
    <t>LBX-ZYG-Z-0004</t>
  </si>
  <si>
    <t>LBX-ZYG-Z-0005</t>
  </si>
  <si>
    <t>LBX-ZYG-Z-0006</t>
  </si>
  <si>
    <t>LBX-ZYG-Z-0007</t>
  </si>
  <si>
    <t>LBX-ZYG-Z-0008</t>
  </si>
  <si>
    <t>朝阳镇镇界至郑楼大桥</t>
  </si>
  <si>
    <t>LBX-ZYG-Z-0009</t>
  </si>
  <si>
    <t>郑楼大桥至渔沟镇镇界</t>
  </si>
  <si>
    <t>LBX-ZYG-Z-0010</t>
  </si>
  <si>
    <t>渔沟镇镇界至朱集乡镇界</t>
  </si>
  <si>
    <t>LBX-ZYG-Z-0011</t>
  </si>
  <si>
    <t>朱集乡镇界至渔沟镇镇界</t>
  </si>
  <si>
    <t>LBX-ZYG-Z-0012</t>
  </si>
  <si>
    <t>渔沟镇镇界至杨山桥</t>
  </si>
  <si>
    <t>LBX-ZYG-Z-0013</t>
  </si>
  <si>
    <t>杨山桥至里王桥</t>
  </si>
  <si>
    <t>LBX-ZYG-Z-0014</t>
  </si>
  <si>
    <t>里王桥至运料河</t>
  </si>
  <si>
    <t>LBX-ZYG-Y-0001</t>
  </si>
  <si>
    <t>渔沟镇卞庄村北至渔沟镇镇界</t>
  </si>
  <si>
    <t>LBX-ZYG-Y-0002</t>
  </si>
  <si>
    <t>LBX-ZYG-Y-0003</t>
  </si>
  <si>
    <t>LBX-ZYG-Y-0004</t>
  </si>
  <si>
    <t>LBX-ZYG-Y-0005</t>
  </si>
  <si>
    <t>LBX-ZYG-Y-0006</t>
  </si>
  <si>
    <t>LBX-ZYG-Y-0007</t>
  </si>
  <si>
    <t>LBX-ZYG-Y-0008</t>
  </si>
  <si>
    <t>LBX-ZYG-Y-0009</t>
  </si>
  <si>
    <t>团结沟</t>
  </si>
  <si>
    <t>LBX-TJG-Z-0001</t>
  </si>
  <si>
    <t>苏皖省界至中口桥</t>
  </si>
  <si>
    <t>LBX-TJG-Z-0002</t>
  </si>
  <si>
    <t>中口桥至徐明高速公路S07</t>
  </si>
  <si>
    <t>LBX-TJG-Z-0003</t>
  </si>
  <si>
    <t>徐明高速公路S07至三渠沟</t>
  </si>
  <si>
    <t>LBX-TJG-Y-0001</t>
  </si>
  <si>
    <t>LBX-TJG-Y-0002</t>
  </si>
  <si>
    <t>LBX-TJG-Y-0003</t>
  </si>
  <si>
    <t>谷河</t>
  </si>
  <si>
    <t>浍沟镇</t>
  </si>
  <si>
    <t>尹集镇</t>
  </si>
  <si>
    <t>LBX-GH-Z-0001</t>
  </si>
  <si>
    <t>埇桥灵璧县界(三村村)至房固路S201</t>
  </si>
  <si>
    <t>尹集镇人民政府</t>
  </si>
  <si>
    <t>LBX-GH-Z-0002</t>
  </si>
  <si>
    <t>房固路S201至尹集镇镇界</t>
  </si>
  <si>
    <t>LBX-GH-Z-0003</t>
  </si>
  <si>
    <t>房固路S201至拖尾河</t>
  </si>
  <si>
    <t>浍沟镇人民政府</t>
  </si>
  <si>
    <t>LBX-GH-Y-0001</t>
  </si>
  <si>
    <t>LBX-GH-Y-0002</t>
  </si>
  <si>
    <t>LBX-GH-Y-0003</t>
  </si>
  <si>
    <t>观音寺沟</t>
  </si>
  <si>
    <t>LBX-GYSG-Z-0001</t>
  </si>
  <si>
    <t>埇桥灵璧县界(程刘村)至唐河</t>
  </si>
  <si>
    <t>LBX-GYSG-Y-0001</t>
  </si>
  <si>
    <t>埇桥灵璧县界(程刘村)至埇桥灵璧县界(程刘村)</t>
  </si>
  <si>
    <t>灵西运河上段</t>
  </si>
  <si>
    <t>LBX-LXYHSD-Z-0001</t>
  </si>
  <si>
    <t>新濉河至S302</t>
  </si>
  <si>
    <t>LBX-LXYHSD-Z-0002</t>
  </si>
  <si>
    <t>S302至唐河</t>
  </si>
  <si>
    <t>LBX-LXYHSD-Z-0003</t>
  </si>
  <si>
    <t>唐河至新河</t>
  </si>
  <si>
    <t>LBX-LXYHSD-Y-0001</t>
  </si>
  <si>
    <t>LBX-LXYHSD-Y-0002</t>
  </si>
  <si>
    <t>LBX-LXYHSD-Y-0003</t>
  </si>
  <si>
    <t>土山沟</t>
  </si>
  <si>
    <t>禅堂镇</t>
  </si>
  <si>
    <t>LBX-TSG-Z-0001</t>
  </si>
  <si>
    <t>浍沟镇浍沟村东至彭城路</t>
  </si>
  <si>
    <t>LBX-TSG-Z-0002</t>
  </si>
  <si>
    <t>彭城路至土山闸</t>
  </si>
  <si>
    <t>LBX-TSG-Z-0003</t>
  </si>
  <si>
    <t>土山闸至浍沟镇镇界</t>
  </si>
  <si>
    <t>LBX-TSG-Z-0004</t>
  </si>
  <si>
    <t>浍沟镇镇界至新濉河</t>
  </si>
  <si>
    <t>禅堂镇人民政府</t>
  </si>
  <si>
    <t>LBX-TSG-Y-0001</t>
  </si>
  <si>
    <t>LBX-TSG-Y-0002</t>
  </si>
  <si>
    <t>LBX-TSG-Y-0003</t>
  </si>
  <si>
    <t>LBX-TSG-Y-0004</t>
  </si>
  <si>
    <t>利民沟</t>
  </si>
  <si>
    <t>大路乡</t>
  </si>
  <si>
    <t>冯庙镇</t>
  </si>
  <si>
    <t>LBX-LMG-Z-0001</t>
  </si>
  <si>
    <t>大路乡陈场村北至大路乡镇界</t>
  </si>
  <si>
    <t>大路乡人民政府</t>
  </si>
  <si>
    <t>LBX-LMG-Z-0002</t>
  </si>
  <si>
    <t>大路乡镇界至富民桥</t>
  </si>
  <si>
    <t>冯庙镇人民政府</t>
  </si>
  <si>
    <t>LBX-LMG-Z-0003</t>
  </si>
  <si>
    <t>富民桥至X044</t>
  </si>
  <si>
    <t>LBX-LMG-Z-0004</t>
  </si>
  <si>
    <t>X044至利民桥</t>
  </si>
  <si>
    <t>LBX-LMG-Z-0005</t>
  </si>
  <si>
    <t>利民桥至灵璧泗县界</t>
  </si>
  <si>
    <t>LBX-LMG-Y-0001</t>
  </si>
  <si>
    <t>LBX-LMG-Y-0002</t>
  </si>
  <si>
    <t>LBX-LMG-Y-0003</t>
  </si>
  <si>
    <t>富民桥至灵双路</t>
  </si>
  <si>
    <t>LBX-LMG-Y-0004</t>
  </si>
  <si>
    <t>灵双路至利民桥</t>
  </si>
  <si>
    <t>LBX-LMG-Y-0005</t>
  </si>
  <si>
    <t>灵西运河下段</t>
  </si>
  <si>
    <t>杨疃镇</t>
  </si>
  <si>
    <t>LBX-LXYHXD-Z-0001</t>
  </si>
  <si>
    <t>新河至郑庙西桥</t>
  </si>
  <si>
    <t>杨疃镇人民政府</t>
  </si>
  <si>
    <t>LBX-LXYHXD-Z-0002</t>
  </si>
  <si>
    <t>郑庙西桥至泗宿高速公路S04</t>
  </si>
  <si>
    <t>LBX-LXYHXD-Z-0003</t>
  </si>
  <si>
    <t>泗宿高速公路S04至宿淮线</t>
  </si>
  <si>
    <t>LBX-LXYHXD-Z-0004</t>
  </si>
  <si>
    <t>宿淮线至新汴河</t>
  </si>
  <si>
    <t>LBX-LXYHXD-Y-0001</t>
  </si>
  <si>
    <t>LBX-LXYHXD-Y-0002</t>
  </si>
  <si>
    <t>LBX-LXYHXD-Y-0003</t>
  </si>
  <si>
    <t>LBX-LXYHXD-Y-0004</t>
  </si>
  <si>
    <t>新胜利沟</t>
  </si>
  <si>
    <t>LBX-XSLG-Z-0001</t>
  </si>
  <si>
    <t>新河至枪李桥</t>
  </si>
  <si>
    <t>LBX-XSLG-Z-0002</t>
  </si>
  <si>
    <t>枪李桥至灵西运河下段</t>
  </si>
  <si>
    <t>LBX-XSLG-Z-0003</t>
  </si>
  <si>
    <t>灵西运河下段至埇桥灵璧县界(一里王村)</t>
  </si>
  <si>
    <t>LBX-XSLG-Y-0001</t>
  </si>
  <si>
    <t>LBX-XSLG-Y-0002</t>
  </si>
  <si>
    <t>LBX-XSLG-Y-0003</t>
  </si>
  <si>
    <t>灵西运河下段至埇桥灵璧县界(杨集村)</t>
  </si>
  <si>
    <t>胜利沟</t>
  </si>
  <si>
    <t>LBX-SLG-Z-0001</t>
  </si>
  <si>
    <t>灵西运河下段至S201</t>
  </si>
  <si>
    <t>LBX-SLG-Z-0002</t>
  </si>
  <si>
    <t>S201至杨瞳闸</t>
  </si>
  <si>
    <t>LBX-SLG-Z-0003</t>
  </si>
  <si>
    <t>杨瞳闸至红旗桥</t>
  </si>
  <si>
    <t>LBX-SLG-Z-0004</t>
  </si>
  <si>
    <t>红旗桥至新河</t>
  </si>
  <si>
    <t>LBX-SLG-Y-0001</t>
  </si>
  <si>
    <t>LBX-SLG-Y-0002</t>
  </si>
  <si>
    <t>LBX-SLG-Y-0003</t>
  </si>
  <si>
    <t>杨瞳闸至崔沟</t>
  </si>
  <si>
    <t>LBX-SLG-Y-0004</t>
  </si>
  <si>
    <t>崔沟至红旗桥</t>
  </si>
  <si>
    <t>LBX-SLG-Y-0005</t>
  </si>
  <si>
    <t>胜利沟（淮水北调工程）</t>
  </si>
  <si>
    <t>娄庄镇</t>
  </si>
  <si>
    <t>外堤脚</t>
  </si>
  <si>
    <t>娄南沟</t>
  </si>
  <si>
    <t>LBX-LNG-Z-0001</t>
  </si>
  <si>
    <t>北沱河至娄北沟</t>
  </si>
  <si>
    <t>娄庄镇人民政府</t>
  </si>
  <si>
    <t>LBX-LNG-Z-0002</t>
  </si>
  <si>
    <t>娄北沟至S303</t>
  </si>
  <si>
    <t>LBX-LNG-Z-0003</t>
  </si>
  <si>
    <t>S303至娄宋沟</t>
  </si>
  <si>
    <t>LBX-LNG-Z-0004</t>
  </si>
  <si>
    <t>娄宋沟至北沱河</t>
  </si>
  <si>
    <t>LBX-LNG-Y-0001</t>
  </si>
  <si>
    <t>LBX-LNG-Y-0002</t>
  </si>
  <si>
    <t>LBX-LNG-Y-0003</t>
  </si>
  <si>
    <t>LBX-LNG-Y-0004</t>
  </si>
  <si>
    <t>杨疃镇中心沟</t>
  </si>
  <si>
    <t>LBX-YTZZXG-Z-0001</t>
  </si>
  <si>
    <t>新汴河至宿淮线（半店村）</t>
  </si>
  <si>
    <t>LBX-YTZZXG-Z-0002</t>
  </si>
  <si>
    <t>宿淮线（半店村）至Y017</t>
  </si>
  <si>
    <t>LBX-YTZZXG-Z-0003</t>
  </si>
  <si>
    <t>Y017至宿淮线（光明村委会）</t>
  </si>
  <si>
    <t>LBX-YTZZXG-Z-0004</t>
  </si>
  <si>
    <t>宿淮线（光明村委会）至闫河</t>
  </si>
  <si>
    <t>LBX-YTZZXG-Y-0001</t>
  </si>
  <si>
    <t>LBX-YTZZXG-Y-0002</t>
  </si>
  <si>
    <t>LBX-YTZZXG-Y-0003</t>
  </si>
  <si>
    <t>LBX-YTZZXG-Y-0004</t>
  </si>
  <si>
    <t>洪沟</t>
  </si>
  <si>
    <t>LBX-HG-Z-0001</t>
  </si>
  <si>
    <t>埇桥灵璧县界(葛店村)至S303</t>
  </si>
  <si>
    <t>LBX-HG-Z-0002</t>
  </si>
  <si>
    <t>S303至一支圩</t>
  </si>
  <si>
    <t>LBX-HG-Z-0003</t>
  </si>
  <si>
    <t>一支圩至洪沟闸</t>
  </si>
  <si>
    <t>LBX-HG-Z-0004</t>
  </si>
  <si>
    <t>洪沟闸至沱河</t>
  </si>
  <si>
    <t>LBX-HG-Y-0001</t>
  </si>
  <si>
    <t>LBX-HG-Y-0002</t>
  </si>
  <si>
    <t>LBX-HG-Y-0003</t>
  </si>
  <si>
    <t>LBX-HG-Y-0004</t>
  </si>
  <si>
    <t>青龙沟</t>
  </si>
  <si>
    <t>LBX-QLG-Z-0001</t>
  </si>
  <si>
    <t>娄庄镇刘胡村北至X067</t>
  </si>
  <si>
    <t>LBX-QLG-Z-0002</t>
  </si>
  <si>
    <t>X067至X045</t>
  </si>
  <si>
    <t>LBX-QLG-Z-0003</t>
  </si>
  <si>
    <t>X045至沱河</t>
  </si>
  <si>
    <t>LBX-QLG-Y-0001</t>
  </si>
  <si>
    <t>娄庄镇刘胡村北至一支圩</t>
  </si>
  <si>
    <t>LBX-QLG-Y-0002</t>
  </si>
  <si>
    <t>一支圩至二支圩</t>
  </si>
  <si>
    <t>LBX-QLG-Y-0003</t>
  </si>
  <si>
    <t>二支圩至X067</t>
  </si>
  <si>
    <t>LBX-QLG-Y-0004</t>
  </si>
  <si>
    <t>X067至三支圩</t>
  </si>
  <si>
    <t>LBX-QLG-Y-0005</t>
  </si>
  <si>
    <t>三支圩至X045</t>
  </si>
  <si>
    <t>LBX-QLG-Y-0006</t>
  </si>
  <si>
    <t>菜花沟</t>
  </si>
  <si>
    <t>LBX-CHG-Z-0001</t>
  </si>
  <si>
    <t>娄庄镇永定村西至一支围沟</t>
  </si>
  <si>
    <t>LBX-CHG-Z-0002</t>
  </si>
  <si>
    <t>一支围沟至X057</t>
  </si>
  <si>
    <t>LBX-CHG-Z-0003</t>
  </si>
  <si>
    <t>X057至倪圩闸</t>
  </si>
  <si>
    <t>LBX-CHG-Z-0004</t>
  </si>
  <si>
    <t>倪圩闸至沱河</t>
  </si>
  <si>
    <t>LBX-CHG-Y-0001</t>
  </si>
  <si>
    <t>LBX-CHG-Y-0002</t>
  </si>
  <si>
    <t>LBX-CHG-Y-0003</t>
  </si>
  <si>
    <t>LBX-CHG-Y-0004</t>
  </si>
  <si>
    <t>分龙沟</t>
  </si>
  <si>
    <t>黄湾镇</t>
  </si>
  <si>
    <t>LBX-FLG-Z-0001</t>
  </si>
  <si>
    <t>娄庄镇黄圩村西至X057</t>
  </si>
  <si>
    <t>LBX-FLG-Z-0002</t>
  </si>
  <si>
    <t>X057至娄庄镇镇界</t>
  </si>
  <si>
    <t>LBX-FLG-Z-0003</t>
  </si>
  <si>
    <t>娄庄镇镇界至沱河</t>
  </si>
  <si>
    <t>黄湾镇人民政府</t>
  </si>
  <si>
    <t>LBX-FLG-Y-0001</t>
  </si>
  <si>
    <t>LBX-FLG-Y-0002</t>
  </si>
  <si>
    <t>X057至沱河</t>
  </si>
  <si>
    <t>娄宋沟</t>
  </si>
  <si>
    <t>LBX-LSG-Z-0001</t>
  </si>
  <si>
    <t>娄南沟至胡桥</t>
  </si>
  <si>
    <t>胡桥至娄庄镇镇界</t>
  </si>
  <si>
    <t>娄庄镇镇界至宋河闸</t>
  </si>
  <si>
    <t>LBX-LSG-Z-0005</t>
  </si>
  <si>
    <t>宋河闸至沱河</t>
  </si>
  <si>
    <t>LBX-LSG-Y-0001</t>
  </si>
  <si>
    <t>LBX-LSG-Y-0002</t>
  </si>
  <si>
    <t>LBX-LSG-Y-0003</t>
  </si>
  <si>
    <t>LBX-LSG-Y-0005</t>
  </si>
  <si>
    <t>小龙沟（淮水北调工程）</t>
  </si>
  <si>
    <t>LBX-XLG-Z-0001</t>
  </si>
  <si>
    <t>娄宋沟至黑泥沟</t>
  </si>
  <si>
    <t>LBX-XLG-Y-0001</t>
  </si>
  <si>
    <t>灵东运河上段</t>
  </si>
  <si>
    <t>开发区</t>
  </si>
  <si>
    <t>虞姬乡</t>
  </si>
  <si>
    <t>LBX-LDYHSD-Z-0001</t>
  </si>
  <si>
    <t>闫河至泗宿高速公路S04</t>
  </si>
  <si>
    <t>虞姬乡人民政府</t>
  </si>
  <si>
    <t>LBX-LDYHSD-Z-0002</t>
  </si>
  <si>
    <t>泗宿高速公路S04至青年桥</t>
  </si>
  <si>
    <t>LBX-LDYHSD-Z-0003</t>
  </si>
  <si>
    <t>青年桥至夏庄桥</t>
  </si>
  <si>
    <t>LBX-LDYHSD-Z-0004</t>
  </si>
  <si>
    <t>夏庄桥至虞姬乡镇界</t>
  </si>
  <si>
    <t>LBX-LDYHSD-Z-0005</t>
  </si>
  <si>
    <t>虞姬乡镇界至岳洪河</t>
  </si>
  <si>
    <t>开发区管委会</t>
  </si>
  <si>
    <t>LBX-LDYHSD-Y-0001</t>
  </si>
  <si>
    <t>LBX-LDYHSD-Y-0002</t>
  </si>
  <si>
    <t>LBX-LDYHSD-Y-0003</t>
  </si>
  <si>
    <t>LBX-LDYHSD-Y-0004</t>
  </si>
  <si>
    <t>LBX-LDYHSD-Y-0005</t>
  </si>
  <si>
    <t>黑泥沟</t>
  </si>
  <si>
    <t>娄南沟至X057</t>
  </si>
  <si>
    <t>娄庄镇镇界至黑泥沟桥</t>
  </si>
  <si>
    <t>黑泥沟桥至沱河</t>
  </si>
  <si>
    <t>娄庄镇镇界至小龙沟</t>
  </si>
  <si>
    <t>小龙沟至灵璧固镇县界</t>
  </si>
  <si>
    <t>灵璧固镇县界至沱河</t>
  </si>
  <si>
    <t>草沟</t>
  </si>
  <si>
    <t>灵城镇</t>
  </si>
  <si>
    <t>LBX-CG-Z-0001</t>
  </si>
  <si>
    <t>娄南沟至娄庄镇镇界</t>
  </si>
  <si>
    <t>LBX-CG-Z-0002</t>
  </si>
  <si>
    <t>娄庄镇镇界至葛沟</t>
  </si>
  <si>
    <t>LBX-CG-Z-0003</t>
  </si>
  <si>
    <t>葛沟至北沱河</t>
  </si>
  <si>
    <t>LBX-CG-Y-0001</t>
  </si>
  <si>
    <t>LBX-CG-Y-0002</t>
  </si>
  <si>
    <t>LBX-CG-Y-0003</t>
  </si>
  <si>
    <t>葛沟至朱砂沟</t>
  </si>
  <si>
    <t>LBX-CG-Y-0004</t>
  </si>
  <si>
    <t>朱砂沟至黄湾镇镇界</t>
  </si>
  <si>
    <t>灵城镇人民政府</t>
  </si>
  <si>
    <t>LBX-CG-Y-0005</t>
  </si>
  <si>
    <t>黄湾镇镇界至北沱河</t>
  </si>
  <si>
    <t>姚沟</t>
  </si>
  <si>
    <t>LBX-YG-Z-0001</t>
  </si>
  <si>
    <t>黄湾镇红星村西至Y029</t>
  </si>
  <si>
    <t>LBX-YG-Z-0002</t>
  </si>
  <si>
    <t>Y029至S201</t>
  </si>
  <si>
    <t>LBX-YG-Z-0003</t>
  </si>
  <si>
    <t>S201至沱河</t>
  </si>
  <si>
    <t>LBX-YG-Y-0001</t>
  </si>
  <si>
    <t>黄湾镇红星村西至黄湾镇镇界</t>
  </si>
  <si>
    <t>LBX-YG-Y-0002</t>
  </si>
  <si>
    <t>黄湾镇镇界至娄庄镇镇界</t>
  </si>
  <si>
    <t>LBX-YG-Y-0003</t>
  </si>
  <si>
    <t>娄庄镇镇界至Y029</t>
  </si>
  <si>
    <t>LBX-YG-Y-0004</t>
  </si>
  <si>
    <t>LBX-YG-Y-0005</t>
  </si>
  <si>
    <t>葛沟</t>
  </si>
  <si>
    <t>LBX-GG-Z-0001</t>
  </si>
  <si>
    <t>北沱河至草沟</t>
  </si>
  <si>
    <t>LBX-GG-Z-0002</t>
  </si>
  <si>
    <t>草沟至X057</t>
  </si>
  <si>
    <t>LBX-GG-Z-0003</t>
  </si>
  <si>
    <t>X057至S201</t>
  </si>
  <si>
    <t>LBX-GG-Z-0004</t>
  </si>
  <si>
    <t>LBX-GG-Y-0001</t>
  </si>
  <si>
    <t>LBX-GG-Y-0002</t>
  </si>
  <si>
    <t>LBX-GG-Y-0003</t>
  </si>
  <si>
    <t>LBX-GG-Y-0004</t>
  </si>
  <si>
    <t>朱砂沟</t>
  </si>
  <si>
    <t>LBX-ZSG-Z-0001</t>
  </si>
  <si>
    <t>草沟至S201</t>
  </si>
  <si>
    <t>LBX-ZSG-Z-0002</t>
  </si>
  <si>
    <t>S201至Y028</t>
  </si>
  <si>
    <t>LBX-ZSG-Z-0003</t>
  </si>
  <si>
    <t>Y028至沱河</t>
  </si>
  <si>
    <t>LBX-ZSG-Y-0001</t>
  </si>
  <si>
    <t>LBX-ZSG-Y-0002</t>
  </si>
  <si>
    <t>LBX-ZSG-Y-0003</t>
  </si>
  <si>
    <t>丰收沟</t>
  </si>
  <si>
    <t>韦集镇</t>
  </si>
  <si>
    <t>LBX-FSG-Z-0001</t>
  </si>
  <si>
    <t>北沱河至X057</t>
  </si>
  <si>
    <t>韦集镇人民政府</t>
  </si>
  <si>
    <t>LBX-FSG-Z-0002</t>
  </si>
  <si>
    <t>X057至Y028</t>
  </si>
  <si>
    <t>LBX-FSG-Z-0003</t>
  </si>
  <si>
    <t>Y028至陈园涵</t>
  </si>
  <si>
    <t>LBX-FSG-Z-0004</t>
  </si>
  <si>
    <t>陈园涵至沱河</t>
  </si>
  <si>
    <t>LBX-FSG-Y-0001</t>
  </si>
  <si>
    <t>北沱河至黄湾镇镇界</t>
  </si>
  <si>
    <t>LBX-FSG-Y-0002</t>
  </si>
  <si>
    <t>黄湾镇镇界至X057</t>
  </si>
  <si>
    <t>LBX-FSG-Y-0003</t>
  </si>
  <si>
    <t>LBX-FSG-Y-0004</t>
  </si>
  <si>
    <t>LBX-FSG-Y-0005</t>
  </si>
  <si>
    <t>三八沟</t>
  </si>
  <si>
    <t>LBX-SBG-Z-0001</t>
  </si>
  <si>
    <t>北沱河至耿王闸</t>
  </si>
  <si>
    <t>LBX-SBG-Z-0002</t>
  </si>
  <si>
    <t>耿王闸至府前街</t>
  </si>
  <si>
    <t>LBX-SBG-Z-0003</t>
  </si>
  <si>
    <t>府前街至张洼桥</t>
  </si>
  <si>
    <t>LBX-SBG-Z-0004</t>
  </si>
  <si>
    <t>张洼桥至沱河</t>
  </si>
  <si>
    <t>LBX-SBG-Y-0001</t>
  </si>
  <si>
    <t>LBX-SBG-Y-0002</t>
  </si>
  <si>
    <t>LBX-SBG-Y-0003</t>
  </si>
  <si>
    <t>LBX-SBG-Y-0004</t>
  </si>
  <si>
    <t>草湖沟</t>
  </si>
  <si>
    <t>向阳乡</t>
  </si>
  <si>
    <t>向阳乡大西村北至G343</t>
  </si>
  <si>
    <t>向阳乡人民政府</t>
  </si>
  <si>
    <t>G343至X058</t>
  </si>
  <si>
    <t>X058至北沱河</t>
  </si>
  <si>
    <t>马湖沟</t>
  </si>
  <si>
    <t>LBX-MHG-Z-0001</t>
  </si>
  <si>
    <t>新汴河至中心沟</t>
  </si>
  <si>
    <t>LBX-MHG-Z-0002</t>
  </si>
  <si>
    <t>中心沟至汤庙桥</t>
  </si>
  <si>
    <t>LBX-MHG-Z-0003</t>
  </si>
  <si>
    <t>汤庙桥至小汤北桥</t>
  </si>
  <si>
    <t>LBX-MHG-Z-0004</t>
  </si>
  <si>
    <t>小汤北桥至向阳乡镇界</t>
  </si>
  <si>
    <t>LBX-MHG-Z-0005</t>
  </si>
  <si>
    <t>向阳乡镇界至北沱河</t>
  </si>
  <si>
    <t>LBX-MHG-Y-0001</t>
  </si>
  <si>
    <t>LBX-MHG-Y-0002</t>
  </si>
  <si>
    <t>LBX-MHG-Y-0003</t>
  </si>
  <si>
    <t>LBX-MHG-Y-0004</t>
  </si>
  <si>
    <t>小汤北桥至北沱河</t>
  </si>
  <si>
    <t>东杨沟</t>
  </si>
  <si>
    <t>LBX-DYG-Z-0001</t>
  </si>
  <si>
    <t>埇桥灵璧县界(司房村)至沱河</t>
  </si>
  <si>
    <t>LBX-LSG-Z-0006</t>
  </si>
  <si>
    <t>LBX-LSG-Z-0007</t>
  </si>
  <si>
    <t>LBX-LSG-Y-0006</t>
  </si>
  <si>
    <t>LBX-LSG-Y-0007</t>
  </si>
  <si>
    <t>新汴河至北沱河</t>
    <phoneticPr fontId="21" type="noConversion"/>
  </si>
  <si>
    <t>新汴河至北沱河</t>
    <phoneticPr fontId="21" type="noConversion"/>
  </si>
  <si>
    <t>北沱河至娄庄镇娄庄社区北</t>
    <phoneticPr fontId="21" type="noConversion"/>
  </si>
  <si>
    <t>LBX-LSG-Z-0002</t>
    <phoneticPr fontId="21" type="noConversion"/>
  </si>
  <si>
    <t>娄庄镇娄庄社区北至娄庄镇娄庄社区南</t>
    <phoneticPr fontId="21" type="noConversion"/>
  </si>
  <si>
    <t>娄庄镇娄庄社区北至娄庄镇娄庄社区南</t>
    <phoneticPr fontId="21" type="noConversion"/>
  </si>
  <si>
    <t>河口外5m</t>
    <phoneticPr fontId="21" type="noConversion"/>
  </si>
  <si>
    <t>娄庄镇娄庄社区南至娄南沟</t>
    <phoneticPr fontId="21" type="noConversion"/>
  </si>
  <si>
    <t>LBX-LSG-Z-0004</t>
    <phoneticPr fontId="21" type="noConversion"/>
  </si>
  <si>
    <t>娄南沟至胡桥</t>
    <phoneticPr fontId="21" type="noConversion"/>
  </si>
  <si>
    <t>娄南沟至胡桥</t>
    <phoneticPr fontId="21" type="noConversion"/>
  </si>
  <si>
    <t>北沱河至娄庄镇娄庄社区北</t>
    <phoneticPr fontId="21" type="noConversion"/>
  </si>
  <si>
    <t>LBX-LSG-Y-0004</t>
    <phoneticPr fontId="21" type="noConversion"/>
  </si>
  <si>
    <r>
      <t>相应堤防长度
（</t>
    </r>
    <r>
      <rPr>
        <b/>
        <sz val="7"/>
        <rFont val="Times New Roman"/>
        <family val="1"/>
      </rPr>
      <t>km</t>
    </r>
    <r>
      <rPr>
        <b/>
        <sz val="7"/>
        <rFont val="楷体_GB2312"/>
        <family val="3"/>
        <charset val="134"/>
      </rPr>
      <t>）</t>
    </r>
  </si>
  <si>
    <t>LBX-LSG-Z-0003</t>
    <phoneticPr fontId="21" type="noConversion"/>
  </si>
</sst>
</file>

<file path=xl/styles.xml><?xml version="1.0" encoding="utf-8"?>
<styleSheet xmlns="http://schemas.openxmlformats.org/spreadsheetml/2006/main">
  <numFmts count="10">
    <numFmt numFmtId="43" formatCode="_ * #,##0.00_ ;_ * \-#,##0.00_ ;_ * &quot;-&quot;??_ ;_ @_ "/>
    <numFmt numFmtId="176" formatCode="_ \¥* #,##0.00_ ;_ \¥* \-#,##0.00_ ;_ \¥* &quot;-&quot;??_ ;_ @_ "/>
    <numFmt numFmtId="177" formatCode="0.000_ "/>
    <numFmt numFmtId="178" formatCode="0.000_);[Red]\(0.000\)"/>
    <numFmt numFmtId="179" formatCode="0.000;[Red]0.000"/>
    <numFmt numFmtId="180" formatCode="0\+000"/>
    <numFmt numFmtId="181" formatCode="0.0000"/>
    <numFmt numFmtId="182" formatCode="0.000_ ;[Red]\-0.000\ "/>
    <numFmt numFmtId="183" formatCode="0.00_);[Red]\(0.00\)"/>
    <numFmt numFmtId="184" formatCode="0.000"/>
  </numFmts>
  <fonts count="29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9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name val="等线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7"/>
      <name val="宋体"/>
      <family val="3"/>
      <charset val="134"/>
      <scheme val="minor"/>
    </font>
    <font>
      <b/>
      <sz val="7"/>
      <name val="楷体_GB2312"/>
      <charset val="134"/>
    </font>
    <font>
      <b/>
      <sz val="7"/>
      <name val="Times New Roman"/>
      <family val="1"/>
    </font>
    <font>
      <b/>
      <sz val="7"/>
      <name val="楷体_GB2312"/>
      <family val="3"/>
      <charset val="134"/>
    </font>
    <font>
      <sz val="7"/>
      <name val="宋体"/>
      <family val="3"/>
      <charset val="134"/>
      <scheme val="minor"/>
    </font>
    <font>
      <sz val="7"/>
      <color theme="1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0"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7" fillId="8" borderId="3" applyNumberFormat="0" applyAlignment="0" applyProtection="0">
      <alignment vertical="center"/>
    </xf>
    <xf numFmtId="0" fontId="3" fillId="0" borderId="0"/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1" fillId="0" borderId="0"/>
    <xf numFmtId="0" fontId="4" fillId="7" borderId="0" applyNumberFormat="0" applyBorder="0" applyAlignment="0" applyProtection="0">
      <alignment vertical="center"/>
    </xf>
    <xf numFmtId="0" fontId="9" fillId="8" borderId="4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8" borderId="4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8" borderId="3" applyNumberForma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/>
    <xf numFmtId="0" fontId="2" fillId="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0" borderId="0"/>
    <xf numFmtId="0" fontId="6" fillId="0" borderId="2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4" fillId="0" borderId="0"/>
    <xf numFmtId="0" fontId="3" fillId="0" borderId="0">
      <alignment vertical="center"/>
    </xf>
    <xf numFmtId="0" fontId="1" fillId="0" borderId="0"/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4" fillId="0" borderId="0">
      <alignment vertical="center"/>
    </xf>
    <xf numFmtId="0" fontId="3" fillId="0" borderId="0"/>
    <xf numFmtId="0" fontId="1" fillId="0" borderId="0"/>
    <xf numFmtId="0" fontId="1" fillId="0" borderId="0"/>
    <xf numFmtId="176" fontId="4" fillId="0" borderId="0" applyFont="0" applyFill="0" applyBorder="0" applyAlignment="0" applyProtection="0">
      <alignment vertical="center"/>
    </xf>
    <xf numFmtId="0" fontId="1" fillId="0" borderId="0"/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18" borderId="3" applyNumberFormat="0" applyAlignment="0" applyProtection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4" fillId="14" borderId="5" applyNumberFormat="0" applyFont="0" applyAlignment="0" applyProtection="0">
      <alignment vertical="center"/>
    </xf>
    <xf numFmtId="0" fontId="1" fillId="0" borderId="0"/>
    <xf numFmtId="0" fontId="4" fillId="14" borderId="5" applyNumberFormat="0" applyFon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43" fontId="3" fillId="0" borderId="0" applyFont="0" applyFill="0" applyBorder="0" applyAlignment="0" applyProtection="0"/>
    <xf numFmtId="0" fontId="2" fillId="22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18" borderId="3" applyNumberFormat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2" borderId="0" xfId="0" applyFill="1">
      <alignment vertical="center"/>
    </xf>
    <xf numFmtId="0" fontId="28" fillId="0" borderId="0" xfId="67" applyFont="1" applyFill="1" applyBorder="1" applyAlignment="1">
      <alignment horizontal="center" vertical="center" wrapText="1"/>
    </xf>
    <xf numFmtId="0" fontId="22" fillId="0" borderId="10" xfId="67" applyFont="1" applyFill="1" applyBorder="1" applyAlignment="1">
      <alignment horizontal="center" vertical="center" wrapText="1"/>
    </xf>
    <xf numFmtId="180" fontId="22" fillId="0" borderId="10" xfId="67" applyNumberFormat="1" applyFont="1" applyFill="1" applyBorder="1" applyAlignment="1">
      <alignment horizontal="center" vertical="center" wrapText="1"/>
    </xf>
    <xf numFmtId="178" fontId="22" fillId="0" borderId="10" xfId="67" applyNumberFormat="1" applyFont="1" applyFill="1" applyBorder="1" applyAlignment="1">
      <alignment horizontal="center" vertical="center" wrapText="1"/>
    </xf>
    <xf numFmtId="179" fontId="22" fillId="0" borderId="10" xfId="67" applyNumberFormat="1" applyFont="1" applyFill="1" applyBorder="1" applyAlignment="1">
      <alignment horizontal="center" vertical="center" wrapText="1"/>
    </xf>
    <xf numFmtId="183" fontId="22" fillId="0" borderId="10" xfId="67" applyNumberFormat="1" applyFont="1" applyFill="1" applyBorder="1" applyAlignment="1">
      <alignment horizontal="center" vertical="center" wrapText="1"/>
    </xf>
    <xf numFmtId="0" fontId="23" fillId="0" borderId="10" xfId="67" applyFont="1" applyFill="1" applyBorder="1" applyAlignment="1">
      <alignment horizontal="center" vertical="center" wrapText="1"/>
    </xf>
    <xf numFmtId="178" fontId="22" fillId="0" borderId="10" xfId="67" applyNumberFormat="1" applyFont="1" applyFill="1" applyBorder="1" applyAlignment="1">
      <alignment horizontal="center" vertical="center" wrapText="1"/>
    </xf>
    <xf numFmtId="0" fontId="26" fillId="0" borderId="10" xfId="67" applyFont="1" applyFill="1" applyBorder="1" applyAlignment="1">
      <alignment horizontal="center" vertical="center" wrapText="1"/>
    </xf>
    <xf numFmtId="0" fontId="26" fillId="0" borderId="10" xfId="67" applyFont="1" applyFill="1" applyBorder="1" applyAlignment="1">
      <alignment horizontal="center" vertical="center" wrapText="1"/>
    </xf>
    <xf numFmtId="0" fontId="22" fillId="0" borderId="10" xfId="67" applyFont="1" applyFill="1" applyBorder="1" applyAlignment="1">
      <alignment horizontal="center" vertical="center" wrapText="1"/>
    </xf>
    <xf numFmtId="180" fontId="26" fillId="0" borderId="10" xfId="67" applyNumberFormat="1" applyFont="1" applyFill="1" applyBorder="1" applyAlignment="1">
      <alignment horizontal="center" vertical="center" wrapText="1"/>
    </xf>
    <xf numFmtId="178" fontId="26" fillId="0" borderId="10" xfId="67" applyNumberFormat="1" applyFont="1" applyFill="1" applyBorder="1" applyAlignment="1">
      <alignment horizontal="center" vertical="center" wrapText="1"/>
    </xf>
    <xf numFmtId="179" fontId="26" fillId="0" borderId="10" xfId="67" applyNumberFormat="1" applyFont="1" applyFill="1" applyBorder="1" applyAlignment="1">
      <alignment horizontal="center" vertical="center" wrapText="1"/>
    </xf>
    <xf numFmtId="183" fontId="26" fillId="0" borderId="10" xfId="67" applyNumberFormat="1" applyFont="1" applyFill="1" applyBorder="1" applyAlignment="1">
      <alignment horizontal="center" vertical="center" wrapText="1"/>
    </xf>
    <xf numFmtId="182" fontId="26" fillId="0" borderId="10" xfId="67" applyNumberFormat="1" applyFont="1" applyFill="1" applyBorder="1" applyAlignment="1">
      <alignment horizontal="center" vertical="center" wrapText="1"/>
    </xf>
    <xf numFmtId="0" fontId="26" fillId="0" borderId="10" xfId="67" applyFont="1" applyFill="1" applyBorder="1" applyAlignment="1">
      <alignment horizontal="center" wrapText="1"/>
    </xf>
    <xf numFmtId="182" fontId="26" fillId="0" borderId="10" xfId="0" applyNumberFormat="1" applyFont="1" applyFill="1" applyBorder="1" applyAlignment="1">
      <alignment horizontal="center" vertical="center" wrapText="1"/>
    </xf>
    <xf numFmtId="1" fontId="26" fillId="0" borderId="10" xfId="0" applyNumberFormat="1" applyFont="1" applyFill="1" applyBorder="1" applyAlignment="1">
      <alignment horizontal="center" vertical="center" wrapText="1"/>
    </xf>
    <xf numFmtId="181" fontId="26" fillId="0" borderId="10" xfId="0" applyNumberFormat="1" applyFont="1" applyFill="1" applyBorder="1" applyAlignment="1">
      <alignment horizontal="center" vertical="center" wrapText="1"/>
    </xf>
    <xf numFmtId="177" fontId="26" fillId="0" borderId="10" xfId="0" applyNumberFormat="1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27" fillId="0" borderId="10" xfId="0" applyFont="1" applyBorder="1">
      <alignment vertical="center"/>
    </xf>
    <xf numFmtId="1" fontId="26" fillId="0" borderId="10" xfId="67" applyNumberFormat="1" applyFont="1" applyFill="1" applyBorder="1" applyAlignment="1">
      <alignment horizontal="center" vertical="center" wrapText="1"/>
    </xf>
    <xf numFmtId="184" fontId="26" fillId="0" borderId="10" xfId="0" applyNumberFormat="1" applyFont="1" applyFill="1" applyBorder="1" applyAlignment="1">
      <alignment horizontal="center" vertical="center" wrapText="1"/>
    </xf>
    <xf numFmtId="1" fontId="22" fillId="0" borderId="10" xfId="0" applyNumberFormat="1" applyFont="1" applyFill="1" applyBorder="1" applyAlignment="1">
      <alignment horizontal="center" vertical="center" wrapText="1"/>
    </xf>
    <xf numFmtId="0" fontId="26" fillId="2" borderId="10" xfId="67" applyFont="1" applyFill="1" applyBorder="1" applyAlignment="1">
      <alignment horizontal="center" vertical="center" wrapText="1"/>
    </xf>
    <xf numFmtId="0" fontId="26" fillId="2" borderId="10" xfId="67" applyFont="1" applyFill="1" applyBorder="1" applyAlignment="1">
      <alignment horizontal="center" vertical="center" wrapText="1"/>
    </xf>
    <xf numFmtId="0" fontId="22" fillId="2" borderId="10" xfId="67" applyFont="1" applyFill="1" applyBorder="1" applyAlignment="1">
      <alignment horizontal="center" vertical="center" wrapText="1"/>
    </xf>
    <xf numFmtId="180" fontId="26" fillId="2" borderId="10" xfId="67" applyNumberFormat="1" applyFont="1" applyFill="1" applyBorder="1" applyAlignment="1">
      <alignment horizontal="center" vertical="center" wrapText="1"/>
    </xf>
    <xf numFmtId="178" fontId="26" fillId="2" borderId="10" xfId="67" applyNumberFormat="1" applyFont="1" applyFill="1" applyBorder="1" applyAlignment="1">
      <alignment horizontal="center" vertical="center" wrapText="1"/>
    </xf>
    <xf numFmtId="179" fontId="26" fillId="2" borderId="10" xfId="67" applyNumberFormat="1" applyFont="1" applyFill="1" applyBorder="1" applyAlignment="1">
      <alignment horizontal="center" vertical="center" wrapText="1"/>
    </xf>
    <xf numFmtId="183" fontId="26" fillId="2" borderId="10" xfId="67" applyNumberFormat="1" applyFont="1" applyFill="1" applyBorder="1" applyAlignment="1">
      <alignment horizontal="center" vertical="center" wrapText="1"/>
    </xf>
    <xf numFmtId="1" fontId="26" fillId="2" borderId="10" xfId="0" applyNumberFormat="1" applyFont="1" applyFill="1" applyBorder="1" applyAlignment="1">
      <alignment horizontal="center" vertical="center" wrapText="1"/>
    </xf>
    <xf numFmtId="181" fontId="26" fillId="2" borderId="10" xfId="0" applyNumberFormat="1" applyFont="1" applyFill="1" applyBorder="1" applyAlignment="1">
      <alignment horizontal="center" vertical="center" wrapText="1"/>
    </xf>
    <xf numFmtId="182" fontId="26" fillId="2" borderId="10" xfId="0" applyNumberFormat="1" applyFont="1" applyFill="1" applyBorder="1" applyAlignment="1">
      <alignment horizontal="center" vertical="center" wrapText="1"/>
    </xf>
    <xf numFmtId="1" fontId="26" fillId="2" borderId="10" xfId="67" applyNumberFormat="1" applyFont="1" applyFill="1" applyBorder="1" applyAlignment="1">
      <alignment horizontal="center" vertical="center" wrapText="1"/>
    </xf>
    <xf numFmtId="1" fontId="22" fillId="2" borderId="10" xfId="0" applyNumberFormat="1" applyFont="1" applyFill="1" applyBorder="1" applyAlignment="1">
      <alignment horizontal="center" vertical="center" wrapText="1"/>
    </xf>
  </cellXfs>
  <cellStyles count="180">
    <cellStyle name="20% - 强调文字颜色 1 2" xfId="1"/>
    <cellStyle name="20% - 强调文字颜色 2 2" xfId="20"/>
    <cellStyle name="20% - 强调文字颜色 3 2" xfId="21"/>
    <cellStyle name="20% - 强调文字颜色 4 2" xfId="23"/>
    <cellStyle name="20% - 强调文字颜色 5 2" xfId="26"/>
    <cellStyle name="20% - 强调文字颜色 6 2" xfId="27"/>
    <cellStyle name="40% - 强调文字颜色 1 2" xfId="11"/>
    <cellStyle name="40% - 强调文字颜色 2 2" xfId="12"/>
    <cellStyle name="40% - 强调文字颜色 3 2" xfId="29"/>
    <cellStyle name="40% - 强调文字颜色 4 2" xfId="10"/>
    <cellStyle name="40% - 强调文字颜色 5 2" xfId="15"/>
    <cellStyle name="40% - 强调文字颜色 6 2" xfId="18"/>
    <cellStyle name="60% - 强调文字颜色 1 2" xfId="31"/>
    <cellStyle name="60% - 强调文字颜色 2 2" xfId="33"/>
    <cellStyle name="60% - 强调文字颜色 3 2" xfId="34"/>
    <cellStyle name="60% - 强调文字颜色 4 2" xfId="35"/>
    <cellStyle name="60% - 强调文字颜色 5 2" xfId="36"/>
    <cellStyle name="60% - 强调文字颜色 6 2" xfId="37"/>
    <cellStyle name="e鯪9Y_x005f_x000b_" xfId="38"/>
    <cellStyle name="标题 1 2" xfId="39"/>
    <cellStyle name="标题 2 2" xfId="40"/>
    <cellStyle name="标题 3 2" xfId="41"/>
    <cellStyle name="标题 4 2" xfId="42"/>
    <cellStyle name="标题 5" xfId="43"/>
    <cellStyle name="差 2" xfId="44"/>
    <cellStyle name="常规" xfId="0" builtinId="0"/>
    <cellStyle name="常规 10" xfId="46"/>
    <cellStyle name="常规 10 2" xfId="47"/>
    <cellStyle name="常规 10 2 2" xfId="49"/>
    <cellStyle name="常规 10 3" xfId="50"/>
    <cellStyle name="常规 11" xfId="51"/>
    <cellStyle name="常规 11 3" xfId="52"/>
    <cellStyle name="常规 12" xfId="53"/>
    <cellStyle name="常规 13" xfId="54"/>
    <cellStyle name="常规 13 14" xfId="55"/>
    <cellStyle name="常规 13 14 2" xfId="13"/>
    <cellStyle name="常规 13 14 3" xfId="30"/>
    <cellStyle name="常规 13 14 3 2" xfId="56"/>
    <cellStyle name="常规 13 14 4" xfId="57"/>
    <cellStyle name="常规 13 2" xfId="58"/>
    <cellStyle name="常规 14" xfId="60"/>
    <cellStyle name="常规 15" xfId="63"/>
    <cellStyle name="常规 15 2" xfId="64"/>
    <cellStyle name="常规 16" xfId="66"/>
    <cellStyle name="常规 16 2" xfId="45"/>
    <cellStyle name="常规 17" xfId="68"/>
    <cellStyle name="常规 17 2" xfId="69"/>
    <cellStyle name="常规 18" xfId="71"/>
    <cellStyle name="常规 19" xfId="73"/>
    <cellStyle name="常规 2" xfId="74"/>
    <cellStyle name="常规 2 10" xfId="75"/>
    <cellStyle name="常规 2 10 2" xfId="59"/>
    <cellStyle name="常规 2 10 2 2" xfId="76"/>
    <cellStyle name="常规 2 10 3" xfId="62"/>
    <cellStyle name="常规 2 11" xfId="77"/>
    <cellStyle name="常规 2 11 2" xfId="78"/>
    <cellStyle name="常规 2 12" xfId="79"/>
    <cellStyle name="常规 2 12 2" xfId="80"/>
    <cellStyle name="常规 2 13" xfId="82"/>
    <cellStyle name="常规 2 13 2" xfId="83"/>
    <cellStyle name="常规 2 14" xfId="84"/>
    <cellStyle name="常规 2 15" xfId="86"/>
    <cellStyle name="常规 2 16" xfId="88"/>
    <cellStyle name="常规 2 16 2" xfId="90"/>
    <cellStyle name="常规 2 17" xfId="92"/>
    <cellStyle name="常规 2 17 2" xfId="96"/>
    <cellStyle name="常规 2 18" xfId="98"/>
    <cellStyle name="常规 2 18 2" xfId="99"/>
    <cellStyle name="常规 2 19" xfId="95"/>
    <cellStyle name="常规 2 19 2" xfId="101"/>
    <cellStyle name="常规 2 2" xfId="102"/>
    <cellStyle name="常规 2 2 2" xfId="103"/>
    <cellStyle name="常规 2 2 3" xfId="104"/>
    <cellStyle name="常规 2 2 3 2" xfId="105"/>
    <cellStyle name="常规 2 2 4" xfId="2"/>
    <cellStyle name="常规 2 2 4 2" xfId="107"/>
    <cellStyle name="常规 2 2 5" xfId="108"/>
    <cellStyle name="常规 2 20" xfId="85"/>
    <cellStyle name="常规 2 20 2" xfId="109"/>
    <cellStyle name="常规 2 21" xfId="87"/>
    <cellStyle name="常规 2 21 2" xfId="89"/>
    <cellStyle name="常规 2 22" xfId="91"/>
    <cellStyle name="常规 2 22 2" xfId="94"/>
    <cellStyle name="常规 2 23" xfId="97"/>
    <cellStyle name="常规 2 24" xfId="93"/>
    <cellStyle name="常规 2 24 2" xfId="100"/>
    <cellStyle name="常规 2 25" xfId="111"/>
    <cellStyle name="常规 2 25 2" xfId="113"/>
    <cellStyle name="常规 2 26" xfId="4"/>
    <cellStyle name="常规 2 27" xfId="114"/>
    <cellStyle name="常规 2 27 2" xfId="115"/>
    <cellStyle name="常规 2 28" xfId="25"/>
    <cellStyle name="常规 2 29" xfId="117"/>
    <cellStyle name="常规 2 29 2" xfId="119"/>
    <cellStyle name="常规 2 3" xfId="121"/>
    <cellStyle name="常规 2 3 2" xfId="122"/>
    <cellStyle name="常规 2 3 3" xfId="123"/>
    <cellStyle name="常规 2 30" xfId="110"/>
    <cellStyle name="常规 2 30 2" xfId="112"/>
    <cellStyle name="常规 2 31" xfId="3"/>
    <cellStyle name="常规 2 33" xfId="24"/>
    <cellStyle name="常规 2 34" xfId="116"/>
    <cellStyle name="常规 2 34 2" xfId="118"/>
    <cellStyle name="常规 2 4" xfId="124"/>
    <cellStyle name="常规 2 4 2" xfId="125"/>
    <cellStyle name="常规 2 4 3" xfId="126"/>
    <cellStyle name="常规 2 4 8" xfId="127"/>
    <cellStyle name="常规 2 4 8 2" xfId="128"/>
    <cellStyle name="常规 2 5" xfId="130"/>
    <cellStyle name="常规 2 5 2" xfId="131"/>
    <cellStyle name="常规 2 6" xfId="132"/>
    <cellStyle name="常规 2 6 2" xfId="133"/>
    <cellStyle name="常规 2 7" xfId="48"/>
    <cellStyle name="常规 2 7 21" xfId="134"/>
    <cellStyle name="常规 2 7 21 2" xfId="81"/>
    <cellStyle name="常规 2 7 22" xfId="135"/>
    <cellStyle name="常规 2 7 22 2" xfId="137"/>
    <cellStyle name="常规 2 7 23" xfId="138"/>
    <cellStyle name="常规 2 7 23 2" xfId="139"/>
    <cellStyle name="常规 2 8" xfId="141"/>
    <cellStyle name="常规 2 9" xfId="136"/>
    <cellStyle name="常规 2 9 2" xfId="120"/>
    <cellStyle name="常规 20" xfId="61"/>
    <cellStyle name="常规 21" xfId="65"/>
    <cellStyle name="常规 22" xfId="67"/>
    <cellStyle name="常规 23" xfId="70"/>
    <cellStyle name="常规 24" xfId="72"/>
    <cellStyle name="常规 25" xfId="143"/>
    <cellStyle name="常规 26" xfId="9"/>
    <cellStyle name="常规 27" xfId="144"/>
    <cellStyle name="常规 28" xfId="146"/>
    <cellStyle name="常规 29" xfId="148"/>
    <cellStyle name="常规 3" xfId="22"/>
    <cellStyle name="常规 3 2" xfId="149"/>
    <cellStyle name="常规 3 3" xfId="150"/>
    <cellStyle name="常规 3 4" xfId="151"/>
    <cellStyle name="常规 30" xfId="142"/>
    <cellStyle name="常规 31" xfId="8"/>
    <cellStyle name="常规 33" xfId="145"/>
    <cellStyle name="常规 34" xfId="147"/>
    <cellStyle name="常规 35" xfId="152"/>
    <cellStyle name="常规 36" xfId="153"/>
    <cellStyle name="常规 4" xfId="154"/>
    <cellStyle name="常规 5" xfId="32"/>
    <cellStyle name="常规 5 2" xfId="7"/>
    <cellStyle name="常规 6" xfId="6"/>
    <cellStyle name="常规 6 2" xfId="156"/>
    <cellStyle name="常规 6 2 2" xfId="158"/>
    <cellStyle name="常规 7" xfId="159"/>
    <cellStyle name="常规 7 2" xfId="160"/>
    <cellStyle name="常规 8" xfId="161"/>
    <cellStyle name="常规 8 2" xfId="14"/>
    <cellStyle name="常规 9" xfId="162"/>
    <cellStyle name="常规 9 2" xfId="163"/>
    <cellStyle name="常规 9 3" xfId="164"/>
    <cellStyle name="好 2" xfId="165"/>
    <cellStyle name="汇总 2" xfId="166"/>
    <cellStyle name="汇总 2 2" xfId="167"/>
    <cellStyle name="货币 2" xfId="106"/>
    <cellStyle name="货币 2 2" xfId="168"/>
    <cellStyle name="计算 2" xfId="5"/>
    <cellStyle name="计算 2 2" xfId="28"/>
    <cellStyle name="检查单元格 2" xfId="169"/>
    <cellStyle name="解释性文本 2" xfId="170"/>
    <cellStyle name="警告文本 2" xfId="171"/>
    <cellStyle name="链接单元格 2" xfId="172"/>
    <cellStyle name="千位分隔 2" xfId="173"/>
    <cellStyle name="强调文字颜色 1 2" xfId="174"/>
    <cellStyle name="强调文字颜色 2 2" xfId="175"/>
    <cellStyle name="强调文字颜色 3 2" xfId="176"/>
    <cellStyle name="强调文字颜色 4 2" xfId="129"/>
    <cellStyle name="强调文字颜色 5 2" xfId="177"/>
    <cellStyle name="强调文字颜色 6 2" xfId="178"/>
    <cellStyle name="适中 2" xfId="17"/>
    <cellStyle name="输出 2" xfId="16"/>
    <cellStyle name="输出 2 2" xfId="19"/>
    <cellStyle name="输入 2" xfId="140"/>
    <cellStyle name="输入 2 2" xfId="179"/>
    <cellStyle name="注释 2" xfId="155"/>
    <cellStyle name="注释 2 2" xfId="15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419"/>
  <sheetViews>
    <sheetView tabSelected="1" topLeftCell="A297" zoomScale="115" zoomScaleNormal="115" workbookViewId="0">
      <selection activeCell="G412" sqref="G412"/>
    </sheetView>
  </sheetViews>
  <sheetFormatPr defaultColWidth="9" defaultRowHeight="30" customHeight="1"/>
  <cols>
    <col min="1" max="1" width="3.125" customWidth="1"/>
    <col min="2" max="2" width="8.625" customWidth="1"/>
    <col min="3" max="3" width="10.625" customWidth="1"/>
    <col min="4" max="6" width="4.25" customWidth="1"/>
    <col min="7" max="7" width="9.5" customWidth="1"/>
    <col min="8" max="11" width="5.875" customWidth="1"/>
    <col min="12" max="15" width="8.625" customWidth="1"/>
    <col min="16" max="16" width="5.25" customWidth="1"/>
    <col min="17" max="17" width="4.875" customWidth="1"/>
    <col min="18" max="18" width="3.25" customWidth="1"/>
    <col min="19" max="19" width="6.125" customWidth="1"/>
    <col min="20" max="20" width="6.75" customWidth="1"/>
    <col min="21" max="21" width="6" customWidth="1"/>
    <col min="22" max="22" width="4" customWidth="1"/>
    <col min="23" max="23" width="5.625" customWidth="1"/>
    <col min="24" max="24" width="2.875" customWidth="1"/>
  </cols>
  <sheetData>
    <row r="1" spans="1:24" ht="27.75" customHeight="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30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5" t="s">
        <v>12</v>
      </c>
      <c r="M2" s="5"/>
      <c r="N2" s="5" t="s">
        <v>13</v>
      </c>
      <c r="O2" s="5"/>
      <c r="P2" s="6" t="s">
        <v>14</v>
      </c>
      <c r="Q2" s="7" t="s">
        <v>15</v>
      </c>
      <c r="R2" s="3" t="s">
        <v>16</v>
      </c>
      <c r="S2" s="3" t="s">
        <v>17</v>
      </c>
      <c r="T2" s="3" t="s">
        <v>18</v>
      </c>
      <c r="U2" s="3" t="s">
        <v>19</v>
      </c>
      <c r="V2" s="8" t="s">
        <v>499</v>
      </c>
      <c r="W2" s="3" t="s">
        <v>20</v>
      </c>
      <c r="X2" s="3" t="s">
        <v>21</v>
      </c>
    </row>
    <row r="3" spans="1:24" ht="39" customHeight="1">
      <c r="A3" s="3"/>
      <c r="B3" s="3"/>
      <c r="C3" s="3"/>
      <c r="D3" s="3"/>
      <c r="E3" s="3"/>
      <c r="F3" s="3"/>
      <c r="G3" s="4"/>
      <c r="H3" s="4"/>
      <c r="I3" s="4"/>
      <c r="J3" s="4"/>
      <c r="K3" s="4"/>
      <c r="L3" s="9" t="s">
        <v>22</v>
      </c>
      <c r="M3" s="9" t="s">
        <v>23</v>
      </c>
      <c r="N3" s="9" t="s">
        <v>22</v>
      </c>
      <c r="O3" s="9" t="s">
        <v>23</v>
      </c>
      <c r="P3" s="6"/>
      <c r="Q3" s="7"/>
      <c r="R3" s="3"/>
      <c r="S3" s="3"/>
      <c r="T3" s="3"/>
      <c r="U3" s="3"/>
      <c r="V3" s="3"/>
      <c r="W3" s="3"/>
      <c r="X3" s="3"/>
    </row>
    <row r="4" spans="1:24" ht="15.75" customHeight="1">
      <c r="A4" s="10">
        <v>1</v>
      </c>
      <c r="B4" s="11"/>
      <c r="C4" s="12" t="s">
        <v>24</v>
      </c>
      <c r="D4" s="11"/>
      <c r="E4" s="11"/>
      <c r="F4" s="11"/>
      <c r="G4" s="13"/>
      <c r="H4" s="13"/>
      <c r="I4" s="13"/>
      <c r="J4" s="13"/>
      <c r="K4" s="13"/>
      <c r="L4" s="14"/>
      <c r="M4" s="14"/>
      <c r="N4" s="14"/>
      <c r="O4" s="14"/>
      <c r="P4" s="15"/>
      <c r="Q4" s="16"/>
      <c r="R4" s="11"/>
      <c r="S4" s="11"/>
      <c r="T4" s="11"/>
      <c r="U4" s="11"/>
      <c r="V4" s="11"/>
      <c r="W4" s="11"/>
      <c r="X4" s="11"/>
    </row>
    <row r="5" spans="1:24" ht="15.75" customHeight="1">
      <c r="A5" s="10"/>
      <c r="B5" s="11"/>
      <c r="C5" s="12" t="s">
        <v>25</v>
      </c>
      <c r="D5" s="12"/>
      <c r="E5" s="11"/>
      <c r="F5" s="11"/>
      <c r="G5" s="14"/>
      <c r="H5" s="14"/>
      <c r="I5" s="14"/>
      <c r="J5" s="14"/>
      <c r="K5" s="14"/>
      <c r="L5" s="14"/>
      <c r="M5" s="14"/>
      <c r="N5" s="14"/>
      <c r="O5" s="14"/>
      <c r="P5" s="15">
        <f>P9+P15</f>
        <v>22.29383678126684</v>
      </c>
      <c r="Q5" s="11"/>
      <c r="R5" s="11"/>
      <c r="S5" s="11"/>
      <c r="T5" s="11"/>
      <c r="U5" s="11"/>
      <c r="V5" s="11"/>
      <c r="W5" s="17">
        <f>SUM(W6:W8)</f>
        <v>11.138821990691316</v>
      </c>
      <c r="X5" s="18"/>
    </row>
    <row r="6" spans="1:24" ht="15.75" customHeight="1">
      <c r="A6" s="10"/>
      <c r="B6" s="11"/>
      <c r="C6" s="12"/>
      <c r="D6" s="11" t="s">
        <v>26</v>
      </c>
      <c r="E6" s="11" t="s">
        <v>27</v>
      </c>
      <c r="F6" s="11" t="s">
        <v>28</v>
      </c>
      <c r="G6" s="14"/>
      <c r="H6" s="14"/>
      <c r="I6" s="14"/>
      <c r="J6" s="14"/>
      <c r="K6" s="14"/>
      <c r="L6" s="14"/>
      <c r="M6" s="14"/>
      <c r="N6" s="14"/>
      <c r="O6" s="14"/>
      <c r="P6" s="15"/>
      <c r="Q6" s="11"/>
      <c r="R6" s="11"/>
      <c r="S6" s="11"/>
      <c r="T6" s="11"/>
      <c r="U6" s="11"/>
      <c r="V6" s="11"/>
      <c r="W6" s="19">
        <v>0.81443364895190695</v>
      </c>
      <c r="X6" s="18"/>
    </row>
    <row r="7" spans="1:24" ht="15.75" customHeight="1">
      <c r="A7" s="10"/>
      <c r="B7" s="11"/>
      <c r="C7" s="12"/>
      <c r="D7" s="11" t="s">
        <v>26</v>
      </c>
      <c r="E7" s="11" t="s">
        <v>27</v>
      </c>
      <c r="F7" s="11" t="s">
        <v>29</v>
      </c>
      <c r="G7" s="14"/>
      <c r="H7" s="14"/>
      <c r="I7" s="14"/>
      <c r="J7" s="14"/>
      <c r="K7" s="14"/>
      <c r="L7" s="14"/>
      <c r="M7" s="14"/>
      <c r="N7" s="14"/>
      <c r="O7" s="14"/>
      <c r="P7" s="15"/>
      <c r="Q7" s="11"/>
      <c r="R7" s="11"/>
      <c r="S7" s="11"/>
      <c r="T7" s="11"/>
      <c r="U7" s="11"/>
      <c r="V7" s="11"/>
      <c r="W7" s="19">
        <v>6.5217805672545097</v>
      </c>
      <c r="X7" s="18"/>
    </row>
    <row r="8" spans="1:24" ht="15.75" customHeight="1">
      <c r="A8" s="10"/>
      <c r="B8" s="11"/>
      <c r="C8" s="12"/>
      <c r="D8" s="11" t="s">
        <v>26</v>
      </c>
      <c r="E8" s="11" t="s">
        <v>27</v>
      </c>
      <c r="F8" s="11" t="s">
        <v>30</v>
      </c>
      <c r="G8" s="14"/>
      <c r="H8" s="14"/>
      <c r="I8" s="14"/>
      <c r="J8" s="14"/>
      <c r="K8" s="14"/>
      <c r="L8" s="14"/>
      <c r="M8" s="14"/>
      <c r="N8" s="14"/>
      <c r="O8" s="14"/>
      <c r="P8" s="15"/>
      <c r="Q8" s="11"/>
      <c r="R8" s="11"/>
      <c r="S8" s="11"/>
      <c r="T8" s="11"/>
      <c r="U8" s="11"/>
      <c r="V8" s="11"/>
      <c r="W8" s="19">
        <v>3.8026077744848998</v>
      </c>
      <c r="X8" s="18"/>
    </row>
    <row r="9" spans="1:24" ht="15.75" customHeight="1">
      <c r="A9" s="10"/>
      <c r="B9" s="11"/>
      <c r="C9" s="12" t="s">
        <v>31</v>
      </c>
      <c r="D9" s="12"/>
      <c r="E9" s="11"/>
      <c r="F9" s="11"/>
      <c r="G9" s="11"/>
      <c r="H9" s="11"/>
      <c r="I9" s="11"/>
      <c r="J9" s="11"/>
      <c r="K9" s="11"/>
      <c r="L9" s="14"/>
      <c r="M9" s="14"/>
      <c r="N9" s="14"/>
      <c r="O9" s="14"/>
      <c r="P9" s="15">
        <f>SUM(P10:P14)</f>
        <v>11.050456045962923</v>
      </c>
      <c r="Q9" s="11"/>
      <c r="R9" s="11"/>
      <c r="S9" s="11"/>
      <c r="T9" s="11"/>
      <c r="U9" s="11"/>
      <c r="V9" s="11"/>
      <c r="W9" s="15"/>
      <c r="X9" s="18"/>
    </row>
    <row r="10" spans="1:24" ht="21" customHeight="1">
      <c r="A10" s="10"/>
      <c r="B10" s="20" t="s">
        <v>32</v>
      </c>
      <c r="C10" s="20" t="s">
        <v>33</v>
      </c>
      <c r="D10" s="11" t="s">
        <v>26</v>
      </c>
      <c r="E10" s="11" t="s">
        <v>27</v>
      </c>
      <c r="F10" s="11" t="s">
        <v>29</v>
      </c>
      <c r="G10" s="20" t="s">
        <v>33</v>
      </c>
      <c r="H10" s="21">
        <v>117.46036599999999</v>
      </c>
      <c r="I10" s="21">
        <v>33.936495000000001</v>
      </c>
      <c r="J10" s="21">
        <v>117.440521</v>
      </c>
      <c r="K10" s="21">
        <v>33.909103999999999</v>
      </c>
      <c r="L10" s="22">
        <v>3756719.8742103502</v>
      </c>
      <c r="M10" s="22">
        <v>542543.72744474595</v>
      </c>
      <c r="N10" s="22">
        <v>3753666.4651790098</v>
      </c>
      <c r="O10" s="22">
        <v>540740.88969680399</v>
      </c>
      <c r="P10" s="19">
        <v>3.7061874271586501</v>
      </c>
      <c r="Q10" s="11"/>
      <c r="R10" s="11"/>
      <c r="S10" s="11" t="s">
        <v>34</v>
      </c>
      <c r="T10" s="11" t="s">
        <v>35</v>
      </c>
      <c r="U10" s="11" t="s">
        <v>36</v>
      </c>
      <c r="V10" s="11"/>
      <c r="W10" s="15"/>
      <c r="X10" s="18"/>
    </row>
    <row r="11" spans="1:24" ht="21" customHeight="1">
      <c r="A11" s="10"/>
      <c r="B11" s="20" t="s">
        <v>37</v>
      </c>
      <c r="C11" s="20" t="s">
        <v>38</v>
      </c>
      <c r="D11" s="11" t="s">
        <v>26</v>
      </c>
      <c r="E11" s="11" t="s">
        <v>27</v>
      </c>
      <c r="F11" s="20" t="s">
        <v>29</v>
      </c>
      <c r="G11" s="20" t="s">
        <v>38</v>
      </c>
      <c r="H11" s="21">
        <v>117.440521</v>
      </c>
      <c r="I11" s="21">
        <v>33.909103999999999</v>
      </c>
      <c r="J11" s="21">
        <v>117.442719</v>
      </c>
      <c r="K11" s="21">
        <v>33.877848</v>
      </c>
      <c r="L11" s="22">
        <v>3753666.4651790098</v>
      </c>
      <c r="M11" s="22">
        <v>540740.88969680399</v>
      </c>
      <c r="N11" s="22">
        <v>3750200.4316885401</v>
      </c>
      <c r="O11" s="22">
        <v>540959.15309756005</v>
      </c>
      <c r="P11" s="19">
        <v>3.5631180879579301</v>
      </c>
      <c r="Q11" s="20"/>
      <c r="R11" s="20"/>
      <c r="S11" s="11" t="s">
        <v>34</v>
      </c>
      <c r="T11" s="11" t="s">
        <v>35</v>
      </c>
      <c r="U11" s="11" t="s">
        <v>36</v>
      </c>
      <c r="V11" s="11"/>
      <c r="W11" s="11"/>
      <c r="X11" s="11"/>
    </row>
    <row r="12" spans="1:24" ht="21" customHeight="1">
      <c r="A12" s="10"/>
      <c r="B12" s="20" t="s">
        <v>39</v>
      </c>
      <c r="C12" s="20" t="s">
        <v>40</v>
      </c>
      <c r="D12" s="11" t="s">
        <v>26</v>
      </c>
      <c r="E12" s="11" t="s">
        <v>27</v>
      </c>
      <c r="F12" s="20" t="s">
        <v>29</v>
      </c>
      <c r="G12" s="20" t="s">
        <v>40</v>
      </c>
      <c r="H12" s="21">
        <v>117.442719</v>
      </c>
      <c r="I12" s="21">
        <v>33.877848</v>
      </c>
      <c r="J12" s="21">
        <v>117.45138300000001</v>
      </c>
      <c r="K12" s="21">
        <v>33.860112999999998</v>
      </c>
      <c r="L12" s="22">
        <v>3750200.4316885401</v>
      </c>
      <c r="M12" s="22">
        <v>540959.15309756005</v>
      </c>
      <c r="N12" s="22">
        <v>3748236.7357638399</v>
      </c>
      <c r="O12" s="22">
        <v>541769.311625976</v>
      </c>
      <c r="P12" s="19">
        <v>2.6103482646297</v>
      </c>
      <c r="Q12" s="20"/>
      <c r="R12" s="20"/>
      <c r="S12" s="11" t="s">
        <v>34</v>
      </c>
      <c r="T12" s="11" t="s">
        <v>35</v>
      </c>
      <c r="U12" s="11" t="s">
        <v>36</v>
      </c>
      <c r="V12" s="11"/>
      <c r="W12" s="11"/>
      <c r="X12" s="11"/>
    </row>
    <row r="13" spans="1:24" ht="21" customHeight="1">
      <c r="A13" s="10"/>
      <c r="B13" s="20" t="s">
        <v>41</v>
      </c>
      <c r="C13" s="20" t="s">
        <v>42</v>
      </c>
      <c r="D13" s="11" t="s">
        <v>26</v>
      </c>
      <c r="E13" s="11" t="s">
        <v>27</v>
      </c>
      <c r="F13" s="20" t="s">
        <v>29</v>
      </c>
      <c r="G13" s="20" t="s">
        <v>42</v>
      </c>
      <c r="H13" s="21">
        <v>117.45138300000001</v>
      </c>
      <c r="I13" s="21">
        <v>33.860112999999998</v>
      </c>
      <c r="J13" s="21">
        <v>117.452477</v>
      </c>
      <c r="K13" s="21">
        <v>33.859229999999997</v>
      </c>
      <c r="L13" s="22">
        <v>3748236.7357638399</v>
      </c>
      <c r="M13" s="22">
        <v>541769.311625976</v>
      </c>
      <c r="N13" s="22">
        <v>3748139.2053407701</v>
      </c>
      <c r="O13" s="22">
        <v>541870.94816232205</v>
      </c>
      <c r="P13" s="19">
        <v>0.14120974120372401</v>
      </c>
      <c r="Q13" s="20"/>
      <c r="R13" s="20"/>
      <c r="S13" s="11" t="s">
        <v>34</v>
      </c>
      <c r="T13" s="11" t="s">
        <v>35</v>
      </c>
      <c r="U13" s="11" t="s">
        <v>36</v>
      </c>
      <c r="V13" s="11"/>
      <c r="W13" s="11"/>
      <c r="X13" s="11"/>
    </row>
    <row r="14" spans="1:24" ht="21" customHeight="1">
      <c r="A14" s="10"/>
      <c r="B14" s="20" t="s">
        <v>43</v>
      </c>
      <c r="C14" s="20" t="s">
        <v>44</v>
      </c>
      <c r="D14" s="11" t="s">
        <v>26</v>
      </c>
      <c r="E14" s="11" t="s">
        <v>27</v>
      </c>
      <c r="F14" s="20" t="s">
        <v>30</v>
      </c>
      <c r="G14" s="20" t="s">
        <v>44</v>
      </c>
      <c r="H14" s="21">
        <v>117.452477</v>
      </c>
      <c r="I14" s="21">
        <v>33.859229999999997</v>
      </c>
      <c r="J14" s="21">
        <v>117.459121</v>
      </c>
      <c r="K14" s="21">
        <v>33.852015000000002</v>
      </c>
      <c r="L14" s="22">
        <v>3748139.2053407701</v>
      </c>
      <c r="M14" s="22">
        <v>541870.94816232205</v>
      </c>
      <c r="N14" s="22">
        <v>3747341.5849855398</v>
      </c>
      <c r="O14" s="22">
        <v>542489.421988038</v>
      </c>
      <c r="P14" s="19">
        <v>1.0295925250129201</v>
      </c>
      <c r="Q14" s="20"/>
      <c r="R14" s="20"/>
      <c r="S14" s="11" t="s">
        <v>34</v>
      </c>
      <c r="T14" s="11" t="s">
        <v>45</v>
      </c>
      <c r="U14" s="11" t="s">
        <v>36</v>
      </c>
      <c r="V14" s="11"/>
      <c r="W14" s="11"/>
      <c r="X14" s="11"/>
    </row>
    <row r="15" spans="1:24" ht="15.75" customHeight="1">
      <c r="A15" s="10"/>
      <c r="B15" s="23"/>
      <c r="C15" s="12" t="s">
        <v>46</v>
      </c>
      <c r="D15" s="11"/>
      <c r="E15" s="11"/>
      <c r="F15" s="20"/>
      <c r="G15" s="12"/>
      <c r="H15" s="21"/>
      <c r="I15" s="21"/>
      <c r="J15" s="21"/>
      <c r="K15" s="21"/>
      <c r="L15" s="22"/>
      <c r="M15" s="22"/>
      <c r="N15" s="22"/>
      <c r="O15" s="22"/>
      <c r="P15" s="19">
        <f>P16+P17+P18+P19+P20</f>
        <v>11.243380735303919</v>
      </c>
      <c r="Q15" s="24"/>
      <c r="R15" s="24"/>
      <c r="S15" s="24"/>
      <c r="T15" s="11"/>
      <c r="U15" s="11"/>
      <c r="V15" s="11"/>
      <c r="W15" s="11"/>
      <c r="X15" s="11"/>
    </row>
    <row r="16" spans="1:24" ht="21" customHeight="1">
      <c r="A16" s="10"/>
      <c r="B16" s="20" t="s">
        <v>47</v>
      </c>
      <c r="C16" s="20" t="s">
        <v>48</v>
      </c>
      <c r="D16" s="11" t="s">
        <v>26</v>
      </c>
      <c r="E16" s="11" t="s">
        <v>27</v>
      </c>
      <c r="F16" s="20" t="s">
        <v>28</v>
      </c>
      <c r="G16" s="20" t="s">
        <v>48</v>
      </c>
      <c r="H16" s="21">
        <v>117.460162</v>
      </c>
      <c r="I16" s="21">
        <v>33.936559000000003</v>
      </c>
      <c r="J16" s="21">
        <v>117.45059000000001</v>
      </c>
      <c r="K16" s="21">
        <v>33.924101</v>
      </c>
      <c r="L16" s="22">
        <v>3756719.8742103502</v>
      </c>
      <c r="M16" s="22">
        <v>542543.72744474595</v>
      </c>
      <c r="N16" s="22">
        <v>3755333.99803663</v>
      </c>
      <c r="O16" s="22">
        <v>541664.77085399395</v>
      </c>
      <c r="P16" s="19">
        <v>1.70287755519051</v>
      </c>
      <c r="Q16" s="20"/>
      <c r="R16" s="20"/>
      <c r="S16" s="11" t="s">
        <v>34</v>
      </c>
      <c r="T16" s="11" t="s">
        <v>49</v>
      </c>
      <c r="U16" s="11" t="s">
        <v>36</v>
      </c>
      <c r="V16" s="11"/>
      <c r="W16" s="11"/>
      <c r="X16" s="11"/>
    </row>
    <row r="17" spans="1:24" ht="21" customHeight="1">
      <c r="A17" s="10"/>
      <c r="B17" s="20" t="s">
        <v>50</v>
      </c>
      <c r="C17" s="20" t="s">
        <v>51</v>
      </c>
      <c r="D17" s="11" t="s">
        <v>26</v>
      </c>
      <c r="E17" s="11" t="s">
        <v>27</v>
      </c>
      <c r="F17" s="20" t="s">
        <v>29</v>
      </c>
      <c r="G17" s="20" t="s">
        <v>51</v>
      </c>
      <c r="H17" s="21">
        <v>117.45059000000001</v>
      </c>
      <c r="I17" s="21">
        <v>33.924101</v>
      </c>
      <c r="J17" s="21">
        <v>117.439904</v>
      </c>
      <c r="K17" s="21">
        <v>33.909146</v>
      </c>
      <c r="L17" s="22">
        <v>3755333.99803663</v>
      </c>
      <c r="M17" s="22">
        <v>541664.77085399395</v>
      </c>
      <c r="N17" s="22">
        <v>3753670.87151322</v>
      </c>
      <c r="O17" s="22">
        <v>540683.841938589</v>
      </c>
      <c r="P17" s="19">
        <v>2.0543858607313399</v>
      </c>
      <c r="Q17" s="20"/>
      <c r="R17" s="20"/>
      <c r="S17" s="11" t="s">
        <v>34</v>
      </c>
      <c r="T17" s="11" t="s">
        <v>35</v>
      </c>
      <c r="U17" s="11" t="s">
        <v>36</v>
      </c>
      <c r="V17" s="11"/>
      <c r="W17" s="11"/>
      <c r="X17" s="11"/>
    </row>
    <row r="18" spans="1:24" ht="21" customHeight="1">
      <c r="A18" s="10"/>
      <c r="B18" s="20" t="s">
        <v>52</v>
      </c>
      <c r="C18" s="20" t="s">
        <v>53</v>
      </c>
      <c r="D18" s="11" t="s">
        <v>26</v>
      </c>
      <c r="E18" s="11" t="s">
        <v>27</v>
      </c>
      <c r="F18" s="20" t="s">
        <v>29</v>
      </c>
      <c r="G18" s="20" t="s">
        <v>53</v>
      </c>
      <c r="H18" s="21">
        <v>117.439904</v>
      </c>
      <c r="I18" s="21">
        <v>33.909146</v>
      </c>
      <c r="J18" s="21">
        <v>117.442094</v>
      </c>
      <c r="K18" s="21">
        <v>33.897061000000001</v>
      </c>
      <c r="L18" s="22">
        <v>3753670.87151322</v>
      </c>
      <c r="M18" s="22">
        <v>540683.841938589</v>
      </c>
      <c r="N18" s="22">
        <v>3752331.2835244699</v>
      </c>
      <c r="O18" s="22">
        <v>540892.14694377896</v>
      </c>
      <c r="P18" s="19">
        <v>1.36656902148463</v>
      </c>
      <c r="Q18" s="20"/>
      <c r="R18" s="20"/>
      <c r="S18" s="11" t="s">
        <v>34</v>
      </c>
      <c r="T18" s="11" t="s">
        <v>35</v>
      </c>
      <c r="U18" s="11" t="s">
        <v>36</v>
      </c>
      <c r="V18" s="11"/>
      <c r="W18" s="11"/>
      <c r="X18" s="11"/>
    </row>
    <row r="19" spans="1:24" ht="21" customHeight="1">
      <c r="A19" s="10"/>
      <c r="B19" s="20" t="s">
        <v>54</v>
      </c>
      <c r="C19" s="20" t="s">
        <v>55</v>
      </c>
      <c r="D19" s="11" t="s">
        <v>26</v>
      </c>
      <c r="E19" s="11" t="s">
        <v>27</v>
      </c>
      <c r="F19" s="20" t="s">
        <v>30</v>
      </c>
      <c r="G19" s="20" t="s">
        <v>55</v>
      </c>
      <c r="H19" s="21">
        <v>117.442094</v>
      </c>
      <c r="I19" s="21">
        <v>33.897061000000001</v>
      </c>
      <c r="J19" s="21">
        <v>117.441959</v>
      </c>
      <c r="K19" s="21">
        <v>33.878053000000001</v>
      </c>
      <c r="L19" s="22">
        <v>3752331.2835244699</v>
      </c>
      <c r="M19" s="22">
        <v>540892.14694377896</v>
      </c>
      <c r="N19" s="22">
        <v>3750222.8551480998</v>
      </c>
      <c r="O19" s="22">
        <v>540888.70715713198</v>
      </c>
      <c r="P19" s="19">
        <v>2.1913149897164601</v>
      </c>
      <c r="Q19" s="20"/>
      <c r="R19" s="20"/>
      <c r="S19" s="11" t="s">
        <v>34</v>
      </c>
      <c r="T19" s="11" t="s">
        <v>45</v>
      </c>
      <c r="U19" s="11" t="s">
        <v>36</v>
      </c>
      <c r="V19" s="11"/>
      <c r="W19" s="11"/>
      <c r="X19" s="11"/>
    </row>
    <row r="20" spans="1:24" ht="21.75" customHeight="1">
      <c r="A20" s="10"/>
      <c r="B20" s="20" t="s">
        <v>56</v>
      </c>
      <c r="C20" s="20" t="s">
        <v>57</v>
      </c>
      <c r="D20" s="11" t="s">
        <v>26</v>
      </c>
      <c r="E20" s="11" t="s">
        <v>27</v>
      </c>
      <c r="F20" s="20" t="s">
        <v>30</v>
      </c>
      <c r="G20" s="20" t="s">
        <v>57</v>
      </c>
      <c r="H20" s="21">
        <v>117.441959</v>
      </c>
      <c r="I20" s="21">
        <v>33.878053000000001</v>
      </c>
      <c r="J20" s="21">
        <v>117.459149</v>
      </c>
      <c r="K20" s="21">
        <v>33.851239</v>
      </c>
      <c r="L20" s="22">
        <v>3750222.8551480998</v>
      </c>
      <c r="M20" s="22">
        <v>540888.70715713198</v>
      </c>
      <c r="N20" s="22">
        <v>3747255.5827903398</v>
      </c>
      <c r="O20" s="22">
        <v>542492.31743226899</v>
      </c>
      <c r="P20" s="19">
        <v>3.9282333081809799</v>
      </c>
      <c r="Q20" s="20"/>
      <c r="R20" s="20"/>
      <c r="S20" s="11" t="s">
        <v>34</v>
      </c>
      <c r="T20" s="11" t="s">
        <v>45</v>
      </c>
      <c r="U20" s="11" t="s">
        <v>36</v>
      </c>
      <c r="V20" s="11"/>
      <c r="W20" s="11"/>
      <c r="X20" s="11"/>
    </row>
    <row r="21" spans="1:24" ht="16.5" customHeight="1">
      <c r="A21" s="10">
        <v>2</v>
      </c>
      <c r="B21" s="11"/>
      <c r="C21" s="12" t="s">
        <v>58</v>
      </c>
      <c r="D21" s="11"/>
      <c r="E21" s="11"/>
      <c r="F21" s="11"/>
      <c r="G21" s="13"/>
      <c r="H21" s="13"/>
      <c r="I21" s="13"/>
      <c r="J21" s="13"/>
      <c r="K21" s="13"/>
      <c r="L21" s="14"/>
      <c r="M21" s="14"/>
      <c r="N21" s="14"/>
      <c r="O21" s="14"/>
      <c r="P21" s="15"/>
      <c r="Q21" s="16"/>
      <c r="R21" s="11"/>
      <c r="S21" s="11"/>
      <c r="T21" s="11"/>
      <c r="U21" s="11"/>
      <c r="V21" s="11"/>
      <c r="W21" s="11"/>
      <c r="X21" s="11"/>
    </row>
    <row r="22" spans="1:24" ht="16.5" customHeight="1">
      <c r="A22" s="10"/>
      <c r="B22" s="11"/>
      <c r="C22" s="12" t="s">
        <v>25</v>
      </c>
      <c r="D22" s="11" t="s">
        <v>26</v>
      </c>
      <c r="E22" s="11" t="s">
        <v>27</v>
      </c>
      <c r="F22" s="20" t="s">
        <v>29</v>
      </c>
      <c r="G22" s="20"/>
      <c r="H22" s="19"/>
      <c r="I22" s="19"/>
      <c r="J22" s="19"/>
      <c r="K22" s="19"/>
      <c r="L22" s="19"/>
      <c r="M22" s="19"/>
      <c r="N22" s="19"/>
      <c r="O22" s="19"/>
      <c r="P22" s="19">
        <f>P23+P29</f>
        <v>25.67268138930131</v>
      </c>
      <c r="Q22" s="20"/>
      <c r="R22" s="20"/>
      <c r="S22" s="20"/>
      <c r="T22" s="20"/>
      <c r="U22" s="20"/>
      <c r="V22" s="20"/>
      <c r="W22" s="19">
        <v>12.680603063476401</v>
      </c>
      <c r="X22" s="20"/>
    </row>
    <row r="23" spans="1:24" ht="16.5" customHeight="1">
      <c r="A23" s="10"/>
      <c r="B23" s="11"/>
      <c r="C23" s="12" t="s">
        <v>31</v>
      </c>
      <c r="D23" s="20"/>
      <c r="E23" s="20"/>
      <c r="F23" s="20"/>
      <c r="G23" s="20"/>
      <c r="H23" s="19"/>
      <c r="I23" s="19"/>
      <c r="J23" s="19"/>
      <c r="K23" s="19"/>
      <c r="L23" s="19"/>
      <c r="M23" s="19"/>
      <c r="N23" s="19"/>
      <c r="O23" s="19"/>
      <c r="P23" s="19">
        <f>SUM(P24:P28)</f>
        <v>12.915680355067117</v>
      </c>
      <c r="Q23" s="20"/>
      <c r="R23" s="20"/>
      <c r="S23" s="20"/>
      <c r="T23" s="20"/>
      <c r="U23" s="20"/>
      <c r="V23" s="20"/>
      <c r="W23" s="20"/>
      <c r="X23" s="20"/>
    </row>
    <row r="24" spans="1:24" ht="21" customHeight="1">
      <c r="A24" s="10"/>
      <c r="B24" s="20" t="s">
        <v>59</v>
      </c>
      <c r="C24" s="20" t="s">
        <v>60</v>
      </c>
      <c r="D24" s="11" t="s">
        <v>26</v>
      </c>
      <c r="E24" s="11" t="s">
        <v>27</v>
      </c>
      <c r="F24" s="20" t="s">
        <v>29</v>
      </c>
      <c r="G24" s="20" t="s">
        <v>60</v>
      </c>
      <c r="H24" s="21">
        <v>117.501141</v>
      </c>
      <c r="I24" s="21">
        <v>33.962006000000002</v>
      </c>
      <c r="J24" s="21">
        <v>117.481565</v>
      </c>
      <c r="K24" s="21">
        <v>33.906548999999998</v>
      </c>
      <c r="L24" s="19">
        <v>3759560.2468866599</v>
      </c>
      <c r="M24" s="19">
        <v>546318.65700430202</v>
      </c>
      <c r="N24" s="19">
        <v>3753400.0857024798</v>
      </c>
      <c r="O24" s="19">
        <v>544538.15482535004</v>
      </c>
      <c r="P24" s="19">
        <v>7.1669132360879004</v>
      </c>
      <c r="Q24" s="20"/>
      <c r="R24" s="20"/>
      <c r="S24" s="11" t="s">
        <v>34</v>
      </c>
      <c r="T24" s="25" t="s">
        <v>35</v>
      </c>
      <c r="U24" s="11" t="s">
        <v>36</v>
      </c>
      <c r="V24" s="20"/>
      <c r="W24" s="20"/>
      <c r="X24" s="20"/>
    </row>
    <row r="25" spans="1:24" ht="21" customHeight="1">
      <c r="A25" s="10"/>
      <c r="B25" s="20" t="s">
        <v>61</v>
      </c>
      <c r="C25" s="20" t="s">
        <v>62</v>
      </c>
      <c r="D25" s="11" t="s">
        <v>26</v>
      </c>
      <c r="E25" s="11" t="s">
        <v>27</v>
      </c>
      <c r="F25" s="20" t="s">
        <v>29</v>
      </c>
      <c r="G25" s="20" t="s">
        <v>62</v>
      </c>
      <c r="H25" s="21">
        <v>117.481565</v>
      </c>
      <c r="I25" s="21">
        <v>33.906548999999998</v>
      </c>
      <c r="J25" s="21">
        <v>117.48166399999999</v>
      </c>
      <c r="K25" s="21">
        <v>33.904668000000001</v>
      </c>
      <c r="L25" s="19">
        <v>3753400.0857024798</v>
      </c>
      <c r="M25" s="19">
        <v>544538.15482535004</v>
      </c>
      <c r="N25" s="19">
        <v>3753191.4699953701</v>
      </c>
      <c r="O25" s="19">
        <v>544548.28951566701</v>
      </c>
      <c r="P25" s="19">
        <v>0.20892492788185599</v>
      </c>
      <c r="Q25" s="20"/>
      <c r="R25" s="20"/>
      <c r="S25" s="11" t="s">
        <v>34</v>
      </c>
      <c r="T25" s="25" t="s">
        <v>35</v>
      </c>
      <c r="U25" s="11" t="s">
        <v>36</v>
      </c>
      <c r="V25" s="20"/>
      <c r="W25" s="20"/>
      <c r="X25" s="20"/>
    </row>
    <row r="26" spans="1:24" ht="21" customHeight="1">
      <c r="A26" s="10"/>
      <c r="B26" s="20" t="s">
        <v>63</v>
      </c>
      <c r="C26" s="20" t="s">
        <v>64</v>
      </c>
      <c r="D26" s="11" t="s">
        <v>26</v>
      </c>
      <c r="E26" s="11" t="s">
        <v>27</v>
      </c>
      <c r="F26" s="20" t="s">
        <v>29</v>
      </c>
      <c r="G26" s="20" t="s">
        <v>64</v>
      </c>
      <c r="H26" s="21">
        <v>117.48166399999999</v>
      </c>
      <c r="I26" s="21">
        <v>33.904668000000001</v>
      </c>
      <c r="J26" s="21">
        <v>117.47868099999999</v>
      </c>
      <c r="K26" s="21">
        <v>33.892707999999999</v>
      </c>
      <c r="L26" s="19">
        <v>3753191.4699953701</v>
      </c>
      <c r="M26" s="19">
        <v>544548.28951566701</v>
      </c>
      <c r="N26" s="19">
        <v>3751863.60420758</v>
      </c>
      <c r="O26" s="19">
        <v>544278.52908301796</v>
      </c>
      <c r="P26" s="19">
        <v>1.43867513947597</v>
      </c>
      <c r="Q26" s="20"/>
      <c r="R26" s="20"/>
      <c r="S26" s="11" t="s">
        <v>34</v>
      </c>
      <c r="T26" s="25" t="s">
        <v>35</v>
      </c>
      <c r="U26" s="11" t="s">
        <v>36</v>
      </c>
      <c r="V26" s="20"/>
      <c r="W26" s="20"/>
      <c r="X26" s="20"/>
    </row>
    <row r="27" spans="1:24" ht="21" customHeight="1">
      <c r="A27" s="10"/>
      <c r="B27" s="20" t="s">
        <v>65</v>
      </c>
      <c r="C27" s="20" t="s">
        <v>66</v>
      </c>
      <c r="D27" s="11" t="s">
        <v>26</v>
      </c>
      <c r="E27" s="11" t="s">
        <v>27</v>
      </c>
      <c r="F27" s="20" t="s">
        <v>29</v>
      </c>
      <c r="G27" s="20" t="s">
        <v>66</v>
      </c>
      <c r="H27" s="21">
        <v>117.47868099999999</v>
      </c>
      <c r="I27" s="21">
        <v>33.892707999999999</v>
      </c>
      <c r="J27" s="21">
        <v>117.473415</v>
      </c>
      <c r="K27" s="21">
        <v>33.872954999999997</v>
      </c>
      <c r="L27" s="19">
        <v>3751863.60420758</v>
      </c>
      <c r="M27" s="19">
        <v>544278.52908301796</v>
      </c>
      <c r="N27" s="19">
        <v>3749670.2710189898</v>
      </c>
      <c r="O27" s="19">
        <v>543801.491835644</v>
      </c>
      <c r="P27" s="19">
        <v>2.2733328931691901</v>
      </c>
      <c r="Q27" s="20"/>
      <c r="R27" s="20"/>
      <c r="S27" s="11" t="s">
        <v>34</v>
      </c>
      <c r="T27" s="25" t="s">
        <v>35</v>
      </c>
      <c r="U27" s="11" t="s">
        <v>36</v>
      </c>
      <c r="V27" s="20"/>
      <c r="W27" s="20"/>
      <c r="X27" s="20"/>
    </row>
    <row r="28" spans="1:24" ht="21" customHeight="1">
      <c r="A28" s="10"/>
      <c r="B28" s="20" t="s">
        <v>67</v>
      </c>
      <c r="C28" s="20" t="s">
        <v>44</v>
      </c>
      <c r="D28" s="11" t="s">
        <v>26</v>
      </c>
      <c r="E28" s="11" t="s">
        <v>27</v>
      </c>
      <c r="F28" s="20" t="s">
        <v>30</v>
      </c>
      <c r="G28" s="20" t="s">
        <v>44</v>
      </c>
      <c r="H28" s="21">
        <v>117.473415</v>
      </c>
      <c r="I28" s="21">
        <v>33.872954999999997</v>
      </c>
      <c r="J28" s="21">
        <v>117.461372</v>
      </c>
      <c r="K28" s="21">
        <v>33.862166999999999</v>
      </c>
      <c r="L28" s="19">
        <v>3749670.2710189898</v>
      </c>
      <c r="M28" s="19">
        <v>543801.491835644</v>
      </c>
      <c r="N28" s="19">
        <v>3748468.59626413</v>
      </c>
      <c r="O28" s="19">
        <v>542692.64455281105</v>
      </c>
      <c r="P28" s="19">
        <v>1.8278341584522</v>
      </c>
      <c r="Q28" s="20"/>
      <c r="R28" s="20"/>
      <c r="S28" s="11" t="s">
        <v>34</v>
      </c>
      <c r="T28" s="25" t="s">
        <v>45</v>
      </c>
      <c r="U28" s="11" t="s">
        <v>36</v>
      </c>
      <c r="V28" s="20"/>
      <c r="W28" s="20"/>
      <c r="X28" s="20"/>
    </row>
    <row r="29" spans="1:24" ht="13.5" customHeight="1">
      <c r="A29" s="10"/>
      <c r="B29" s="23"/>
      <c r="C29" s="12" t="s">
        <v>46</v>
      </c>
      <c r="D29" s="20"/>
      <c r="E29" s="11"/>
      <c r="F29" s="20"/>
      <c r="G29" s="20"/>
      <c r="H29" s="21"/>
      <c r="I29" s="21"/>
      <c r="J29" s="21"/>
      <c r="K29" s="21"/>
      <c r="L29" s="19"/>
      <c r="M29" s="19"/>
      <c r="N29" s="19"/>
      <c r="O29" s="19"/>
      <c r="P29" s="19">
        <f>P30+P31+P32+P33</f>
        <v>12.757001034234195</v>
      </c>
      <c r="Q29" s="20"/>
      <c r="R29" s="20"/>
      <c r="S29" s="20"/>
      <c r="T29" s="25"/>
      <c r="U29" s="11"/>
      <c r="V29" s="20"/>
      <c r="W29" s="20"/>
      <c r="X29" s="20"/>
    </row>
    <row r="30" spans="1:24" ht="21" customHeight="1">
      <c r="A30" s="10"/>
      <c r="B30" s="20" t="s">
        <v>68</v>
      </c>
      <c r="C30" s="20" t="s">
        <v>60</v>
      </c>
      <c r="D30" s="11" t="s">
        <v>26</v>
      </c>
      <c r="E30" s="11" t="s">
        <v>27</v>
      </c>
      <c r="F30" s="20" t="s">
        <v>29</v>
      </c>
      <c r="G30" s="20" t="s">
        <v>60</v>
      </c>
      <c r="H30" s="21">
        <v>117.500958</v>
      </c>
      <c r="I30" s="21">
        <v>33.961986000000003</v>
      </c>
      <c r="J30" s="21">
        <v>117.48120400000001</v>
      </c>
      <c r="K30" s="21">
        <v>33.906547000000003</v>
      </c>
      <c r="L30" s="19">
        <v>3759557.9542725901</v>
      </c>
      <c r="M30" s="19">
        <v>546301.74316644005</v>
      </c>
      <c r="N30" s="19">
        <v>3753399.7812102102</v>
      </c>
      <c r="O30" s="19">
        <v>544504.73683482897</v>
      </c>
      <c r="P30" s="19">
        <v>7.0794932617699899</v>
      </c>
      <c r="Q30" s="20"/>
      <c r="R30" s="20"/>
      <c r="S30" s="11" t="s">
        <v>34</v>
      </c>
      <c r="T30" s="25" t="s">
        <v>35</v>
      </c>
      <c r="U30" s="11" t="s">
        <v>36</v>
      </c>
      <c r="V30" s="20"/>
      <c r="W30" s="20"/>
      <c r="X30" s="20"/>
    </row>
    <row r="31" spans="1:24" ht="21" customHeight="1">
      <c r="A31" s="10"/>
      <c r="B31" s="20" t="s">
        <v>69</v>
      </c>
      <c r="C31" s="20" t="s">
        <v>62</v>
      </c>
      <c r="D31" s="11" t="s">
        <v>26</v>
      </c>
      <c r="E31" s="11" t="s">
        <v>27</v>
      </c>
      <c r="F31" s="20" t="s">
        <v>29</v>
      </c>
      <c r="G31" s="20" t="s">
        <v>62</v>
      </c>
      <c r="H31" s="21">
        <v>117.48120400000001</v>
      </c>
      <c r="I31" s="21">
        <v>33.906547000000003</v>
      </c>
      <c r="J31" s="21">
        <v>117.48126000000001</v>
      </c>
      <c r="K31" s="21">
        <v>33.904668999999998</v>
      </c>
      <c r="L31" s="19">
        <v>3753399.7812102102</v>
      </c>
      <c r="M31" s="19">
        <v>544504.73683482897</v>
      </c>
      <c r="N31" s="19">
        <v>3753191.4549518302</v>
      </c>
      <c r="O31" s="19">
        <v>544510.94788896304</v>
      </c>
      <c r="P31" s="19">
        <v>0.20853900377801499</v>
      </c>
      <c r="Q31" s="20"/>
      <c r="R31" s="20"/>
      <c r="S31" s="11" t="s">
        <v>34</v>
      </c>
      <c r="T31" s="25" t="s">
        <v>35</v>
      </c>
      <c r="U31" s="11" t="s">
        <v>36</v>
      </c>
      <c r="V31" s="20"/>
      <c r="W31" s="20"/>
      <c r="X31" s="20"/>
    </row>
    <row r="32" spans="1:24" ht="21" customHeight="1">
      <c r="A32" s="10"/>
      <c r="B32" s="20" t="s">
        <v>70</v>
      </c>
      <c r="C32" s="20" t="s">
        <v>71</v>
      </c>
      <c r="D32" s="11" t="s">
        <v>26</v>
      </c>
      <c r="E32" s="11" t="s">
        <v>27</v>
      </c>
      <c r="F32" s="20" t="s">
        <v>29</v>
      </c>
      <c r="G32" s="20" t="s">
        <v>71</v>
      </c>
      <c r="H32" s="21">
        <v>117.48126000000001</v>
      </c>
      <c r="I32" s="21">
        <v>33.904668999999998</v>
      </c>
      <c r="J32" s="21">
        <v>117.478645</v>
      </c>
      <c r="K32" s="21">
        <v>33.893281000000002</v>
      </c>
      <c r="L32" s="19">
        <v>3753191.4549518302</v>
      </c>
      <c r="M32" s="19">
        <v>544510.94788896304</v>
      </c>
      <c r="N32" s="19">
        <v>3751927.1087869001</v>
      </c>
      <c r="O32" s="19">
        <v>544274.91161914996</v>
      </c>
      <c r="P32" s="19">
        <v>1.3741331019090499</v>
      </c>
      <c r="Q32" s="20"/>
      <c r="R32" s="20"/>
      <c r="S32" s="11" t="s">
        <v>34</v>
      </c>
      <c r="T32" s="25" t="s">
        <v>35</v>
      </c>
      <c r="U32" s="11" t="s">
        <v>36</v>
      </c>
      <c r="V32" s="20"/>
      <c r="W32" s="20"/>
      <c r="X32" s="20"/>
    </row>
    <row r="33" spans="1:24" ht="21" customHeight="1">
      <c r="A33" s="10"/>
      <c r="B33" s="20" t="s">
        <v>72</v>
      </c>
      <c r="C33" s="20" t="s">
        <v>73</v>
      </c>
      <c r="D33" s="11" t="s">
        <v>26</v>
      </c>
      <c r="E33" s="11" t="s">
        <v>27</v>
      </c>
      <c r="F33" s="20" t="s">
        <v>29</v>
      </c>
      <c r="G33" s="20" t="s">
        <v>73</v>
      </c>
      <c r="H33" s="21">
        <v>117.478645</v>
      </c>
      <c r="I33" s="21">
        <v>33.893281000000002</v>
      </c>
      <c r="J33" s="21">
        <v>117.46135099999999</v>
      </c>
      <c r="K33" s="21">
        <v>33.862718000000001</v>
      </c>
      <c r="L33" s="19">
        <v>3751927.1087869001</v>
      </c>
      <c r="M33" s="19">
        <v>544274.91161914996</v>
      </c>
      <c r="N33" s="19">
        <v>3748529.7806563601</v>
      </c>
      <c r="O33" s="19">
        <v>542690.46961170703</v>
      </c>
      <c r="P33" s="19">
        <v>4.0948356667771399</v>
      </c>
      <c r="Q33" s="20"/>
      <c r="R33" s="20"/>
      <c r="S33" s="11" t="s">
        <v>34</v>
      </c>
      <c r="T33" s="25" t="s">
        <v>35</v>
      </c>
      <c r="U33" s="11" t="s">
        <v>36</v>
      </c>
      <c r="V33" s="20"/>
      <c r="W33" s="20"/>
      <c r="X33" s="20"/>
    </row>
    <row r="34" spans="1:24" ht="16.5" customHeight="1">
      <c r="A34" s="10">
        <v>3</v>
      </c>
      <c r="B34" s="12"/>
      <c r="C34" s="12" t="s">
        <v>74</v>
      </c>
      <c r="D34" s="11"/>
      <c r="E34" s="11"/>
      <c r="F34" s="11"/>
      <c r="G34" s="13"/>
      <c r="H34" s="13"/>
      <c r="I34" s="13"/>
      <c r="J34" s="13"/>
      <c r="K34" s="13"/>
      <c r="L34" s="14"/>
      <c r="M34" s="14"/>
      <c r="N34" s="14"/>
      <c r="O34" s="14"/>
      <c r="P34" s="15"/>
      <c r="Q34" s="16"/>
      <c r="R34" s="11"/>
      <c r="S34" s="11"/>
      <c r="T34" s="11"/>
      <c r="U34" s="11" t="s">
        <v>36</v>
      </c>
      <c r="V34" s="11"/>
      <c r="W34" s="11"/>
      <c r="X34" s="11"/>
    </row>
    <row r="35" spans="1:24" ht="16.5" customHeight="1">
      <c r="A35" s="10"/>
      <c r="B35" s="11"/>
      <c r="C35" s="12" t="s">
        <v>25</v>
      </c>
      <c r="D35" s="11" t="s">
        <v>26</v>
      </c>
      <c r="E35" s="11" t="s">
        <v>27</v>
      </c>
      <c r="F35" s="20" t="s">
        <v>75</v>
      </c>
      <c r="G35" s="14"/>
      <c r="H35" s="21"/>
      <c r="I35" s="21"/>
      <c r="J35" s="21"/>
      <c r="K35" s="21"/>
      <c r="L35" s="14"/>
      <c r="M35" s="14"/>
      <c r="N35" s="14"/>
      <c r="O35" s="14"/>
      <c r="P35" s="15">
        <f>P36+P41</f>
        <v>30.033966583648894</v>
      </c>
      <c r="Q35" s="20"/>
      <c r="R35" s="20"/>
      <c r="S35" s="20"/>
      <c r="T35" s="20"/>
      <c r="U35" s="20"/>
      <c r="V35" s="20"/>
      <c r="W35" s="19">
        <v>15.006079724754301</v>
      </c>
      <c r="X35" s="20"/>
    </row>
    <row r="36" spans="1:24" ht="16.5" customHeight="1">
      <c r="A36" s="10"/>
      <c r="B36" s="11"/>
      <c r="C36" s="12" t="s">
        <v>31</v>
      </c>
      <c r="D36" s="12"/>
      <c r="E36" s="11"/>
      <c r="F36" s="11"/>
      <c r="G36" s="11"/>
      <c r="H36" s="21"/>
      <c r="I36" s="21"/>
      <c r="J36" s="21"/>
      <c r="K36" s="21"/>
      <c r="L36" s="19"/>
      <c r="M36" s="19"/>
      <c r="N36" s="19"/>
      <c r="O36" s="19"/>
      <c r="P36" s="19">
        <f>P37+P38+P39+P40</f>
        <v>15.014272165214035</v>
      </c>
      <c r="Q36" s="20"/>
      <c r="R36" s="20"/>
      <c r="S36" s="20"/>
      <c r="T36" s="20"/>
      <c r="U36" s="20"/>
      <c r="V36" s="20"/>
      <c r="W36" s="20"/>
      <c r="X36" s="20"/>
    </row>
    <row r="37" spans="1:24" ht="21" customHeight="1">
      <c r="A37" s="10"/>
      <c r="B37" s="20" t="s">
        <v>76</v>
      </c>
      <c r="C37" s="20" t="s">
        <v>77</v>
      </c>
      <c r="D37" s="11" t="s">
        <v>26</v>
      </c>
      <c r="E37" s="11" t="s">
        <v>27</v>
      </c>
      <c r="F37" s="20" t="s">
        <v>75</v>
      </c>
      <c r="G37" s="20" t="s">
        <v>77</v>
      </c>
      <c r="H37" s="21">
        <v>117.654747</v>
      </c>
      <c r="I37" s="21">
        <v>33.974124000000003</v>
      </c>
      <c r="J37" s="21">
        <v>117.63414400000001</v>
      </c>
      <c r="K37" s="21">
        <v>33.969163000000002</v>
      </c>
      <c r="L37" s="19">
        <v>3760984.4681584998</v>
      </c>
      <c r="M37" s="19">
        <v>560507.51791349798</v>
      </c>
      <c r="N37" s="19">
        <v>3760422.2005966301</v>
      </c>
      <c r="O37" s="19">
        <v>558606.86466602003</v>
      </c>
      <c r="P37" s="19">
        <v>2.0520244261518199</v>
      </c>
      <c r="Q37" s="20"/>
      <c r="R37" s="20"/>
      <c r="S37" s="11" t="s">
        <v>34</v>
      </c>
      <c r="T37" s="25" t="s">
        <v>78</v>
      </c>
      <c r="U37" s="11" t="s">
        <v>36</v>
      </c>
      <c r="V37" s="20"/>
      <c r="W37" s="20"/>
      <c r="X37" s="20"/>
    </row>
    <row r="38" spans="1:24" ht="21" customHeight="1">
      <c r="A38" s="10"/>
      <c r="B38" s="20" t="s">
        <v>79</v>
      </c>
      <c r="C38" s="20" t="s">
        <v>80</v>
      </c>
      <c r="D38" s="11" t="s">
        <v>26</v>
      </c>
      <c r="E38" s="11" t="s">
        <v>27</v>
      </c>
      <c r="F38" s="20" t="s">
        <v>75</v>
      </c>
      <c r="G38" s="20" t="s">
        <v>80</v>
      </c>
      <c r="H38" s="21">
        <v>117.63414400000001</v>
      </c>
      <c r="I38" s="21">
        <v>33.969163000000002</v>
      </c>
      <c r="J38" s="21">
        <v>117.586775</v>
      </c>
      <c r="K38" s="21">
        <v>33.945886999999999</v>
      </c>
      <c r="L38" s="19">
        <v>3760422.2005966301</v>
      </c>
      <c r="M38" s="19">
        <v>558606.86466602003</v>
      </c>
      <c r="N38" s="19">
        <v>3757814.2723445701</v>
      </c>
      <c r="O38" s="19">
        <v>554243.82208729396</v>
      </c>
      <c r="P38" s="19">
        <v>5.3791814982270703</v>
      </c>
      <c r="Q38" s="20"/>
      <c r="R38" s="20"/>
      <c r="S38" s="11" t="s">
        <v>34</v>
      </c>
      <c r="T38" s="25" t="s">
        <v>78</v>
      </c>
      <c r="U38" s="11" t="s">
        <v>36</v>
      </c>
      <c r="V38" s="20"/>
      <c r="W38" s="20"/>
      <c r="X38" s="20"/>
    </row>
    <row r="39" spans="1:24" ht="21" customHeight="1">
      <c r="A39" s="10"/>
      <c r="B39" s="20" t="s">
        <v>81</v>
      </c>
      <c r="C39" s="20" t="s">
        <v>82</v>
      </c>
      <c r="D39" s="11" t="s">
        <v>26</v>
      </c>
      <c r="E39" s="11" t="s">
        <v>27</v>
      </c>
      <c r="F39" s="20" t="s">
        <v>75</v>
      </c>
      <c r="G39" s="20" t="s">
        <v>82</v>
      </c>
      <c r="H39" s="21">
        <v>117.586775</v>
      </c>
      <c r="I39" s="21">
        <v>33.945886999999999</v>
      </c>
      <c r="J39" s="21">
        <v>117.583473</v>
      </c>
      <c r="K39" s="21">
        <v>33.943061999999998</v>
      </c>
      <c r="L39" s="19">
        <v>3757814.2723445701</v>
      </c>
      <c r="M39" s="19">
        <v>554243.82208729396</v>
      </c>
      <c r="N39" s="19">
        <v>3757499.16429243</v>
      </c>
      <c r="O39" s="19">
        <v>553940.34146048897</v>
      </c>
      <c r="P39" s="19">
        <v>0.43776923504922399</v>
      </c>
      <c r="Q39" s="20"/>
      <c r="R39" s="20"/>
      <c r="S39" s="11" t="s">
        <v>34</v>
      </c>
      <c r="T39" s="25" t="s">
        <v>78</v>
      </c>
      <c r="U39" s="11" t="s">
        <v>36</v>
      </c>
      <c r="V39" s="20"/>
      <c r="W39" s="20"/>
      <c r="X39" s="20"/>
    </row>
    <row r="40" spans="1:24" ht="21" customHeight="1">
      <c r="A40" s="10"/>
      <c r="B40" s="20" t="s">
        <v>83</v>
      </c>
      <c r="C40" s="20" t="s">
        <v>84</v>
      </c>
      <c r="D40" s="11" t="s">
        <v>26</v>
      </c>
      <c r="E40" s="11" t="s">
        <v>27</v>
      </c>
      <c r="F40" s="20" t="s">
        <v>75</v>
      </c>
      <c r="G40" s="20" t="s">
        <v>84</v>
      </c>
      <c r="H40" s="21">
        <v>117.583473</v>
      </c>
      <c r="I40" s="21">
        <v>33.943061999999998</v>
      </c>
      <c r="J40" s="21">
        <v>117.51767</v>
      </c>
      <c r="K40" s="21">
        <v>33.916868999999998</v>
      </c>
      <c r="L40" s="19">
        <v>3757499.16429243</v>
      </c>
      <c r="M40" s="19">
        <v>553940.34146048897</v>
      </c>
      <c r="N40" s="19">
        <v>3754561.08164278</v>
      </c>
      <c r="O40" s="19">
        <v>547871.65644016303</v>
      </c>
      <c r="P40" s="19">
        <v>7.1452970057859204</v>
      </c>
      <c r="Q40" s="20"/>
      <c r="R40" s="20"/>
      <c r="S40" s="11" t="s">
        <v>34</v>
      </c>
      <c r="T40" s="25" t="s">
        <v>78</v>
      </c>
      <c r="U40" s="11" t="s">
        <v>36</v>
      </c>
      <c r="V40" s="20"/>
      <c r="W40" s="20"/>
      <c r="X40" s="20"/>
    </row>
    <row r="41" spans="1:24" ht="15" customHeight="1">
      <c r="A41" s="10"/>
      <c r="B41" s="23"/>
      <c r="C41" s="12" t="s">
        <v>46</v>
      </c>
      <c r="D41" s="20"/>
      <c r="E41" s="11"/>
      <c r="F41" s="20"/>
      <c r="G41" s="12"/>
      <c r="H41" s="21"/>
      <c r="I41" s="21"/>
      <c r="J41" s="21"/>
      <c r="K41" s="21"/>
      <c r="L41" s="19"/>
      <c r="M41" s="19"/>
      <c r="N41" s="19"/>
      <c r="O41" s="19"/>
      <c r="P41" s="19">
        <f>P42+P43+P44+P45</f>
        <v>15.01969441843486</v>
      </c>
      <c r="Q41" s="20"/>
      <c r="R41" s="20"/>
      <c r="S41" s="20"/>
      <c r="T41" s="25"/>
      <c r="U41" s="11"/>
      <c r="V41" s="20"/>
      <c r="W41" s="20"/>
      <c r="X41" s="20"/>
    </row>
    <row r="42" spans="1:24" ht="21" customHeight="1">
      <c r="A42" s="10"/>
      <c r="B42" s="20" t="s">
        <v>85</v>
      </c>
      <c r="C42" s="20" t="s">
        <v>77</v>
      </c>
      <c r="D42" s="11" t="s">
        <v>26</v>
      </c>
      <c r="E42" s="11" t="s">
        <v>27</v>
      </c>
      <c r="F42" s="20" t="s">
        <v>75</v>
      </c>
      <c r="G42" s="20" t="s">
        <v>77</v>
      </c>
      <c r="H42" s="21">
        <v>117.654808</v>
      </c>
      <c r="I42" s="21">
        <v>33.974252</v>
      </c>
      <c r="J42" s="21">
        <v>117.63408</v>
      </c>
      <c r="K42" s="21">
        <v>33.969388000000002</v>
      </c>
      <c r="L42" s="19">
        <v>3760998.7005906701</v>
      </c>
      <c r="M42" s="19">
        <v>560513.06315577403</v>
      </c>
      <c r="N42" s="19">
        <v>3760447.0570745799</v>
      </c>
      <c r="O42" s="19">
        <v>558600.76473844599</v>
      </c>
      <c r="P42" s="19">
        <v>2.0571309459831899</v>
      </c>
      <c r="Q42" s="20"/>
      <c r="R42" s="20"/>
      <c r="S42" s="11" t="s">
        <v>34</v>
      </c>
      <c r="T42" s="25" t="s">
        <v>78</v>
      </c>
      <c r="U42" s="11" t="s">
        <v>36</v>
      </c>
      <c r="V42" s="20"/>
      <c r="W42" s="20"/>
      <c r="X42" s="20"/>
    </row>
    <row r="43" spans="1:24" ht="21" customHeight="1">
      <c r="A43" s="10"/>
      <c r="B43" s="20" t="s">
        <v>86</v>
      </c>
      <c r="C43" s="20" t="s">
        <v>80</v>
      </c>
      <c r="D43" s="11" t="s">
        <v>26</v>
      </c>
      <c r="E43" s="11" t="s">
        <v>27</v>
      </c>
      <c r="F43" s="20" t="s">
        <v>75</v>
      </c>
      <c r="G43" s="20" t="s">
        <v>80</v>
      </c>
      <c r="H43" s="21">
        <v>117.63408</v>
      </c>
      <c r="I43" s="21">
        <v>33.969388000000002</v>
      </c>
      <c r="J43" s="21">
        <v>117.586687</v>
      </c>
      <c r="K43" s="21">
        <v>33.946261999999997</v>
      </c>
      <c r="L43" s="19">
        <v>3760447.0570745799</v>
      </c>
      <c r="M43" s="19">
        <v>558600.76473844599</v>
      </c>
      <c r="N43" s="19">
        <v>3757855.7528182701</v>
      </c>
      <c r="O43" s="19">
        <v>554235.39446386695</v>
      </c>
      <c r="P43" s="19">
        <v>5.35673560047519</v>
      </c>
      <c r="Q43" s="20"/>
      <c r="R43" s="20"/>
      <c r="S43" s="11" t="s">
        <v>34</v>
      </c>
      <c r="T43" s="25" t="s">
        <v>78</v>
      </c>
      <c r="U43" s="11" t="s">
        <v>36</v>
      </c>
      <c r="V43" s="20"/>
      <c r="W43" s="20"/>
      <c r="X43" s="20"/>
    </row>
    <row r="44" spans="1:24" ht="21" customHeight="1">
      <c r="A44" s="10"/>
      <c r="B44" s="20" t="s">
        <v>87</v>
      </c>
      <c r="C44" s="20" t="s">
        <v>82</v>
      </c>
      <c r="D44" s="11" t="s">
        <v>26</v>
      </c>
      <c r="E44" s="11" t="s">
        <v>27</v>
      </c>
      <c r="F44" s="20" t="s">
        <v>75</v>
      </c>
      <c r="G44" s="20" t="s">
        <v>82</v>
      </c>
      <c r="H44" s="21">
        <v>117.586687</v>
      </c>
      <c r="I44" s="21">
        <v>33.946261999999997</v>
      </c>
      <c r="J44" s="21">
        <v>117.583313</v>
      </c>
      <c r="K44" s="21">
        <v>33.943398000000002</v>
      </c>
      <c r="L44" s="19">
        <v>3757855.7528182701</v>
      </c>
      <c r="M44" s="19">
        <v>554235.39446386695</v>
      </c>
      <c r="N44" s="19">
        <v>3757536.30290516</v>
      </c>
      <c r="O44" s="19">
        <v>553925.29316209396</v>
      </c>
      <c r="P44" s="19">
        <v>0.445307353047941</v>
      </c>
      <c r="Q44" s="20"/>
      <c r="R44" s="20"/>
      <c r="S44" s="11" t="s">
        <v>34</v>
      </c>
      <c r="T44" s="25" t="s">
        <v>78</v>
      </c>
      <c r="U44" s="11" t="s">
        <v>36</v>
      </c>
      <c r="V44" s="20"/>
      <c r="W44" s="20"/>
      <c r="X44" s="20"/>
    </row>
    <row r="45" spans="1:24" ht="21" customHeight="1">
      <c r="A45" s="10"/>
      <c r="B45" s="20" t="s">
        <v>88</v>
      </c>
      <c r="C45" s="20" t="s">
        <v>84</v>
      </c>
      <c r="D45" s="11" t="s">
        <v>26</v>
      </c>
      <c r="E45" s="11" t="s">
        <v>27</v>
      </c>
      <c r="F45" s="20" t="s">
        <v>75</v>
      </c>
      <c r="G45" s="20" t="s">
        <v>84</v>
      </c>
      <c r="H45" s="21">
        <v>117.583313</v>
      </c>
      <c r="I45" s="21">
        <v>33.943398000000002</v>
      </c>
      <c r="J45" s="21">
        <v>117.51743500000001</v>
      </c>
      <c r="K45" s="21">
        <v>33.917149000000002</v>
      </c>
      <c r="L45" s="19">
        <v>3757536.30290516</v>
      </c>
      <c r="M45" s="19">
        <v>553925.29316209396</v>
      </c>
      <c r="N45" s="19">
        <v>3754592.0886545102</v>
      </c>
      <c r="O45" s="19">
        <v>547849.69331111095</v>
      </c>
      <c r="P45" s="19">
        <v>7.1605205189285401</v>
      </c>
      <c r="Q45" s="20"/>
      <c r="R45" s="20"/>
      <c r="S45" s="11" t="s">
        <v>34</v>
      </c>
      <c r="T45" s="25" t="s">
        <v>78</v>
      </c>
      <c r="U45" s="11" t="s">
        <v>36</v>
      </c>
      <c r="V45" s="20"/>
      <c r="W45" s="20"/>
      <c r="X45" s="20"/>
    </row>
    <row r="46" spans="1:24" ht="15" customHeight="1">
      <c r="A46" s="10">
        <v>4</v>
      </c>
      <c r="B46" s="11"/>
      <c r="C46" s="12" t="s">
        <v>89</v>
      </c>
      <c r="D46" s="11"/>
      <c r="E46" s="11"/>
      <c r="F46" s="11"/>
      <c r="G46" s="13"/>
      <c r="H46" s="13"/>
      <c r="I46" s="13"/>
      <c r="J46" s="13"/>
      <c r="K46" s="13"/>
      <c r="L46" s="14"/>
      <c r="M46" s="14"/>
      <c r="N46" s="14"/>
      <c r="O46" s="14"/>
      <c r="P46" s="15"/>
      <c r="Q46" s="16"/>
      <c r="R46" s="11"/>
      <c r="S46" s="11"/>
      <c r="T46" s="11"/>
      <c r="U46" s="11"/>
      <c r="V46" s="11"/>
      <c r="W46" s="11"/>
      <c r="X46" s="11"/>
    </row>
    <row r="47" spans="1:24" ht="15" customHeight="1">
      <c r="A47" s="10"/>
      <c r="B47" s="11"/>
      <c r="C47" s="12" t="s">
        <v>25</v>
      </c>
      <c r="D47" s="12"/>
      <c r="E47" s="11"/>
      <c r="F47" s="11"/>
      <c r="G47" s="14"/>
      <c r="H47" s="21"/>
      <c r="I47" s="21"/>
      <c r="J47" s="21"/>
      <c r="K47" s="21"/>
      <c r="L47" s="19"/>
      <c r="M47" s="19"/>
      <c r="N47" s="19"/>
      <c r="O47" s="19"/>
      <c r="P47" s="19">
        <f>P51+P66</f>
        <v>20.370202522694854</v>
      </c>
      <c r="Q47" s="20"/>
      <c r="R47" s="20"/>
      <c r="S47" s="20"/>
      <c r="T47" s="20"/>
      <c r="U47" s="20"/>
      <c r="V47" s="20"/>
      <c r="W47" s="26">
        <f>SUM(W48:W50)</f>
        <v>10.227156278409399</v>
      </c>
      <c r="X47" s="20"/>
    </row>
    <row r="48" spans="1:24" ht="15" customHeight="1">
      <c r="A48" s="10"/>
      <c r="B48" s="11"/>
      <c r="C48" s="12"/>
      <c r="D48" s="11" t="s">
        <v>26</v>
      </c>
      <c r="E48" s="11" t="s">
        <v>27</v>
      </c>
      <c r="F48" s="20" t="s">
        <v>75</v>
      </c>
      <c r="G48" s="14"/>
      <c r="H48" s="21"/>
      <c r="I48" s="21"/>
      <c r="J48" s="21"/>
      <c r="K48" s="21"/>
      <c r="L48" s="19"/>
      <c r="M48" s="19"/>
      <c r="N48" s="19"/>
      <c r="O48" s="19"/>
      <c r="P48" s="19"/>
      <c r="Q48" s="20"/>
      <c r="R48" s="20"/>
      <c r="S48" s="20"/>
      <c r="T48" s="20"/>
      <c r="U48" s="20"/>
      <c r="V48" s="20"/>
      <c r="W48" s="19">
        <v>1.64003194543874</v>
      </c>
      <c r="X48" s="20"/>
    </row>
    <row r="49" spans="1:24" ht="15" customHeight="1">
      <c r="A49" s="10"/>
      <c r="B49" s="11"/>
      <c r="C49" s="12"/>
      <c r="D49" s="11" t="s">
        <v>26</v>
      </c>
      <c r="E49" s="11" t="s">
        <v>27</v>
      </c>
      <c r="F49" s="20" t="s">
        <v>90</v>
      </c>
      <c r="G49" s="14"/>
      <c r="H49" s="21"/>
      <c r="I49" s="21"/>
      <c r="J49" s="21"/>
      <c r="K49" s="21"/>
      <c r="L49" s="19"/>
      <c r="M49" s="19"/>
      <c r="N49" s="19"/>
      <c r="O49" s="19"/>
      <c r="P49" s="19"/>
      <c r="Q49" s="20"/>
      <c r="R49" s="20"/>
      <c r="S49" s="20"/>
      <c r="T49" s="20"/>
      <c r="U49" s="20"/>
      <c r="V49" s="20"/>
      <c r="W49" s="19">
        <v>4.6132968848518798</v>
      </c>
      <c r="X49" s="20"/>
    </row>
    <row r="50" spans="1:24" ht="15" customHeight="1">
      <c r="A50" s="10"/>
      <c r="B50" s="11"/>
      <c r="C50" s="12"/>
      <c r="D50" s="11" t="s">
        <v>26</v>
      </c>
      <c r="E50" s="11" t="s">
        <v>27</v>
      </c>
      <c r="F50" s="20" t="s">
        <v>30</v>
      </c>
      <c r="G50" s="14"/>
      <c r="H50" s="21"/>
      <c r="I50" s="21"/>
      <c r="J50" s="21"/>
      <c r="K50" s="21"/>
      <c r="L50" s="19"/>
      <c r="M50" s="19"/>
      <c r="N50" s="19"/>
      <c r="O50" s="19"/>
      <c r="P50" s="19"/>
      <c r="Q50" s="20"/>
      <c r="R50" s="20"/>
      <c r="S50" s="20"/>
      <c r="T50" s="20"/>
      <c r="U50" s="20"/>
      <c r="V50" s="20"/>
      <c r="W50" s="19">
        <v>3.9738274481187799</v>
      </c>
      <c r="X50" s="20"/>
    </row>
    <row r="51" spans="1:24" ht="15" customHeight="1">
      <c r="A51" s="10"/>
      <c r="B51" s="11"/>
      <c r="C51" s="12" t="s">
        <v>31</v>
      </c>
      <c r="D51" s="12"/>
      <c r="E51" s="11"/>
      <c r="F51" s="11"/>
      <c r="G51" s="11"/>
      <c r="H51" s="21"/>
      <c r="I51" s="21"/>
      <c r="J51" s="21"/>
      <c r="K51" s="21"/>
      <c r="L51" s="19"/>
      <c r="M51" s="19"/>
      <c r="N51" s="19"/>
      <c r="O51" s="19"/>
      <c r="P51" s="19">
        <f>SUM(P52:P65)</f>
        <v>10.247532613801624</v>
      </c>
      <c r="Q51" s="20"/>
      <c r="R51" s="20"/>
      <c r="S51" s="20"/>
      <c r="T51" s="20"/>
      <c r="U51" s="20"/>
      <c r="V51" s="20"/>
      <c r="W51" s="20"/>
      <c r="X51" s="20"/>
    </row>
    <row r="52" spans="1:24" ht="21" customHeight="1">
      <c r="A52" s="10"/>
      <c r="B52" s="20" t="s">
        <v>91</v>
      </c>
      <c r="C52" s="20" t="s">
        <v>92</v>
      </c>
      <c r="D52" s="11" t="s">
        <v>26</v>
      </c>
      <c r="E52" s="11" t="s">
        <v>27</v>
      </c>
      <c r="F52" s="20" t="s">
        <v>75</v>
      </c>
      <c r="G52" s="20" t="s">
        <v>92</v>
      </c>
      <c r="H52" s="21">
        <v>117.520782</v>
      </c>
      <c r="I52" s="21">
        <v>33.901082000000002</v>
      </c>
      <c r="J52" s="21">
        <v>117.52325500000001</v>
      </c>
      <c r="K52" s="21">
        <v>33.901273000000003</v>
      </c>
      <c r="L52" s="19">
        <v>3752811.3564264998</v>
      </c>
      <c r="M52" s="19">
        <v>548168.29746467306</v>
      </c>
      <c r="N52" s="19">
        <v>3752833.7739104298</v>
      </c>
      <c r="O52" s="19">
        <v>548396.89358992304</v>
      </c>
      <c r="P52" s="19">
        <v>0.22972962027174099</v>
      </c>
      <c r="Q52" s="20"/>
      <c r="R52" s="20"/>
      <c r="S52" s="11" t="s">
        <v>34</v>
      </c>
      <c r="T52" s="25" t="s">
        <v>78</v>
      </c>
      <c r="U52" s="11" t="s">
        <v>36</v>
      </c>
      <c r="V52" s="20"/>
      <c r="W52" s="20"/>
      <c r="X52" s="20"/>
    </row>
    <row r="53" spans="1:24" ht="21" customHeight="1">
      <c r="A53" s="10"/>
      <c r="B53" s="20" t="s">
        <v>93</v>
      </c>
      <c r="C53" s="20" t="s">
        <v>94</v>
      </c>
      <c r="D53" s="11" t="s">
        <v>26</v>
      </c>
      <c r="E53" s="11" t="s">
        <v>27</v>
      </c>
      <c r="F53" s="20" t="s">
        <v>90</v>
      </c>
      <c r="G53" s="20" t="s">
        <v>94</v>
      </c>
      <c r="H53" s="21">
        <v>117.52325500000001</v>
      </c>
      <c r="I53" s="21">
        <v>33.901273000000003</v>
      </c>
      <c r="J53" s="21">
        <v>117.524281</v>
      </c>
      <c r="K53" s="21">
        <v>33.901314999999997</v>
      </c>
      <c r="L53" s="19">
        <v>3752833.7739104298</v>
      </c>
      <c r="M53" s="19">
        <v>548396.89358992304</v>
      </c>
      <c r="N53" s="19">
        <v>3752838.9313538498</v>
      </c>
      <c r="O53" s="19">
        <v>548491.81913857197</v>
      </c>
      <c r="P53" s="19">
        <v>9.51499123893986E-2</v>
      </c>
      <c r="Q53" s="20"/>
      <c r="R53" s="20"/>
      <c r="S53" s="11" t="s">
        <v>34</v>
      </c>
      <c r="T53" s="25" t="s">
        <v>95</v>
      </c>
      <c r="U53" s="11" t="s">
        <v>36</v>
      </c>
      <c r="V53" s="20"/>
      <c r="W53" s="20"/>
      <c r="X53" s="20"/>
    </row>
    <row r="54" spans="1:24" ht="21" customHeight="1">
      <c r="A54" s="10"/>
      <c r="B54" s="20" t="s">
        <v>96</v>
      </c>
      <c r="C54" s="20" t="s">
        <v>97</v>
      </c>
      <c r="D54" s="11" t="s">
        <v>26</v>
      </c>
      <c r="E54" s="11" t="s">
        <v>27</v>
      </c>
      <c r="F54" s="20" t="s">
        <v>75</v>
      </c>
      <c r="G54" s="20" t="s">
        <v>97</v>
      </c>
      <c r="H54" s="21">
        <v>117.524281</v>
      </c>
      <c r="I54" s="21">
        <v>33.901314999999997</v>
      </c>
      <c r="J54" s="21">
        <v>117.525417</v>
      </c>
      <c r="K54" s="21">
        <v>33.901366000000003</v>
      </c>
      <c r="L54" s="19">
        <v>3752838.9313538498</v>
      </c>
      <c r="M54" s="19">
        <v>548491.81913857197</v>
      </c>
      <c r="N54" s="19">
        <v>3752845.0991420601</v>
      </c>
      <c r="O54" s="19">
        <v>548596.86680783599</v>
      </c>
      <c r="P54" s="19">
        <v>0.10526141175176799</v>
      </c>
      <c r="Q54" s="20"/>
      <c r="R54" s="20"/>
      <c r="S54" s="11" t="s">
        <v>34</v>
      </c>
      <c r="T54" s="25" t="s">
        <v>78</v>
      </c>
      <c r="U54" s="11" t="s">
        <v>36</v>
      </c>
      <c r="V54" s="20"/>
      <c r="W54" s="20"/>
      <c r="X54" s="20"/>
    </row>
    <row r="55" spans="1:24" ht="21" customHeight="1">
      <c r="A55" s="10"/>
      <c r="B55" s="20" t="s">
        <v>98</v>
      </c>
      <c r="C55" s="20" t="s">
        <v>94</v>
      </c>
      <c r="D55" s="11" t="s">
        <v>26</v>
      </c>
      <c r="E55" s="11" t="s">
        <v>27</v>
      </c>
      <c r="F55" s="20" t="s">
        <v>90</v>
      </c>
      <c r="G55" s="20" t="s">
        <v>94</v>
      </c>
      <c r="H55" s="21">
        <v>117.525417</v>
      </c>
      <c r="I55" s="21">
        <v>33.901366000000003</v>
      </c>
      <c r="J55" s="21">
        <v>117.52641300000001</v>
      </c>
      <c r="K55" s="21">
        <v>33.901389000000002</v>
      </c>
      <c r="L55" s="19">
        <v>3752845.0991420601</v>
      </c>
      <c r="M55" s="19">
        <v>548596.86680783599</v>
      </c>
      <c r="N55" s="19">
        <v>3752848.1183730201</v>
      </c>
      <c r="O55" s="19">
        <v>548688.95663021295</v>
      </c>
      <c r="P55" s="19">
        <v>9.2139302911784501E-2</v>
      </c>
      <c r="Q55" s="20"/>
      <c r="R55" s="20"/>
      <c r="S55" s="11" t="s">
        <v>34</v>
      </c>
      <c r="T55" s="25" t="s">
        <v>95</v>
      </c>
      <c r="U55" s="11" t="s">
        <v>36</v>
      </c>
      <c r="V55" s="20"/>
      <c r="W55" s="20"/>
      <c r="X55" s="20"/>
    </row>
    <row r="56" spans="1:24" ht="21" customHeight="1">
      <c r="A56" s="10"/>
      <c r="B56" s="20" t="s">
        <v>99</v>
      </c>
      <c r="C56" s="20" t="s">
        <v>97</v>
      </c>
      <c r="D56" s="11" t="s">
        <v>26</v>
      </c>
      <c r="E56" s="11" t="s">
        <v>27</v>
      </c>
      <c r="F56" s="20" t="s">
        <v>75</v>
      </c>
      <c r="G56" s="20" t="s">
        <v>97</v>
      </c>
      <c r="H56" s="21">
        <v>117.52641300000001</v>
      </c>
      <c r="I56" s="21">
        <v>33.901389000000002</v>
      </c>
      <c r="J56" s="21">
        <v>117.528165</v>
      </c>
      <c r="K56" s="21">
        <v>33.901297999999997</v>
      </c>
      <c r="L56" s="19">
        <v>3752848.1183730201</v>
      </c>
      <c r="M56" s="19">
        <v>548688.95663021295</v>
      </c>
      <c r="N56" s="19">
        <v>3752838.8222242901</v>
      </c>
      <c r="O56" s="19">
        <v>548851.02507778001</v>
      </c>
      <c r="P56" s="19">
        <v>0.16264815956399201</v>
      </c>
      <c r="Q56" s="20"/>
      <c r="R56" s="20"/>
      <c r="S56" s="11" t="s">
        <v>34</v>
      </c>
      <c r="T56" s="25" t="s">
        <v>78</v>
      </c>
      <c r="U56" s="11" t="s">
        <v>36</v>
      </c>
      <c r="V56" s="20"/>
      <c r="W56" s="20"/>
      <c r="X56" s="20"/>
    </row>
    <row r="57" spans="1:24" ht="21" customHeight="1">
      <c r="A57" s="10"/>
      <c r="B57" s="20" t="s">
        <v>100</v>
      </c>
      <c r="C57" s="20" t="s">
        <v>94</v>
      </c>
      <c r="D57" s="11" t="s">
        <v>26</v>
      </c>
      <c r="E57" s="11" t="s">
        <v>27</v>
      </c>
      <c r="F57" s="20" t="s">
        <v>90</v>
      </c>
      <c r="G57" s="20" t="s">
        <v>94</v>
      </c>
      <c r="H57" s="21">
        <v>117.528165</v>
      </c>
      <c r="I57" s="21">
        <v>33.901297999999997</v>
      </c>
      <c r="J57" s="21">
        <v>117.53124200000001</v>
      </c>
      <c r="K57" s="21">
        <v>33.900382999999998</v>
      </c>
      <c r="L57" s="19">
        <v>3752838.8222242901</v>
      </c>
      <c r="M57" s="19">
        <v>548851.02507778001</v>
      </c>
      <c r="N57" s="19">
        <v>3752738.8210247601</v>
      </c>
      <c r="O57" s="19">
        <v>549136.19218388398</v>
      </c>
      <c r="P57" s="19">
        <v>0.30317569208665301</v>
      </c>
      <c r="Q57" s="20"/>
      <c r="R57" s="20"/>
      <c r="S57" s="11" t="s">
        <v>34</v>
      </c>
      <c r="T57" s="25" t="s">
        <v>95</v>
      </c>
      <c r="U57" s="11" t="s">
        <v>36</v>
      </c>
      <c r="V57" s="20"/>
      <c r="W57" s="20"/>
      <c r="X57" s="20"/>
    </row>
    <row r="58" spans="1:24" ht="21" customHeight="1">
      <c r="A58" s="10"/>
      <c r="B58" s="20" t="s">
        <v>101</v>
      </c>
      <c r="C58" s="20" t="s">
        <v>97</v>
      </c>
      <c r="D58" s="11" t="s">
        <v>26</v>
      </c>
      <c r="E58" s="11" t="s">
        <v>27</v>
      </c>
      <c r="F58" s="20" t="s">
        <v>75</v>
      </c>
      <c r="G58" s="20" t="s">
        <v>97</v>
      </c>
      <c r="H58" s="21">
        <v>117.53124200000001</v>
      </c>
      <c r="I58" s="21">
        <v>33.900382999999998</v>
      </c>
      <c r="J58" s="21">
        <v>117.539867</v>
      </c>
      <c r="K58" s="21">
        <v>33.893146000000002</v>
      </c>
      <c r="L58" s="19">
        <v>3752738.8210247601</v>
      </c>
      <c r="M58" s="19">
        <v>549136.19218388398</v>
      </c>
      <c r="N58" s="19">
        <v>3751940.2399078999</v>
      </c>
      <c r="O58" s="19">
        <v>549938.15146830305</v>
      </c>
      <c r="P58" s="19">
        <v>1.1355374114828001</v>
      </c>
      <c r="Q58" s="20"/>
      <c r="R58" s="20"/>
      <c r="S58" s="11" t="s">
        <v>34</v>
      </c>
      <c r="T58" s="25" t="s">
        <v>78</v>
      </c>
      <c r="U58" s="11" t="s">
        <v>36</v>
      </c>
      <c r="V58" s="20"/>
      <c r="W58" s="20"/>
      <c r="X58" s="20"/>
    </row>
    <row r="59" spans="1:24" ht="21" customHeight="1">
      <c r="A59" s="10"/>
      <c r="B59" s="20" t="s">
        <v>102</v>
      </c>
      <c r="C59" s="20" t="s">
        <v>103</v>
      </c>
      <c r="D59" s="11" t="s">
        <v>26</v>
      </c>
      <c r="E59" s="11" t="s">
        <v>27</v>
      </c>
      <c r="F59" s="20" t="s">
        <v>90</v>
      </c>
      <c r="G59" s="20" t="s">
        <v>103</v>
      </c>
      <c r="H59" s="21">
        <v>117.539867</v>
      </c>
      <c r="I59" s="21">
        <v>33.893146000000002</v>
      </c>
      <c r="J59" s="21">
        <v>117.52815</v>
      </c>
      <c r="K59" s="21">
        <v>33.880360000000003</v>
      </c>
      <c r="L59" s="19">
        <v>3751940.2399078999</v>
      </c>
      <c r="M59" s="19">
        <v>549938.15146830305</v>
      </c>
      <c r="N59" s="19">
        <v>3750516.33855676</v>
      </c>
      <c r="O59" s="19">
        <v>548861.60180471698</v>
      </c>
      <c r="P59" s="19">
        <v>2.1090684018761201</v>
      </c>
      <c r="Q59" s="20"/>
      <c r="R59" s="20"/>
      <c r="S59" s="11" t="s">
        <v>34</v>
      </c>
      <c r="T59" s="25" t="s">
        <v>95</v>
      </c>
      <c r="U59" s="11" t="s">
        <v>36</v>
      </c>
      <c r="V59" s="20"/>
      <c r="W59" s="20"/>
      <c r="X59" s="20"/>
    </row>
    <row r="60" spans="1:24" ht="21" customHeight="1">
      <c r="A60" s="10"/>
      <c r="B60" s="20" t="s">
        <v>104</v>
      </c>
      <c r="C60" s="20" t="s">
        <v>105</v>
      </c>
      <c r="D60" s="11" t="s">
        <v>26</v>
      </c>
      <c r="E60" s="11" t="s">
        <v>27</v>
      </c>
      <c r="F60" s="20" t="s">
        <v>90</v>
      </c>
      <c r="G60" s="20" t="s">
        <v>105</v>
      </c>
      <c r="H60" s="21">
        <v>117.52815</v>
      </c>
      <c r="I60" s="21">
        <v>33.880360000000003</v>
      </c>
      <c r="J60" s="21">
        <v>117.522947</v>
      </c>
      <c r="K60" s="21">
        <v>33.868326000000003</v>
      </c>
      <c r="L60" s="19">
        <v>3750516.33855676</v>
      </c>
      <c r="M60" s="19">
        <v>548861.60180471698</v>
      </c>
      <c r="N60" s="19">
        <v>3749179.0875653201</v>
      </c>
      <c r="O60" s="19">
        <v>548387.05373798602</v>
      </c>
      <c r="P60" s="19">
        <v>1.41934570448548</v>
      </c>
      <c r="Q60" s="20"/>
      <c r="R60" s="20"/>
      <c r="S60" s="11" t="s">
        <v>34</v>
      </c>
      <c r="T60" s="25" t="s">
        <v>95</v>
      </c>
      <c r="U60" s="11" t="s">
        <v>36</v>
      </c>
      <c r="V60" s="20"/>
      <c r="W60" s="20"/>
      <c r="X60" s="20"/>
    </row>
    <row r="61" spans="1:24" ht="21" customHeight="1">
      <c r="A61" s="10"/>
      <c r="B61" s="20" t="s">
        <v>106</v>
      </c>
      <c r="C61" s="20" t="s">
        <v>107</v>
      </c>
      <c r="D61" s="11" t="s">
        <v>26</v>
      </c>
      <c r="E61" s="11" t="s">
        <v>27</v>
      </c>
      <c r="F61" s="20" t="s">
        <v>30</v>
      </c>
      <c r="G61" s="20" t="s">
        <v>107</v>
      </c>
      <c r="H61" s="21">
        <v>117.522947</v>
      </c>
      <c r="I61" s="21">
        <v>33.868326000000003</v>
      </c>
      <c r="J61" s="21">
        <v>117.517055</v>
      </c>
      <c r="K61" s="21">
        <v>33.856758999999997</v>
      </c>
      <c r="L61" s="19">
        <v>3749179.0875653201</v>
      </c>
      <c r="M61" s="19">
        <v>548387.05373798602</v>
      </c>
      <c r="N61" s="19">
        <v>3747893.23654341</v>
      </c>
      <c r="O61" s="19">
        <v>547848.31242699095</v>
      </c>
      <c r="P61" s="19">
        <v>1.3990385439384101</v>
      </c>
      <c r="Q61" s="20"/>
      <c r="R61" s="20"/>
      <c r="S61" s="11" t="s">
        <v>34</v>
      </c>
      <c r="T61" s="25" t="s">
        <v>45</v>
      </c>
      <c r="U61" s="11" t="s">
        <v>36</v>
      </c>
      <c r="V61" s="20"/>
      <c r="W61" s="20"/>
      <c r="X61" s="20"/>
    </row>
    <row r="62" spans="1:24" ht="21" customHeight="1">
      <c r="A62" s="10"/>
      <c r="B62" s="20" t="s">
        <v>108</v>
      </c>
      <c r="C62" s="20" t="s">
        <v>109</v>
      </c>
      <c r="D62" s="11" t="s">
        <v>26</v>
      </c>
      <c r="E62" s="11" t="s">
        <v>27</v>
      </c>
      <c r="F62" s="20" t="s">
        <v>90</v>
      </c>
      <c r="G62" s="20" t="s">
        <v>109</v>
      </c>
      <c r="H62" s="21">
        <v>117.517055</v>
      </c>
      <c r="I62" s="21">
        <v>33.856758999999997</v>
      </c>
      <c r="J62" s="21">
        <v>117.51374800000001</v>
      </c>
      <c r="K62" s="21">
        <v>33.852389000000002</v>
      </c>
      <c r="L62" s="19">
        <v>3747893.23654341</v>
      </c>
      <c r="M62" s="19">
        <v>547848.31242699095</v>
      </c>
      <c r="N62" s="19">
        <v>3747407.0567502701</v>
      </c>
      <c r="O62" s="19">
        <v>547544.71323807002</v>
      </c>
      <c r="P62" s="19">
        <v>0.57364810912692799</v>
      </c>
      <c r="Q62" s="20"/>
      <c r="R62" s="20"/>
      <c r="S62" s="11" t="s">
        <v>34</v>
      </c>
      <c r="T62" s="25" t="s">
        <v>95</v>
      </c>
      <c r="U62" s="11" t="s">
        <v>36</v>
      </c>
      <c r="V62" s="20"/>
      <c r="W62" s="20"/>
      <c r="X62" s="20"/>
    </row>
    <row r="63" spans="1:24" ht="21" customHeight="1">
      <c r="A63" s="10"/>
      <c r="B63" s="20" t="s">
        <v>110</v>
      </c>
      <c r="C63" s="20" t="s">
        <v>111</v>
      </c>
      <c r="D63" s="11" t="s">
        <v>26</v>
      </c>
      <c r="E63" s="11" t="s">
        <v>27</v>
      </c>
      <c r="F63" s="20" t="s">
        <v>30</v>
      </c>
      <c r="G63" s="20" t="s">
        <v>111</v>
      </c>
      <c r="H63" s="21">
        <v>117.51374800000001</v>
      </c>
      <c r="I63" s="21">
        <v>33.852389000000002</v>
      </c>
      <c r="J63" s="21">
        <v>117.51202000000001</v>
      </c>
      <c r="K63" s="21">
        <v>33.849972000000001</v>
      </c>
      <c r="L63" s="19">
        <v>3747407.0567502701</v>
      </c>
      <c r="M63" s="19">
        <v>547544.71323807002</v>
      </c>
      <c r="N63" s="19">
        <v>3747138.0991778499</v>
      </c>
      <c r="O63" s="19">
        <v>547386.09980847803</v>
      </c>
      <c r="P63" s="19">
        <v>0.31245370828675401</v>
      </c>
      <c r="Q63" s="20"/>
      <c r="R63" s="20"/>
      <c r="S63" s="11" t="s">
        <v>34</v>
      </c>
      <c r="T63" s="25" t="s">
        <v>45</v>
      </c>
      <c r="U63" s="11" t="s">
        <v>36</v>
      </c>
      <c r="V63" s="20"/>
      <c r="W63" s="20"/>
      <c r="X63" s="20"/>
    </row>
    <row r="64" spans="1:24" ht="21" customHeight="1">
      <c r="A64" s="10"/>
      <c r="B64" s="20" t="s">
        <v>112</v>
      </c>
      <c r="C64" s="20" t="s">
        <v>113</v>
      </c>
      <c r="D64" s="11" t="s">
        <v>26</v>
      </c>
      <c r="E64" s="11" t="s">
        <v>27</v>
      </c>
      <c r="F64" s="20" t="s">
        <v>30</v>
      </c>
      <c r="G64" s="20" t="s">
        <v>113</v>
      </c>
      <c r="H64" s="21">
        <v>117.51202000000001</v>
      </c>
      <c r="I64" s="21">
        <v>33.849972000000001</v>
      </c>
      <c r="J64" s="21">
        <v>117.508473</v>
      </c>
      <c r="K64" s="21">
        <v>33.845122000000003</v>
      </c>
      <c r="L64" s="19">
        <v>3747138.0991778499</v>
      </c>
      <c r="M64" s="19">
        <v>547386.09980847803</v>
      </c>
      <c r="N64" s="19">
        <v>3746598.5597787001</v>
      </c>
      <c r="O64" s="19">
        <v>547060.44893094897</v>
      </c>
      <c r="P64" s="19">
        <v>0.63185821071132398</v>
      </c>
      <c r="Q64" s="20"/>
      <c r="R64" s="20"/>
      <c r="S64" s="11" t="s">
        <v>34</v>
      </c>
      <c r="T64" s="25" t="s">
        <v>45</v>
      </c>
      <c r="U64" s="11" t="s">
        <v>36</v>
      </c>
      <c r="V64" s="20"/>
      <c r="W64" s="20"/>
      <c r="X64" s="20"/>
    </row>
    <row r="65" spans="1:24" ht="21" customHeight="1">
      <c r="A65" s="10"/>
      <c r="B65" s="20" t="s">
        <v>114</v>
      </c>
      <c r="C65" s="20" t="s">
        <v>115</v>
      </c>
      <c r="D65" s="11" t="s">
        <v>26</v>
      </c>
      <c r="E65" s="11" t="s">
        <v>27</v>
      </c>
      <c r="F65" s="20" t="s">
        <v>30</v>
      </c>
      <c r="G65" s="20" t="s">
        <v>115</v>
      </c>
      <c r="H65" s="21">
        <v>117.508473</v>
      </c>
      <c r="I65" s="21">
        <v>33.845122000000003</v>
      </c>
      <c r="J65" s="21">
        <v>117.493888</v>
      </c>
      <c r="K65" s="21">
        <v>33.836647999999997</v>
      </c>
      <c r="L65" s="19">
        <v>3746598.5597787001</v>
      </c>
      <c r="M65" s="19">
        <v>547060.44893094897</v>
      </c>
      <c r="N65" s="19">
        <v>3745652.0399887101</v>
      </c>
      <c r="O65" s="19">
        <v>545715.07592415297</v>
      </c>
      <c r="P65" s="19">
        <v>1.6784784249184701</v>
      </c>
      <c r="Q65" s="20"/>
      <c r="R65" s="20"/>
      <c r="S65" s="11" t="s">
        <v>34</v>
      </c>
      <c r="T65" s="25" t="s">
        <v>45</v>
      </c>
      <c r="U65" s="11" t="s">
        <v>36</v>
      </c>
      <c r="V65" s="20"/>
      <c r="W65" s="20"/>
      <c r="X65" s="20"/>
    </row>
    <row r="66" spans="1:24" ht="15" customHeight="1">
      <c r="A66" s="10"/>
      <c r="B66" s="23"/>
      <c r="C66" s="12" t="s">
        <v>46</v>
      </c>
      <c r="D66" s="20"/>
      <c r="E66" s="11"/>
      <c r="F66" s="20"/>
      <c r="G66" s="12"/>
      <c r="H66" s="21"/>
      <c r="I66" s="21"/>
      <c r="J66" s="21"/>
      <c r="K66" s="21"/>
      <c r="L66" s="19"/>
      <c r="M66" s="19"/>
      <c r="N66" s="19"/>
      <c r="O66" s="19"/>
      <c r="P66" s="19">
        <f>SUM(P67:P75)</f>
        <v>10.122669908893231</v>
      </c>
      <c r="Q66" s="20"/>
      <c r="R66" s="20"/>
      <c r="S66" s="11"/>
      <c r="T66" s="25"/>
      <c r="U66" s="11"/>
      <c r="V66" s="20"/>
      <c r="W66" s="20"/>
      <c r="X66" s="20"/>
    </row>
    <row r="67" spans="1:24" ht="21" customHeight="1">
      <c r="A67" s="10"/>
      <c r="B67" s="20" t="s">
        <v>116</v>
      </c>
      <c r="C67" s="20" t="s">
        <v>117</v>
      </c>
      <c r="D67" s="11" t="s">
        <v>26</v>
      </c>
      <c r="E67" s="11" t="s">
        <v>27</v>
      </c>
      <c r="F67" s="20" t="s">
        <v>90</v>
      </c>
      <c r="G67" s="20" t="s">
        <v>117</v>
      </c>
      <c r="H67" s="21">
        <v>117.52081699999999</v>
      </c>
      <c r="I67" s="21">
        <v>33.900844999999997</v>
      </c>
      <c r="J67" s="21">
        <v>117.521204</v>
      </c>
      <c r="K67" s="21">
        <v>33.900880000000001</v>
      </c>
      <c r="L67" s="19">
        <v>3752785.1199252</v>
      </c>
      <c r="M67" s="19">
        <v>548171.69562647201</v>
      </c>
      <c r="N67" s="19">
        <v>3752789.1993237599</v>
      </c>
      <c r="O67" s="19">
        <v>548207.40970063198</v>
      </c>
      <c r="P67" s="19">
        <v>3.5939199545920703E-2</v>
      </c>
      <c r="Q67" s="20"/>
      <c r="R67" s="20"/>
      <c r="S67" s="11" t="s">
        <v>34</v>
      </c>
      <c r="T67" s="25" t="s">
        <v>95</v>
      </c>
      <c r="U67" s="11" t="s">
        <v>36</v>
      </c>
      <c r="V67" s="20"/>
      <c r="W67" s="20"/>
      <c r="X67" s="20"/>
    </row>
    <row r="68" spans="1:24" ht="21" customHeight="1">
      <c r="A68" s="10"/>
      <c r="B68" s="20" t="s">
        <v>118</v>
      </c>
      <c r="C68" s="20" t="s">
        <v>97</v>
      </c>
      <c r="D68" s="11" t="s">
        <v>26</v>
      </c>
      <c r="E68" s="11" t="s">
        <v>27</v>
      </c>
      <c r="F68" s="20" t="s">
        <v>75</v>
      </c>
      <c r="G68" s="20" t="s">
        <v>97</v>
      </c>
      <c r="H68" s="21">
        <v>117.521204</v>
      </c>
      <c r="I68" s="21">
        <v>33.900880000000001</v>
      </c>
      <c r="J68" s="21">
        <v>117.523324</v>
      </c>
      <c r="K68" s="21">
        <v>33.901046999999998</v>
      </c>
      <c r="L68" s="19">
        <v>3752789.1993237599</v>
      </c>
      <c r="M68" s="19">
        <v>548207.40970063198</v>
      </c>
      <c r="N68" s="19">
        <v>3752808.74066087</v>
      </c>
      <c r="O68" s="19">
        <v>548403.41595466598</v>
      </c>
      <c r="P68" s="19">
        <v>0.19705066425981499</v>
      </c>
      <c r="Q68" s="20"/>
      <c r="R68" s="20"/>
      <c r="S68" s="11" t="s">
        <v>34</v>
      </c>
      <c r="T68" s="25" t="s">
        <v>78</v>
      </c>
      <c r="U68" s="11" t="s">
        <v>36</v>
      </c>
      <c r="V68" s="20"/>
      <c r="W68" s="20"/>
      <c r="X68" s="20"/>
    </row>
    <row r="69" spans="1:24" ht="21" customHeight="1">
      <c r="A69" s="10"/>
      <c r="B69" s="20" t="s">
        <v>119</v>
      </c>
      <c r="C69" s="20" t="s">
        <v>94</v>
      </c>
      <c r="D69" s="11" t="s">
        <v>26</v>
      </c>
      <c r="E69" s="11" t="s">
        <v>27</v>
      </c>
      <c r="F69" s="20" t="s">
        <v>90</v>
      </c>
      <c r="G69" s="20" t="s">
        <v>94</v>
      </c>
      <c r="H69" s="21">
        <v>117.523324</v>
      </c>
      <c r="I69" s="21">
        <v>33.901046999999998</v>
      </c>
      <c r="J69" s="21">
        <v>117.527333</v>
      </c>
      <c r="K69" s="21">
        <v>33.901184000000001</v>
      </c>
      <c r="L69" s="19">
        <v>3752808.74066087</v>
      </c>
      <c r="M69" s="19">
        <v>548403.41595466598</v>
      </c>
      <c r="N69" s="19">
        <v>3752825.81988492</v>
      </c>
      <c r="O69" s="19">
        <v>548774.19042835804</v>
      </c>
      <c r="P69" s="19">
        <v>0.37183936964522801</v>
      </c>
      <c r="Q69" s="20"/>
      <c r="R69" s="20"/>
      <c r="S69" s="11" t="s">
        <v>34</v>
      </c>
      <c r="T69" s="25" t="s">
        <v>95</v>
      </c>
      <c r="U69" s="11" t="s">
        <v>36</v>
      </c>
      <c r="V69" s="20"/>
      <c r="W69" s="20"/>
      <c r="X69" s="20"/>
    </row>
    <row r="70" spans="1:24" ht="21" customHeight="1">
      <c r="A70" s="10"/>
      <c r="B70" s="20" t="s">
        <v>120</v>
      </c>
      <c r="C70" s="20" t="s">
        <v>97</v>
      </c>
      <c r="D70" s="11" t="s">
        <v>26</v>
      </c>
      <c r="E70" s="11" t="s">
        <v>27</v>
      </c>
      <c r="F70" s="20" t="s">
        <v>75</v>
      </c>
      <c r="G70" s="20" t="s">
        <v>97</v>
      </c>
      <c r="H70" s="21">
        <v>117.527333</v>
      </c>
      <c r="I70" s="21">
        <v>33.901184000000001</v>
      </c>
      <c r="J70" s="21">
        <v>117.52773500000001</v>
      </c>
      <c r="K70" s="21">
        <v>33.901133999999999</v>
      </c>
      <c r="L70" s="19">
        <v>3752825.81988492</v>
      </c>
      <c r="M70" s="19">
        <v>548774.19042835804</v>
      </c>
      <c r="N70" s="19">
        <v>3752820.4291315302</v>
      </c>
      <c r="O70" s="19">
        <v>548811.31806320895</v>
      </c>
      <c r="P70" s="19">
        <v>3.7704738748244697E-2</v>
      </c>
      <c r="Q70" s="20"/>
      <c r="R70" s="20"/>
      <c r="S70" s="11" t="s">
        <v>34</v>
      </c>
      <c r="T70" s="25" t="s">
        <v>78</v>
      </c>
      <c r="U70" s="11" t="s">
        <v>36</v>
      </c>
      <c r="V70" s="20"/>
      <c r="W70" s="20"/>
      <c r="X70" s="20"/>
    </row>
    <row r="71" spans="1:24" ht="21" customHeight="1">
      <c r="A71" s="10"/>
      <c r="B71" s="20" t="s">
        <v>121</v>
      </c>
      <c r="C71" s="20" t="s">
        <v>103</v>
      </c>
      <c r="D71" s="11" t="s">
        <v>26</v>
      </c>
      <c r="E71" s="11" t="s">
        <v>27</v>
      </c>
      <c r="F71" s="20" t="s">
        <v>90</v>
      </c>
      <c r="G71" s="20" t="s">
        <v>103</v>
      </c>
      <c r="H71" s="21">
        <v>117.52773500000001</v>
      </c>
      <c r="I71" s="21">
        <v>33.901133999999999</v>
      </c>
      <c r="J71" s="21">
        <v>117.52780300000001</v>
      </c>
      <c r="K71" s="21">
        <v>33.880524999999999</v>
      </c>
      <c r="L71" s="19">
        <v>3752820.4291315302</v>
      </c>
      <c r="M71" s="19">
        <v>548811.31806320895</v>
      </c>
      <c r="N71" s="19">
        <v>3750534.49203566</v>
      </c>
      <c r="O71" s="19">
        <v>548829.43469970603</v>
      </c>
      <c r="P71" s="19">
        <v>3.5156550766469099</v>
      </c>
      <c r="Q71" s="20"/>
      <c r="R71" s="20"/>
      <c r="S71" s="11" t="s">
        <v>34</v>
      </c>
      <c r="T71" s="25" t="s">
        <v>95</v>
      </c>
      <c r="U71" s="11" t="s">
        <v>36</v>
      </c>
      <c r="V71" s="20"/>
      <c r="W71" s="20"/>
      <c r="X71" s="20"/>
    </row>
    <row r="72" spans="1:24" ht="21" customHeight="1">
      <c r="A72" s="10"/>
      <c r="B72" s="20" t="s">
        <v>122</v>
      </c>
      <c r="C72" s="20" t="s">
        <v>105</v>
      </c>
      <c r="D72" s="11" t="s">
        <v>26</v>
      </c>
      <c r="E72" s="11" t="s">
        <v>27</v>
      </c>
      <c r="F72" s="20" t="s">
        <v>90</v>
      </c>
      <c r="G72" s="20" t="s">
        <v>105</v>
      </c>
      <c r="H72" s="21">
        <v>117.52780300000001</v>
      </c>
      <c r="I72" s="21">
        <v>33.880524999999999</v>
      </c>
      <c r="J72" s="21">
        <v>117.52198199999999</v>
      </c>
      <c r="K72" s="21">
        <v>33.867491000000001</v>
      </c>
      <c r="L72" s="19">
        <v>3750534.49203566</v>
      </c>
      <c r="M72" s="19">
        <v>548829.43469970603</v>
      </c>
      <c r="N72" s="19">
        <v>3749086.0226701102</v>
      </c>
      <c r="O72" s="19">
        <v>548298.19187483797</v>
      </c>
      <c r="P72" s="19">
        <v>1.5442015998968599</v>
      </c>
      <c r="Q72" s="20"/>
      <c r="R72" s="20"/>
      <c r="S72" s="11" t="s">
        <v>34</v>
      </c>
      <c r="T72" s="25" t="s">
        <v>95</v>
      </c>
      <c r="U72" s="11" t="s">
        <v>36</v>
      </c>
      <c r="V72" s="20"/>
      <c r="W72" s="20"/>
      <c r="X72" s="20"/>
    </row>
    <row r="73" spans="1:24" ht="21" customHeight="1">
      <c r="A73" s="10"/>
      <c r="B73" s="20" t="s">
        <v>123</v>
      </c>
      <c r="C73" s="20" t="s">
        <v>111</v>
      </c>
      <c r="D73" s="11" t="s">
        <v>26</v>
      </c>
      <c r="E73" s="11" t="s">
        <v>27</v>
      </c>
      <c r="F73" s="20" t="s">
        <v>30</v>
      </c>
      <c r="G73" s="20" t="s">
        <v>111</v>
      </c>
      <c r="H73" s="21">
        <v>117.52198199999999</v>
      </c>
      <c r="I73" s="21">
        <v>33.867491000000001</v>
      </c>
      <c r="J73" s="21">
        <v>117.511403</v>
      </c>
      <c r="K73" s="21">
        <v>33.850020999999998</v>
      </c>
      <c r="L73" s="19">
        <v>3749086.0226701102</v>
      </c>
      <c r="M73" s="19">
        <v>548298.19187483797</v>
      </c>
      <c r="N73" s="19">
        <v>3747143.3066872298</v>
      </c>
      <c r="O73" s="19">
        <v>547328.96756939404</v>
      </c>
      <c r="P73" s="19">
        <v>2.1829082325667901</v>
      </c>
      <c r="Q73" s="20"/>
      <c r="R73" s="20"/>
      <c r="S73" s="11" t="s">
        <v>34</v>
      </c>
      <c r="T73" s="25" t="s">
        <v>45</v>
      </c>
      <c r="U73" s="11" t="s">
        <v>36</v>
      </c>
      <c r="V73" s="20"/>
      <c r="W73" s="20"/>
      <c r="X73" s="20"/>
    </row>
    <row r="74" spans="1:24" ht="21" customHeight="1">
      <c r="A74" s="10"/>
      <c r="B74" s="20" t="s">
        <v>124</v>
      </c>
      <c r="C74" s="20" t="s">
        <v>113</v>
      </c>
      <c r="D74" s="11" t="s">
        <v>26</v>
      </c>
      <c r="E74" s="11" t="s">
        <v>27</v>
      </c>
      <c r="F74" s="20" t="s">
        <v>30</v>
      </c>
      <c r="G74" s="20" t="s">
        <v>113</v>
      </c>
      <c r="H74" s="21">
        <v>117.511403</v>
      </c>
      <c r="I74" s="21">
        <v>33.850020999999998</v>
      </c>
      <c r="J74" s="21">
        <v>117.50798399999999</v>
      </c>
      <c r="K74" s="21">
        <v>33.845790999999998</v>
      </c>
      <c r="L74" s="19">
        <v>3747143.3066872298</v>
      </c>
      <c r="M74" s="19">
        <v>547328.96756939404</v>
      </c>
      <c r="N74" s="19">
        <v>3746672.5495071202</v>
      </c>
      <c r="O74" s="19">
        <v>547014.85867013398</v>
      </c>
      <c r="P74" s="19">
        <v>0.56649445688376199</v>
      </c>
      <c r="Q74" s="20"/>
      <c r="R74" s="20"/>
      <c r="S74" s="11" t="s">
        <v>34</v>
      </c>
      <c r="T74" s="25" t="s">
        <v>45</v>
      </c>
      <c r="U74" s="11" t="s">
        <v>36</v>
      </c>
      <c r="V74" s="20"/>
      <c r="W74" s="20"/>
      <c r="X74" s="20"/>
    </row>
    <row r="75" spans="1:24" ht="22.5" customHeight="1">
      <c r="A75" s="10"/>
      <c r="B75" s="20" t="s">
        <v>125</v>
      </c>
      <c r="C75" s="20" t="s">
        <v>115</v>
      </c>
      <c r="D75" s="11" t="s">
        <v>26</v>
      </c>
      <c r="E75" s="11" t="s">
        <v>27</v>
      </c>
      <c r="F75" s="20" t="s">
        <v>30</v>
      </c>
      <c r="G75" s="20" t="s">
        <v>115</v>
      </c>
      <c r="H75" s="21">
        <v>117.50798399999999</v>
      </c>
      <c r="I75" s="21">
        <v>33.845790999999998</v>
      </c>
      <c r="J75" s="21">
        <v>117.493694</v>
      </c>
      <c r="K75" s="21">
        <v>33.837173999999997</v>
      </c>
      <c r="L75" s="19">
        <v>3746672.5495071202</v>
      </c>
      <c r="M75" s="19">
        <v>547014.85867013398</v>
      </c>
      <c r="N75" s="19">
        <v>3745710.2459653299</v>
      </c>
      <c r="O75" s="19">
        <v>545696.91089575901</v>
      </c>
      <c r="P75" s="19">
        <v>1.6708765706997</v>
      </c>
      <c r="Q75" s="20"/>
      <c r="R75" s="20"/>
      <c r="S75" s="11" t="s">
        <v>34</v>
      </c>
      <c r="T75" s="25" t="s">
        <v>45</v>
      </c>
      <c r="U75" s="11" t="s">
        <v>36</v>
      </c>
      <c r="V75" s="20"/>
      <c r="W75" s="20"/>
      <c r="X75" s="20"/>
    </row>
    <row r="76" spans="1:24" ht="16.5" customHeight="1">
      <c r="A76" s="10">
        <v>5</v>
      </c>
      <c r="B76" s="11"/>
      <c r="C76" s="12" t="s">
        <v>126</v>
      </c>
      <c r="D76" s="11"/>
      <c r="E76" s="11"/>
      <c r="F76" s="11"/>
      <c r="G76" s="13"/>
      <c r="H76" s="13"/>
      <c r="I76" s="13"/>
      <c r="J76" s="13"/>
      <c r="K76" s="13"/>
      <c r="L76" s="14"/>
      <c r="M76" s="14"/>
      <c r="N76" s="14"/>
      <c r="O76" s="14"/>
      <c r="P76" s="15"/>
      <c r="Q76" s="16"/>
      <c r="R76" s="11"/>
      <c r="S76" s="11"/>
      <c r="T76" s="11"/>
      <c r="U76" s="11"/>
      <c r="V76" s="11"/>
      <c r="W76" s="11"/>
      <c r="X76" s="11"/>
    </row>
    <row r="77" spans="1:24" ht="16.5" customHeight="1">
      <c r="A77" s="10"/>
      <c r="B77" s="11"/>
      <c r="C77" s="12" t="s">
        <v>25</v>
      </c>
      <c r="D77" s="11" t="s">
        <v>26</v>
      </c>
      <c r="E77" s="11" t="s">
        <v>27</v>
      </c>
      <c r="F77" s="20" t="s">
        <v>90</v>
      </c>
      <c r="G77" s="14"/>
      <c r="H77" s="21"/>
      <c r="I77" s="21"/>
      <c r="J77" s="21"/>
      <c r="K77" s="21"/>
      <c r="L77" s="19"/>
      <c r="M77" s="19"/>
      <c r="N77" s="19"/>
      <c r="O77" s="19"/>
      <c r="P77" s="19">
        <f>P78+P82</f>
        <v>23.676455332799108</v>
      </c>
      <c r="Q77" s="20"/>
      <c r="R77" s="20"/>
      <c r="S77" s="20"/>
      <c r="T77" s="11"/>
      <c r="U77" s="20"/>
      <c r="V77" s="20"/>
      <c r="W77" s="19">
        <v>11.8281860916826</v>
      </c>
      <c r="X77" s="20"/>
    </row>
    <row r="78" spans="1:24" ht="16.5" customHeight="1">
      <c r="A78" s="10"/>
      <c r="B78" s="11"/>
      <c r="C78" s="12" t="s">
        <v>31</v>
      </c>
      <c r="D78" s="12"/>
      <c r="E78" s="11"/>
      <c r="F78" s="11"/>
      <c r="G78" s="11"/>
      <c r="H78" s="21"/>
      <c r="I78" s="21"/>
      <c r="J78" s="21"/>
      <c r="K78" s="21"/>
      <c r="L78" s="19"/>
      <c r="M78" s="19"/>
      <c r="N78" s="19"/>
      <c r="O78" s="19"/>
      <c r="P78" s="19">
        <f>SUM(P79:P81)</f>
        <v>11.872204643966009</v>
      </c>
      <c r="Q78" s="20"/>
      <c r="R78" s="20"/>
      <c r="S78" s="20"/>
      <c r="T78" s="11"/>
      <c r="U78" s="20"/>
      <c r="V78" s="20"/>
      <c r="W78" s="20"/>
      <c r="X78" s="20"/>
    </row>
    <row r="79" spans="1:24" ht="21" customHeight="1">
      <c r="A79" s="10"/>
      <c r="B79" s="20" t="s">
        <v>127</v>
      </c>
      <c r="C79" s="20" t="s">
        <v>128</v>
      </c>
      <c r="D79" s="11" t="s">
        <v>26</v>
      </c>
      <c r="E79" s="11" t="s">
        <v>27</v>
      </c>
      <c r="F79" s="20" t="s">
        <v>90</v>
      </c>
      <c r="G79" s="20" t="s">
        <v>128</v>
      </c>
      <c r="H79" s="21">
        <v>117.677284</v>
      </c>
      <c r="I79" s="21">
        <v>33.929344</v>
      </c>
      <c r="J79" s="21">
        <v>117.68186</v>
      </c>
      <c r="K79" s="21">
        <v>33.918104999999997</v>
      </c>
      <c r="L79" s="19">
        <v>3756030.7910785498</v>
      </c>
      <c r="M79" s="19">
        <v>562623.01123827405</v>
      </c>
      <c r="N79" s="19">
        <v>3754786.8725149399</v>
      </c>
      <c r="O79" s="19">
        <v>563054.469888867</v>
      </c>
      <c r="P79" s="19">
        <v>1.33159905395946</v>
      </c>
      <c r="Q79" s="20"/>
      <c r="R79" s="20"/>
      <c r="S79" s="11" t="s">
        <v>34</v>
      </c>
      <c r="T79" s="25" t="s">
        <v>95</v>
      </c>
      <c r="U79" s="11" t="s">
        <v>36</v>
      </c>
      <c r="V79" s="20"/>
      <c r="W79" s="20"/>
      <c r="X79" s="20"/>
    </row>
    <row r="80" spans="1:24" ht="21" customHeight="1">
      <c r="A80" s="10"/>
      <c r="B80" s="20" t="s">
        <v>129</v>
      </c>
      <c r="C80" s="20" t="s">
        <v>130</v>
      </c>
      <c r="D80" s="11" t="s">
        <v>26</v>
      </c>
      <c r="E80" s="11" t="s">
        <v>27</v>
      </c>
      <c r="F80" s="20" t="s">
        <v>90</v>
      </c>
      <c r="G80" s="20" t="s">
        <v>130</v>
      </c>
      <c r="H80" s="21">
        <v>117.68186</v>
      </c>
      <c r="I80" s="21">
        <v>33.918104999999997</v>
      </c>
      <c r="J80" s="21">
        <v>117.650075</v>
      </c>
      <c r="K80" s="21">
        <v>33.894086999999999</v>
      </c>
      <c r="L80" s="19">
        <v>3754786.8725149399</v>
      </c>
      <c r="M80" s="19">
        <v>563054.469888867</v>
      </c>
      <c r="N80" s="19">
        <v>3752103.6759078298</v>
      </c>
      <c r="O80" s="19">
        <v>560131.984278018</v>
      </c>
      <c r="P80" s="19">
        <v>4.9133755808781796</v>
      </c>
      <c r="Q80" s="20"/>
      <c r="R80" s="20"/>
      <c r="S80" s="11" t="s">
        <v>34</v>
      </c>
      <c r="T80" s="25" t="s">
        <v>95</v>
      </c>
      <c r="U80" s="11" t="s">
        <v>36</v>
      </c>
      <c r="V80" s="20"/>
      <c r="W80" s="20"/>
      <c r="X80" s="20"/>
    </row>
    <row r="81" spans="1:24" ht="21" customHeight="1">
      <c r="A81" s="10"/>
      <c r="B81" s="20" t="s">
        <v>131</v>
      </c>
      <c r="C81" s="20" t="s">
        <v>132</v>
      </c>
      <c r="D81" s="11" t="s">
        <v>26</v>
      </c>
      <c r="E81" s="11" t="s">
        <v>27</v>
      </c>
      <c r="F81" s="20" t="s">
        <v>90</v>
      </c>
      <c r="G81" s="20" t="s">
        <v>132</v>
      </c>
      <c r="H81" s="21">
        <v>117.650075</v>
      </c>
      <c r="I81" s="21">
        <v>33.894086999999999</v>
      </c>
      <c r="J81" s="21">
        <v>117.598677</v>
      </c>
      <c r="K81" s="21">
        <v>33.888005</v>
      </c>
      <c r="L81" s="19">
        <v>3752103.6759078298</v>
      </c>
      <c r="M81" s="19">
        <v>560131.984278018</v>
      </c>
      <c r="N81" s="19">
        <v>3751400.18431661</v>
      </c>
      <c r="O81" s="19">
        <v>555381.49109077302</v>
      </c>
      <c r="P81" s="19">
        <v>5.62723000912837</v>
      </c>
      <c r="Q81" s="20"/>
      <c r="R81" s="20"/>
      <c r="S81" s="11" t="s">
        <v>34</v>
      </c>
      <c r="T81" s="25" t="s">
        <v>95</v>
      </c>
      <c r="U81" s="11" t="s">
        <v>36</v>
      </c>
      <c r="V81" s="20"/>
      <c r="W81" s="20"/>
      <c r="X81" s="20"/>
    </row>
    <row r="82" spans="1:24" ht="15.75" customHeight="1">
      <c r="A82" s="10"/>
      <c r="B82" s="23"/>
      <c r="C82" s="12" t="s">
        <v>46</v>
      </c>
      <c r="D82" s="20"/>
      <c r="E82" s="11"/>
      <c r="F82" s="20"/>
      <c r="G82" s="12"/>
      <c r="H82" s="21"/>
      <c r="I82" s="21"/>
      <c r="J82" s="21"/>
      <c r="K82" s="21"/>
      <c r="L82" s="19"/>
      <c r="M82" s="19"/>
      <c r="N82" s="19"/>
      <c r="O82" s="19"/>
      <c r="P82" s="19">
        <f>SUM(P83:P85)</f>
        <v>11.8042506888331</v>
      </c>
      <c r="Q82" s="20"/>
      <c r="R82" s="20"/>
      <c r="S82" s="11"/>
      <c r="T82" s="25"/>
      <c r="U82" s="11"/>
      <c r="V82" s="20"/>
      <c r="W82" s="20"/>
      <c r="X82" s="20"/>
    </row>
    <row r="83" spans="1:24" ht="21" customHeight="1">
      <c r="A83" s="10"/>
      <c r="B83" s="20" t="s">
        <v>133</v>
      </c>
      <c r="C83" s="20" t="s">
        <v>128</v>
      </c>
      <c r="D83" s="11" t="s">
        <v>26</v>
      </c>
      <c r="E83" s="11" t="s">
        <v>27</v>
      </c>
      <c r="F83" s="20" t="s">
        <v>90</v>
      </c>
      <c r="G83" s="20" t="s">
        <v>128</v>
      </c>
      <c r="H83" s="21">
        <v>117.67682600000001</v>
      </c>
      <c r="I83" s="21">
        <v>33.929346000000002</v>
      </c>
      <c r="J83" s="21">
        <v>117.68151899999999</v>
      </c>
      <c r="K83" s="21">
        <v>33.918038000000003</v>
      </c>
      <c r="L83" s="19">
        <v>3756030.70698452</v>
      </c>
      <c r="M83" s="19">
        <v>562580.69350819604</v>
      </c>
      <c r="N83" s="19">
        <v>3754779.2884175298</v>
      </c>
      <c r="O83" s="19">
        <v>563022.95458127803</v>
      </c>
      <c r="P83" s="19">
        <v>1.3489947775850899</v>
      </c>
      <c r="Q83" s="20"/>
      <c r="R83" s="20"/>
      <c r="S83" s="11" t="s">
        <v>34</v>
      </c>
      <c r="T83" s="25" t="s">
        <v>95</v>
      </c>
      <c r="U83" s="11" t="s">
        <v>36</v>
      </c>
      <c r="V83" s="20"/>
      <c r="W83" s="20"/>
      <c r="X83" s="20"/>
    </row>
    <row r="84" spans="1:24" ht="21" customHeight="1">
      <c r="A84" s="10"/>
      <c r="B84" s="20" t="s">
        <v>134</v>
      </c>
      <c r="C84" s="20" t="s">
        <v>130</v>
      </c>
      <c r="D84" s="11" t="s">
        <v>26</v>
      </c>
      <c r="E84" s="11" t="s">
        <v>27</v>
      </c>
      <c r="F84" s="20" t="s">
        <v>90</v>
      </c>
      <c r="G84" s="20" t="s">
        <v>130</v>
      </c>
      <c r="H84" s="21">
        <v>117.68151899999999</v>
      </c>
      <c r="I84" s="21">
        <v>33.918038000000003</v>
      </c>
      <c r="J84" s="21">
        <v>117.65004500000001</v>
      </c>
      <c r="K84" s="21">
        <v>33.894378000000003</v>
      </c>
      <c r="L84" s="19">
        <v>3754779.2884175298</v>
      </c>
      <c r="M84" s="19">
        <v>563022.95458127803</v>
      </c>
      <c r="N84" s="19">
        <v>3752135.8790047001</v>
      </c>
      <c r="O84" s="19">
        <v>560128.97730944597</v>
      </c>
      <c r="P84" s="19">
        <v>4.8521075954182198</v>
      </c>
      <c r="Q84" s="20"/>
      <c r="R84" s="20"/>
      <c r="S84" s="11" t="s">
        <v>34</v>
      </c>
      <c r="T84" s="25" t="s">
        <v>95</v>
      </c>
      <c r="U84" s="11" t="s">
        <v>36</v>
      </c>
      <c r="V84" s="20"/>
      <c r="W84" s="20"/>
      <c r="X84" s="20"/>
    </row>
    <row r="85" spans="1:24" ht="21" customHeight="1">
      <c r="A85" s="10"/>
      <c r="B85" s="20" t="s">
        <v>135</v>
      </c>
      <c r="C85" s="20" t="s">
        <v>132</v>
      </c>
      <c r="D85" s="11" t="s">
        <v>26</v>
      </c>
      <c r="E85" s="11" t="s">
        <v>27</v>
      </c>
      <c r="F85" s="20" t="s">
        <v>90</v>
      </c>
      <c r="G85" s="20" t="s">
        <v>132</v>
      </c>
      <c r="H85" s="21">
        <v>117.65004500000001</v>
      </c>
      <c r="I85" s="21">
        <v>33.894378000000003</v>
      </c>
      <c r="J85" s="21">
        <v>117.598755</v>
      </c>
      <c r="K85" s="21">
        <v>33.888634000000003</v>
      </c>
      <c r="L85" s="19">
        <v>3752135.8790047001</v>
      </c>
      <c r="M85" s="19">
        <v>560128.97730944597</v>
      </c>
      <c r="N85" s="19">
        <v>3751469.9009494302</v>
      </c>
      <c r="O85" s="19">
        <v>555388.36059987894</v>
      </c>
      <c r="P85" s="19">
        <v>5.6031483158297899</v>
      </c>
      <c r="Q85" s="20"/>
      <c r="R85" s="20"/>
      <c r="S85" s="11" t="s">
        <v>34</v>
      </c>
      <c r="T85" s="25" t="s">
        <v>95</v>
      </c>
      <c r="U85" s="11" t="s">
        <v>36</v>
      </c>
      <c r="V85" s="20"/>
      <c r="W85" s="20"/>
      <c r="X85" s="20"/>
    </row>
    <row r="86" spans="1:24" ht="15" customHeight="1">
      <c r="A86" s="10">
        <v>6</v>
      </c>
      <c r="B86" s="11"/>
      <c r="C86" s="12" t="s">
        <v>136</v>
      </c>
      <c r="D86" s="11"/>
      <c r="E86" s="11"/>
      <c r="F86" s="11"/>
      <c r="G86" s="13"/>
      <c r="H86" s="13"/>
      <c r="I86" s="13"/>
      <c r="J86" s="13"/>
      <c r="K86" s="13"/>
      <c r="L86" s="14"/>
      <c r="M86" s="14"/>
      <c r="N86" s="14"/>
      <c r="O86" s="14"/>
      <c r="P86" s="15"/>
      <c r="Q86" s="16"/>
      <c r="R86" s="11"/>
      <c r="S86" s="11"/>
      <c r="T86" s="11"/>
      <c r="U86" s="11"/>
      <c r="V86" s="11"/>
      <c r="W86" s="11"/>
      <c r="X86" s="11"/>
    </row>
    <row r="87" spans="1:24" ht="15" customHeight="1">
      <c r="A87" s="10"/>
      <c r="B87" s="11"/>
      <c r="C87" s="12" t="s">
        <v>25</v>
      </c>
      <c r="D87" s="12"/>
      <c r="E87" s="11"/>
      <c r="F87" s="11"/>
      <c r="G87" s="14"/>
      <c r="H87" s="21"/>
      <c r="I87" s="21"/>
      <c r="J87" s="21"/>
      <c r="K87" s="21"/>
      <c r="L87" s="14"/>
      <c r="M87" s="14"/>
      <c r="N87" s="14"/>
      <c r="O87" s="14"/>
      <c r="P87" s="15">
        <f>P90+P94</f>
        <v>29.611085161473682</v>
      </c>
      <c r="Q87" s="20"/>
      <c r="R87" s="20"/>
      <c r="S87" s="20"/>
      <c r="T87" s="20"/>
      <c r="U87" s="20"/>
      <c r="V87" s="20"/>
      <c r="W87" s="19">
        <f>SUM(W88:W89)</f>
        <v>14.280675780947041</v>
      </c>
      <c r="X87" s="20"/>
    </row>
    <row r="88" spans="1:24" ht="15" customHeight="1">
      <c r="A88" s="10"/>
      <c r="B88" s="11"/>
      <c r="C88" s="12"/>
      <c r="D88" s="11" t="s">
        <v>26</v>
      </c>
      <c r="E88" s="11" t="s">
        <v>27</v>
      </c>
      <c r="F88" s="20" t="s">
        <v>137</v>
      </c>
      <c r="G88" s="14"/>
      <c r="H88" s="21"/>
      <c r="I88" s="21"/>
      <c r="J88" s="21"/>
      <c r="K88" s="21"/>
      <c r="L88" s="14"/>
      <c r="M88" s="14"/>
      <c r="N88" s="14"/>
      <c r="O88" s="14"/>
      <c r="P88" s="15"/>
      <c r="Q88" s="20"/>
      <c r="R88" s="20"/>
      <c r="S88" s="20"/>
      <c r="T88" s="20"/>
      <c r="U88" s="20"/>
      <c r="V88" s="20"/>
      <c r="W88" s="19">
        <v>1.5436220739723401</v>
      </c>
      <c r="X88" s="20"/>
    </row>
    <row r="89" spans="1:24" ht="15" customHeight="1">
      <c r="A89" s="10"/>
      <c r="B89" s="11"/>
      <c r="C89" s="12"/>
      <c r="D89" s="11" t="s">
        <v>26</v>
      </c>
      <c r="E89" s="11" t="s">
        <v>27</v>
      </c>
      <c r="F89" s="20" t="s">
        <v>138</v>
      </c>
      <c r="G89" s="14"/>
      <c r="H89" s="21"/>
      <c r="I89" s="21"/>
      <c r="J89" s="21"/>
      <c r="K89" s="21"/>
      <c r="L89" s="14"/>
      <c r="M89" s="14"/>
      <c r="N89" s="14"/>
      <c r="O89" s="14"/>
      <c r="P89" s="15"/>
      <c r="Q89" s="20"/>
      <c r="R89" s="20"/>
      <c r="S89" s="20"/>
      <c r="T89" s="20"/>
      <c r="U89" s="20"/>
      <c r="V89" s="20"/>
      <c r="W89" s="19">
        <v>12.737053706974701</v>
      </c>
      <c r="X89" s="20"/>
    </row>
    <row r="90" spans="1:24" ht="15" customHeight="1">
      <c r="A90" s="10"/>
      <c r="B90" s="11"/>
      <c r="C90" s="12" t="s">
        <v>31</v>
      </c>
      <c r="D90" s="12"/>
      <c r="E90" s="11"/>
      <c r="F90" s="11"/>
      <c r="G90" s="11"/>
      <c r="H90" s="21"/>
      <c r="I90" s="21"/>
      <c r="J90" s="21"/>
      <c r="K90" s="21"/>
      <c r="L90" s="14"/>
      <c r="M90" s="14"/>
      <c r="N90" s="14"/>
      <c r="O90" s="14"/>
      <c r="P90" s="15">
        <f>SUM(P91:P93)</f>
        <v>14.358461594361609</v>
      </c>
      <c r="Q90" s="20"/>
      <c r="R90" s="20"/>
      <c r="S90" s="20"/>
      <c r="T90" s="20"/>
      <c r="U90" s="20"/>
      <c r="V90" s="20"/>
      <c r="W90" s="20"/>
      <c r="X90" s="20"/>
    </row>
    <row r="91" spans="1:24" ht="21" customHeight="1">
      <c r="A91" s="10"/>
      <c r="B91" s="20" t="s">
        <v>139</v>
      </c>
      <c r="C91" s="20" t="s">
        <v>140</v>
      </c>
      <c r="D91" s="11" t="s">
        <v>26</v>
      </c>
      <c r="E91" s="11" t="s">
        <v>27</v>
      </c>
      <c r="F91" s="20" t="s">
        <v>138</v>
      </c>
      <c r="G91" s="20" t="s">
        <v>140</v>
      </c>
      <c r="H91" s="21">
        <v>117.397161</v>
      </c>
      <c r="I91" s="21">
        <v>33.798046999999997</v>
      </c>
      <c r="J91" s="21">
        <v>117.46673199999999</v>
      </c>
      <c r="K91" s="21">
        <v>33.799455999999999</v>
      </c>
      <c r="L91" s="19">
        <v>3741331.55469881</v>
      </c>
      <c r="M91" s="19">
        <v>536778.37296228996</v>
      </c>
      <c r="N91" s="19">
        <v>3741514.8835140602</v>
      </c>
      <c r="O91" s="19">
        <v>543220.17818288901</v>
      </c>
      <c r="P91" s="19">
        <v>6.9656694504703598</v>
      </c>
      <c r="Q91" s="20"/>
      <c r="R91" s="20"/>
      <c r="S91" s="11" t="s">
        <v>34</v>
      </c>
      <c r="T91" s="25" t="s">
        <v>141</v>
      </c>
      <c r="U91" s="11" t="s">
        <v>36</v>
      </c>
      <c r="V91" s="20"/>
      <c r="W91" s="20"/>
      <c r="X91" s="20"/>
    </row>
    <row r="92" spans="1:24" ht="21" customHeight="1">
      <c r="A92" s="10"/>
      <c r="B92" s="20" t="s">
        <v>142</v>
      </c>
      <c r="C92" s="20" t="s">
        <v>143</v>
      </c>
      <c r="D92" s="11" t="s">
        <v>26</v>
      </c>
      <c r="E92" s="11" t="s">
        <v>27</v>
      </c>
      <c r="F92" s="20" t="s">
        <v>138</v>
      </c>
      <c r="G92" s="20" t="s">
        <v>143</v>
      </c>
      <c r="H92" s="21">
        <v>117.46673199999999</v>
      </c>
      <c r="I92" s="21">
        <v>33.799455999999999</v>
      </c>
      <c r="J92" s="21">
        <v>117.52148</v>
      </c>
      <c r="K92" s="21">
        <v>33.771670999999998</v>
      </c>
      <c r="L92" s="19">
        <v>3741514.8835140602</v>
      </c>
      <c r="M92" s="19">
        <v>543220.17818288901</v>
      </c>
      <c r="N92" s="19">
        <v>3738457.3631785801</v>
      </c>
      <c r="O92" s="19">
        <v>548305.612773192</v>
      </c>
      <c r="P92" s="19">
        <v>6.3053588636272497</v>
      </c>
      <c r="Q92" s="20"/>
      <c r="R92" s="20"/>
      <c r="S92" s="11" t="s">
        <v>34</v>
      </c>
      <c r="T92" s="25" t="s">
        <v>141</v>
      </c>
      <c r="U92" s="11" t="s">
        <v>36</v>
      </c>
      <c r="V92" s="20"/>
      <c r="W92" s="20"/>
      <c r="X92" s="20"/>
    </row>
    <row r="93" spans="1:24" ht="21" customHeight="1">
      <c r="A93" s="10"/>
      <c r="B93" s="20" t="s">
        <v>144</v>
      </c>
      <c r="C93" s="20" t="s">
        <v>145</v>
      </c>
      <c r="D93" s="11" t="s">
        <v>26</v>
      </c>
      <c r="E93" s="11" t="s">
        <v>27</v>
      </c>
      <c r="F93" s="20" t="s">
        <v>137</v>
      </c>
      <c r="G93" s="20" t="s">
        <v>145</v>
      </c>
      <c r="H93" s="21">
        <v>117.52148</v>
      </c>
      <c r="I93" s="21">
        <v>33.771670999999998</v>
      </c>
      <c r="J93" s="21">
        <v>117.533124</v>
      </c>
      <c r="K93" s="21">
        <v>33.770608000000003</v>
      </c>
      <c r="L93" s="19">
        <v>3738457.3631785801</v>
      </c>
      <c r="M93" s="19">
        <v>548305.612773192</v>
      </c>
      <c r="N93" s="19">
        <v>3738344.9307858101</v>
      </c>
      <c r="O93" s="19">
        <v>549384.85620913201</v>
      </c>
      <c r="P93" s="19">
        <v>1.0874332802640001</v>
      </c>
      <c r="Q93" s="20"/>
      <c r="R93" s="20"/>
      <c r="S93" s="11" t="s">
        <v>34</v>
      </c>
      <c r="T93" s="25" t="s">
        <v>146</v>
      </c>
      <c r="U93" s="11" t="s">
        <v>36</v>
      </c>
      <c r="V93" s="20"/>
      <c r="W93" s="20"/>
      <c r="X93" s="20"/>
    </row>
    <row r="94" spans="1:24" ht="17.25" customHeight="1">
      <c r="A94" s="10"/>
      <c r="B94" s="20"/>
      <c r="C94" s="12" t="s">
        <v>46</v>
      </c>
      <c r="D94" s="20"/>
      <c r="E94" s="11"/>
      <c r="F94" s="20"/>
      <c r="G94" s="12"/>
      <c r="H94" s="21"/>
      <c r="I94" s="21"/>
      <c r="J94" s="21"/>
      <c r="K94" s="21"/>
      <c r="L94" s="19"/>
      <c r="M94" s="19"/>
      <c r="N94" s="19"/>
      <c r="O94" s="19"/>
      <c r="P94" s="19">
        <f>SUM(P95:P97)</f>
        <v>15.252623567112071</v>
      </c>
      <c r="Q94" s="20"/>
      <c r="R94" s="20"/>
      <c r="S94" s="11"/>
      <c r="T94" s="25"/>
      <c r="U94" s="11"/>
      <c r="V94" s="20"/>
      <c r="W94" s="20"/>
      <c r="X94" s="20"/>
    </row>
    <row r="95" spans="1:24" ht="21" customHeight="1">
      <c r="A95" s="10"/>
      <c r="B95" s="20" t="s">
        <v>147</v>
      </c>
      <c r="C95" s="20" t="s">
        <v>140</v>
      </c>
      <c r="D95" s="11" t="s">
        <v>26</v>
      </c>
      <c r="E95" s="11" t="s">
        <v>27</v>
      </c>
      <c r="F95" s="20" t="s">
        <v>138</v>
      </c>
      <c r="G95" s="20" t="s">
        <v>140</v>
      </c>
      <c r="H95" s="21">
        <v>117.38863000000001</v>
      </c>
      <c r="I95" s="21">
        <v>33.795166999999999</v>
      </c>
      <c r="J95" s="21">
        <v>117.466562</v>
      </c>
      <c r="K95" s="21">
        <v>33.798985999999999</v>
      </c>
      <c r="L95" s="19">
        <v>3741009.1874558399</v>
      </c>
      <c r="M95" s="19">
        <v>535989.54931640602</v>
      </c>
      <c r="N95" s="19">
        <v>3741462.6858933801</v>
      </c>
      <c r="O95" s="19">
        <v>543204.70811585698</v>
      </c>
      <c r="P95" s="19">
        <v>7.7930318717556801</v>
      </c>
      <c r="Q95" s="20"/>
      <c r="R95" s="20"/>
      <c r="S95" s="11" t="s">
        <v>34</v>
      </c>
      <c r="T95" s="25" t="s">
        <v>141</v>
      </c>
      <c r="U95" s="11" t="s">
        <v>36</v>
      </c>
      <c r="V95" s="20"/>
      <c r="W95" s="20"/>
      <c r="X95" s="20"/>
    </row>
    <row r="96" spans="1:24" ht="21" customHeight="1">
      <c r="A96" s="10"/>
      <c r="B96" s="20" t="s">
        <v>148</v>
      </c>
      <c r="C96" s="20" t="s">
        <v>143</v>
      </c>
      <c r="D96" s="11" t="s">
        <v>26</v>
      </c>
      <c r="E96" s="11" t="s">
        <v>27</v>
      </c>
      <c r="F96" s="20" t="s">
        <v>138</v>
      </c>
      <c r="G96" s="20" t="s">
        <v>143</v>
      </c>
      <c r="H96" s="21">
        <v>117.466562</v>
      </c>
      <c r="I96" s="21">
        <v>33.798985999999999</v>
      </c>
      <c r="J96" s="21">
        <v>117.509675</v>
      </c>
      <c r="K96" s="21">
        <v>33.77272</v>
      </c>
      <c r="L96" s="19">
        <v>3741462.6858933801</v>
      </c>
      <c r="M96" s="19">
        <v>543204.70811585698</v>
      </c>
      <c r="N96" s="19">
        <v>3738568.19673899</v>
      </c>
      <c r="O96" s="19">
        <v>547211.45712129399</v>
      </c>
      <c r="P96" s="19">
        <v>5.2248054359948801</v>
      </c>
      <c r="Q96" s="20"/>
      <c r="R96" s="20"/>
      <c r="S96" s="11" t="s">
        <v>34</v>
      </c>
      <c r="T96" s="25" t="s">
        <v>141</v>
      </c>
      <c r="U96" s="11" t="s">
        <v>36</v>
      </c>
      <c r="V96" s="20"/>
      <c r="W96" s="20"/>
      <c r="X96" s="20"/>
    </row>
    <row r="97" spans="1:24" ht="21" customHeight="1">
      <c r="A97" s="10"/>
      <c r="B97" s="20" t="s">
        <v>149</v>
      </c>
      <c r="C97" s="20" t="s">
        <v>145</v>
      </c>
      <c r="D97" s="11" t="s">
        <v>26</v>
      </c>
      <c r="E97" s="11" t="s">
        <v>27</v>
      </c>
      <c r="F97" s="20" t="s">
        <v>137</v>
      </c>
      <c r="G97" s="20" t="s">
        <v>145</v>
      </c>
      <c r="H97" s="21">
        <v>117.509675</v>
      </c>
      <c r="I97" s="21">
        <v>33.77272</v>
      </c>
      <c r="J97" s="21">
        <v>117.53334700000001</v>
      </c>
      <c r="K97" s="21">
        <v>33.769730000000003</v>
      </c>
      <c r="L97" s="19">
        <v>3738568.19673899</v>
      </c>
      <c r="M97" s="19">
        <v>547211.45712129399</v>
      </c>
      <c r="N97" s="19">
        <v>3738247.6649053399</v>
      </c>
      <c r="O97" s="19">
        <v>549406.00030048098</v>
      </c>
      <c r="P97" s="19">
        <v>2.2347862593615102</v>
      </c>
      <c r="Q97" s="20"/>
      <c r="R97" s="20"/>
      <c r="S97" s="11" t="s">
        <v>34</v>
      </c>
      <c r="T97" s="25" t="s">
        <v>146</v>
      </c>
      <c r="U97" s="11" t="s">
        <v>36</v>
      </c>
      <c r="V97" s="20"/>
      <c r="W97" s="20"/>
      <c r="X97" s="20"/>
    </row>
    <row r="98" spans="1:24" ht="15" customHeight="1">
      <c r="A98" s="10">
        <v>7</v>
      </c>
      <c r="B98" s="11"/>
      <c r="C98" s="12" t="s">
        <v>150</v>
      </c>
      <c r="D98" s="11"/>
      <c r="E98" s="11"/>
      <c r="F98" s="11"/>
      <c r="G98" s="13"/>
      <c r="H98" s="13"/>
      <c r="I98" s="13"/>
      <c r="J98" s="13"/>
      <c r="K98" s="13"/>
      <c r="L98" s="14"/>
      <c r="M98" s="14"/>
      <c r="N98" s="14"/>
      <c r="O98" s="14"/>
      <c r="P98" s="15"/>
      <c r="Q98" s="16"/>
      <c r="R98" s="11"/>
      <c r="S98" s="11"/>
      <c r="T98" s="11"/>
      <c r="U98" s="11"/>
      <c r="V98" s="11"/>
      <c r="W98" s="11"/>
      <c r="X98" s="11"/>
    </row>
    <row r="99" spans="1:24" ht="15" customHeight="1">
      <c r="A99" s="10"/>
      <c r="B99" s="11"/>
      <c r="C99" s="12" t="s">
        <v>25</v>
      </c>
      <c r="D99" s="11" t="s">
        <v>26</v>
      </c>
      <c r="E99" s="11" t="s">
        <v>27</v>
      </c>
      <c r="F99" s="20" t="s">
        <v>138</v>
      </c>
      <c r="G99" s="14"/>
      <c r="H99" s="21"/>
      <c r="I99" s="21"/>
      <c r="J99" s="21"/>
      <c r="K99" s="21"/>
      <c r="L99" s="19"/>
      <c r="M99" s="19"/>
      <c r="N99" s="19"/>
      <c r="O99" s="19"/>
      <c r="P99" s="19">
        <f>P100+P102</f>
        <v>2.3738224675992212</v>
      </c>
      <c r="Q99" s="11"/>
      <c r="R99" s="11"/>
      <c r="S99" s="11"/>
      <c r="T99" s="11"/>
      <c r="U99" s="11"/>
      <c r="V99" s="11"/>
      <c r="W99" s="19">
        <v>0.94230187910629204</v>
      </c>
      <c r="X99" s="18"/>
    </row>
    <row r="100" spans="1:24" ht="15" customHeight="1">
      <c r="A100" s="10"/>
      <c r="B100" s="11"/>
      <c r="C100" s="12" t="s">
        <v>31</v>
      </c>
      <c r="D100" s="12"/>
      <c r="E100" s="11"/>
      <c r="F100" s="11"/>
      <c r="G100" s="11"/>
      <c r="H100" s="21"/>
      <c r="I100" s="21"/>
      <c r="J100" s="21"/>
      <c r="K100" s="21"/>
      <c r="L100" s="19"/>
      <c r="M100" s="19"/>
      <c r="N100" s="19"/>
      <c r="O100" s="19"/>
      <c r="P100" s="19">
        <v>1.43320577736416</v>
      </c>
      <c r="Q100" s="11"/>
      <c r="R100" s="11"/>
      <c r="S100" s="11"/>
      <c r="T100" s="11"/>
      <c r="U100" s="11"/>
      <c r="V100" s="11"/>
      <c r="W100" s="15"/>
      <c r="X100" s="18"/>
    </row>
    <row r="101" spans="1:24" ht="21" customHeight="1">
      <c r="A101" s="10"/>
      <c r="B101" s="20" t="s">
        <v>151</v>
      </c>
      <c r="C101" s="20" t="s">
        <v>152</v>
      </c>
      <c r="D101" s="11" t="s">
        <v>26</v>
      </c>
      <c r="E101" s="11" t="s">
        <v>27</v>
      </c>
      <c r="F101" s="20" t="s">
        <v>138</v>
      </c>
      <c r="G101" s="20" t="s">
        <v>152</v>
      </c>
      <c r="H101" s="21">
        <v>117.375371</v>
      </c>
      <c r="I101" s="21">
        <v>33.759647000000001</v>
      </c>
      <c r="J101" s="21">
        <v>117.378342</v>
      </c>
      <c r="K101" s="21">
        <v>33.747157999999999</v>
      </c>
      <c r="L101" s="19">
        <v>3737064.7240454401</v>
      </c>
      <c r="M101" s="19">
        <v>534776.05546502897</v>
      </c>
      <c r="N101" s="19">
        <v>3735680.45553027</v>
      </c>
      <c r="O101" s="19">
        <v>535056.32609810599</v>
      </c>
      <c r="P101" s="19">
        <v>1.43320577736416</v>
      </c>
      <c r="Q101" s="20"/>
      <c r="R101" s="20"/>
      <c r="S101" s="11" t="s">
        <v>34</v>
      </c>
      <c r="T101" s="25" t="s">
        <v>141</v>
      </c>
      <c r="U101" s="11" t="s">
        <v>36</v>
      </c>
      <c r="V101" s="20"/>
      <c r="W101" s="20"/>
      <c r="X101" s="20"/>
    </row>
    <row r="102" spans="1:24" ht="15" customHeight="1">
      <c r="A102" s="10"/>
      <c r="B102" s="20"/>
      <c r="C102" s="12" t="s">
        <v>46</v>
      </c>
      <c r="D102" s="20"/>
      <c r="E102" s="20"/>
      <c r="F102" s="20"/>
      <c r="G102" s="20"/>
      <c r="H102" s="21"/>
      <c r="I102" s="21"/>
      <c r="J102" s="21"/>
      <c r="K102" s="21"/>
      <c r="L102" s="19"/>
      <c r="M102" s="19"/>
      <c r="N102" s="19"/>
      <c r="O102" s="19"/>
      <c r="P102" s="19">
        <v>0.940616690235061</v>
      </c>
      <c r="Q102" s="20"/>
      <c r="R102" s="20"/>
      <c r="S102" s="11"/>
      <c r="T102" s="20"/>
      <c r="U102" s="20"/>
      <c r="V102" s="20"/>
      <c r="W102" s="20"/>
      <c r="X102" s="20"/>
    </row>
    <row r="103" spans="1:24" ht="33.950000000000003" customHeight="1">
      <c r="A103" s="10"/>
      <c r="B103" s="20" t="s">
        <v>153</v>
      </c>
      <c r="C103" s="20" t="s">
        <v>154</v>
      </c>
      <c r="D103" s="11" t="s">
        <v>26</v>
      </c>
      <c r="E103" s="11" t="s">
        <v>27</v>
      </c>
      <c r="F103" s="20" t="s">
        <v>138</v>
      </c>
      <c r="G103" s="20" t="s">
        <v>154</v>
      </c>
      <c r="H103" s="21">
        <v>117.375956</v>
      </c>
      <c r="I103" s="21">
        <v>33.755792</v>
      </c>
      <c r="J103" s="21">
        <v>117.378022</v>
      </c>
      <c r="K103" s="21">
        <v>33.747509000000001</v>
      </c>
      <c r="L103" s="19">
        <v>3736637.3824690701</v>
      </c>
      <c r="M103" s="19">
        <v>534831.78483732999</v>
      </c>
      <c r="N103" s="19">
        <v>3735719.2488409299</v>
      </c>
      <c r="O103" s="19">
        <v>535026.54482036503</v>
      </c>
      <c r="P103" s="19">
        <v>0.940616690235061</v>
      </c>
      <c r="Q103" s="20"/>
      <c r="R103" s="20"/>
      <c r="S103" s="11" t="s">
        <v>34</v>
      </c>
      <c r="T103" s="20" t="s">
        <v>141</v>
      </c>
      <c r="U103" s="11" t="s">
        <v>36</v>
      </c>
      <c r="V103" s="20"/>
      <c r="W103" s="20"/>
      <c r="X103" s="20"/>
    </row>
    <row r="104" spans="1:24" ht="16.5" customHeight="1">
      <c r="A104" s="10">
        <v>8</v>
      </c>
      <c r="B104" s="11"/>
      <c r="C104" s="12" t="s">
        <v>155</v>
      </c>
      <c r="D104" s="11"/>
      <c r="E104" s="11"/>
      <c r="F104" s="11"/>
      <c r="G104" s="13"/>
      <c r="H104" s="13"/>
      <c r="I104" s="13"/>
      <c r="J104" s="13"/>
      <c r="K104" s="13"/>
      <c r="L104" s="14"/>
      <c r="M104" s="14"/>
      <c r="N104" s="14"/>
      <c r="O104" s="14"/>
      <c r="P104" s="15"/>
      <c r="Q104" s="16"/>
      <c r="R104" s="11"/>
      <c r="S104" s="11"/>
      <c r="T104" s="11"/>
      <c r="U104" s="11"/>
      <c r="V104" s="11"/>
      <c r="W104" s="11"/>
      <c r="X104" s="11"/>
    </row>
    <row r="105" spans="1:24" ht="16.5" customHeight="1">
      <c r="A105" s="10"/>
      <c r="B105" s="11"/>
      <c r="C105" s="12" t="s">
        <v>25</v>
      </c>
      <c r="D105" s="11" t="s">
        <v>26</v>
      </c>
      <c r="E105" s="11" t="s">
        <v>27</v>
      </c>
      <c r="F105" s="20" t="s">
        <v>138</v>
      </c>
      <c r="G105" s="14"/>
      <c r="H105" s="21"/>
      <c r="I105" s="21"/>
      <c r="J105" s="21"/>
      <c r="K105" s="21"/>
      <c r="L105" s="19"/>
      <c r="M105" s="19"/>
      <c r="N105" s="19"/>
      <c r="O105" s="19"/>
      <c r="P105" s="19">
        <f>P106+P110</f>
        <v>11.073355668501428</v>
      </c>
      <c r="Q105" s="11"/>
      <c r="R105" s="11"/>
      <c r="S105" s="11"/>
      <c r="T105" s="11"/>
      <c r="U105" s="11"/>
      <c r="V105" s="11"/>
      <c r="W105" s="19">
        <v>5.5355668614070996</v>
      </c>
      <c r="X105" s="18"/>
    </row>
    <row r="106" spans="1:24" ht="16.5" customHeight="1">
      <c r="A106" s="10"/>
      <c r="B106" s="11"/>
      <c r="C106" s="12" t="s">
        <v>31</v>
      </c>
      <c r="D106" s="12"/>
      <c r="E106" s="11"/>
      <c r="F106" s="11"/>
      <c r="G106" s="11"/>
      <c r="H106" s="21"/>
      <c r="I106" s="21"/>
      <c r="J106" s="21"/>
      <c r="K106" s="21"/>
      <c r="L106" s="19"/>
      <c r="M106" s="19"/>
      <c r="N106" s="19"/>
      <c r="O106" s="19"/>
      <c r="P106" s="19">
        <f>P107+P108+P109</f>
        <v>5.5156500244594771</v>
      </c>
      <c r="Q106" s="11"/>
      <c r="R106" s="11"/>
      <c r="S106" s="11"/>
      <c r="T106" s="11"/>
      <c r="U106" s="11"/>
      <c r="V106" s="11"/>
      <c r="W106" s="15"/>
      <c r="X106" s="18"/>
    </row>
    <row r="107" spans="1:24" ht="21" customHeight="1">
      <c r="A107" s="10"/>
      <c r="B107" s="20" t="s">
        <v>156</v>
      </c>
      <c r="C107" s="20" t="s">
        <v>157</v>
      </c>
      <c r="D107" s="11" t="s">
        <v>26</v>
      </c>
      <c r="E107" s="11" t="s">
        <v>27</v>
      </c>
      <c r="F107" s="20" t="s">
        <v>138</v>
      </c>
      <c r="G107" s="20" t="s">
        <v>157</v>
      </c>
      <c r="H107" s="21">
        <v>117.39714499999999</v>
      </c>
      <c r="I107" s="21">
        <v>33.781151999999999</v>
      </c>
      <c r="J107" s="21">
        <v>117.397569</v>
      </c>
      <c r="K107" s="21">
        <v>33.773988000000003</v>
      </c>
      <c r="L107" s="19">
        <v>3739457.6447862298</v>
      </c>
      <c r="M107" s="19">
        <v>536784.13575614896</v>
      </c>
      <c r="N107" s="19">
        <v>3738663.0890406701</v>
      </c>
      <c r="O107" s="19">
        <v>536826.41020268097</v>
      </c>
      <c r="P107" s="19">
        <v>0.79588042672024695</v>
      </c>
      <c r="Q107" s="20"/>
      <c r="R107" s="20"/>
      <c r="S107" s="11" t="s">
        <v>34</v>
      </c>
      <c r="T107" s="25" t="s">
        <v>141</v>
      </c>
      <c r="U107" s="11" t="s">
        <v>36</v>
      </c>
      <c r="V107" s="20"/>
      <c r="W107" s="20"/>
      <c r="X107" s="20"/>
    </row>
    <row r="108" spans="1:24" ht="21" customHeight="1">
      <c r="A108" s="10"/>
      <c r="B108" s="20" t="s">
        <v>158</v>
      </c>
      <c r="C108" s="20" t="s">
        <v>159</v>
      </c>
      <c r="D108" s="11" t="s">
        <v>26</v>
      </c>
      <c r="E108" s="11" t="s">
        <v>27</v>
      </c>
      <c r="F108" s="20" t="s">
        <v>138</v>
      </c>
      <c r="G108" s="20" t="s">
        <v>159</v>
      </c>
      <c r="H108" s="21">
        <v>117.397569</v>
      </c>
      <c r="I108" s="21">
        <v>33.773988000000003</v>
      </c>
      <c r="J108" s="21">
        <v>117.399428</v>
      </c>
      <c r="K108" s="21">
        <v>33.745963000000003</v>
      </c>
      <c r="L108" s="19">
        <v>3738663.0890406701</v>
      </c>
      <c r="M108" s="19">
        <v>536826.41020268097</v>
      </c>
      <c r="N108" s="19">
        <v>3735555.2796390699</v>
      </c>
      <c r="O108" s="19">
        <v>537010.63310423901</v>
      </c>
      <c r="P108" s="19">
        <v>3.1138167920797399</v>
      </c>
      <c r="Q108" s="20"/>
      <c r="R108" s="20"/>
      <c r="S108" s="11" t="s">
        <v>34</v>
      </c>
      <c r="T108" s="25" t="s">
        <v>141</v>
      </c>
      <c r="U108" s="11" t="s">
        <v>36</v>
      </c>
      <c r="V108" s="20"/>
      <c r="W108" s="20"/>
      <c r="X108" s="20"/>
    </row>
    <row r="109" spans="1:24" ht="21" customHeight="1">
      <c r="A109" s="10"/>
      <c r="B109" s="20" t="s">
        <v>160</v>
      </c>
      <c r="C109" s="20" t="s">
        <v>161</v>
      </c>
      <c r="D109" s="11" t="s">
        <v>26</v>
      </c>
      <c r="E109" s="11" t="s">
        <v>27</v>
      </c>
      <c r="F109" s="20" t="s">
        <v>138</v>
      </c>
      <c r="G109" s="20" t="s">
        <v>161</v>
      </c>
      <c r="H109" s="21">
        <v>117.399428</v>
      </c>
      <c r="I109" s="21">
        <v>33.745963000000003</v>
      </c>
      <c r="J109" s="21">
        <v>117.400338</v>
      </c>
      <c r="K109" s="21">
        <v>33.731597999999998</v>
      </c>
      <c r="L109" s="19">
        <v>3735555.2796390699</v>
      </c>
      <c r="M109" s="19">
        <v>537010.63310423901</v>
      </c>
      <c r="N109" s="19">
        <v>3733962.2882060702</v>
      </c>
      <c r="O109" s="19">
        <v>537101.15596573695</v>
      </c>
      <c r="P109" s="19">
        <v>1.6059528056594901</v>
      </c>
      <c r="Q109" s="20"/>
      <c r="R109" s="20"/>
      <c r="S109" s="11" t="s">
        <v>34</v>
      </c>
      <c r="T109" s="25" t="s">
        <v>141</v>
      </c>
      <c r="U109" s="11" t="s">
        <v>36</v>
      </c>
      <c r="V109" s="20"/>
      <c r="W109" s="20"/>
      <c r="X109" s="20"/>
    </row>
    <row r="110" spans="1:24" ht="15.75" customHeight="1">
      <c r="A110" s="10"/>
      <c r="B110" s="20"/>
      <c r="C110" s="12" t="s">
        <v>46</v>
      </c>
      <c r="D110" s="20"/>
      <c r="E110" s="11"/>
      <c r="F110" s="20"/>
      <c r="G110" s="12"/>
      <c r="H110" s="21"/>
      <c r="I110" s="21"/>
      <c r="J110" s="21"/>
      <c r="K110" s="21"/>
      <c r="L110" s="19"/>
      <c r="M110" s="19"/>
      <c r="N110" s="19"/>
      <c r="O110" s="19"/>
      <c r="P110" s="19">
        <f>P111+P112+P113</f>
        <v>5.5577056440419508</v>
      </c>
      <c r="Q110" s="20"/>
      <c r="R110" s="20"/>
      <c r="S110" s="11"/>
      <c r="T110" s="25"/>
      <c r="U110" s="11"/>
      <c r="V110" s="20"/>
      <c r="W110" s="20"/>
      <c r="X110" s="20"/>
    </row>
    <row r="111" spans="1:24" ht="21" customHeight="1">
      <c r="A111" s="10"/>
      <c r="B111" s="20" t="s">
        <v>162</v>
      </c>
      <c r="C111" s="20" t="s">
        <v>157</v>
      </c>
      <c r="D111" s="11" t="s">
        <v>26</v>
      </c>
      <c r="E111" s="11" t="s">
        <v>27</v>
      </c>
      <c r="F111" s="20" t="s">
        <v>138</v>
      </c>
      <c r="G111" s="20" t="s">
        <v>157</v>
      </c>
      <c r="H111" s="21">
        <v>117.39654</v>
      </c>
      <c r="I111" s="21">
        <v>33.781154000000001</v>
      </c>
      <c r="J111" s="21">
        <v>117.39699299999999</v>
      </c>
      <c r="K111" s="21">
        <v>33.773989999999998</v>
      </c>
      <c r="L111" s="19">
        <v>3739457.5840372602</v>
      </c>
      <c r="M111" s="19">
        <v>536728.03917222598</v>
      </c>
      <c r="N111" s="19">
        <v>3738663.14001119</v>
      </c>
      <c r="O111" s="19">
        <v>536773.06413565995</v>
      </c>
      <c r="P111" s="19">
        <v>0.79584164494996101</v>
      </c>
      <c r="Q111" s="20"/>
      <c r="R111" s="20"/>
      <c r="S111" s="11" t="s">
        <v>34</v>
      </c>
      <c r="T111" s="25" t="s">
        <v>141</v>
      </c>
      <c r="U111" s="11" t="s">
        <v>36</v>
      </c>
      <c r="V111" s="20"/>
      <c r="W111" s="20"/>
      <c r="X111" s="20"/>
    </row>
    <row r="112" spans="1:24" ht="21" customHeight="1">
      <c r="A112" s="10"/>
      <c r="B112" s="20" t="s">
        <v>163</v>
      </c>
      <c r="C112" s="20" t="s">
        <v>159</v>
      </c>
      <c r="D112" s="11" t="s">
        <v>26</v>
      </c>
      <c r="E112" s="11" t="s">
        <v>27</v>
      </c>
      <c r="F112" s="20" t="s">
        <v>138</v>
      </c>
      <c r="G112" s="20" t="s">
        <v>159</v>
      </c>
      <c r="H112" s="21">
        <v>117.39699299999999</v>
      </c>
      <c r="I112" s="21">
        <v>33.773989999999998</v>
      </c>
      <c r="J112" s="21">
        <v>117.39888500000001</v>
      </c>
      <c r="K112" s="21">
        <v>33.745983000000003</v>
      </c>
      <c r="L112" s="19">
        <v>3738663.14001119</v>
      </c>
      <c r="M112" s="19">
        <v>536773.06413565995</v>
      </c>
      <c r="N112" s="19">
        <v>3735557.3382242001</v>
      </c>
      <c r="O112" s="19">
        <v>536960.33005121199</v>
      </c>
      <c r="P112" s="19">
        <v>3.1638096164755298</v>
      </c>
      <c r="Q112" s="20"/>
      <c r="R112" s="20"/>
      <c r="S112" s="11" t="s">
        <v>34</v>
      </c>
      <c r="T112" s="25" t="s">
        <v>141</v>
      </c>
      <c r="U112" s="11" t="s">
        <v>36</v>
      </c>
      <c r="V112" s="20"/>
      <c r="W112" s="20"/>
      <c r="X112" s="20"/>
    </row>
    <row r="113" spans="1:24" ht="21" customHeight="1">
      <c r="A113" s="10"/>
      <c r="B113" s="20" t="s">
        <v>164</v>
      </c>
      <c r="C113" s="20" t="s">
        <v>161</v>
      </c>
      <c r="D113" s="11" t="s">
        <v>26</v>
      </c>
      <c r="E113" s="11" t="s">
        <v>27</v>
      </c>
      <c r="F113" s="20" t="s">
        <v>138</v>
      </c>
      <c r="G113" s="20" t="s">
        <v>161</v>
      </c>
      <c r="H113" s="21">
        <v>117.39888500000001</v>
      </c>
      <c r="I113" s="21">
        <v>33.745983000000003</v>
      </c>
      <c r="J113" s="21">
        <v>117.399778</v>
      </c>
      <c r="K113" s="21">
        <v>33.731597000000001</v>
      </c>
      <c r="L113" s="19">
        <v>3735557.3382242001</v>
      </c>
      <c r="M113" s="19">
        <v>536960.33005121199</v>
      </c>
      <c r="N113" s="19">
        <v>3733961.9718207298</v>
      </c>
      <c r="O113" s="19">
        <v>537049.28687818698</v>
      </c>
      <c r="P113" s="19">
        <v>1.5980543826164599</v>
      </c>
      <c r="Q113" s="20"/>
      <c r="R113" s="20"/>
      <c r="S113" s="11" t="s">
        <v>34</v>
      </c>
      <c r="T113" s="25" t="s">
        <v>141</v>
      </c>
      <c r="U113" s="11" t="s">
        <v>36</v>
      </c>
      <c r="V113" s="20"/>
      <c r="W113" s="20"/>
      <c r="X113" s="20"/>
    </row>
    <row r="114" spans="1:24" ht="15.75" customHeight="1">
      <c r="A114" s="10">
        <v>9</v>
      </c>
      <c r="B114" s="11"/>
      <c r="C114" s="12" t="s">
        <v>165</v>
      </c>
      <c r="D114" s="11"/>
      <c r="E114" s="11"/>
      <c r="F114" s="11"/>
      <c r="G114" s="13"/>
      <c r="H114" s="13"/>
      <c r="I114" s="13"/>
      <c r="J114" s="13"/>
      <c r="K114" s="13"/>
      <c r="L114" s="14"/>
      <c r="M114" s="14"/>
      <c r="N114" s="14"/>
      <c r="O114" s="14"/>
      <c r="P114" s="15"/>
      <c r="Q114" s="16"/>
      <c r="R114" s="11"/>
      <c r="S114" s="11"/>
      <c r="T114" s="11"/>
      <c r="U114" s="11"/>
      <c r="V114" s="11"/>
      <c r="W114" s="11"/>
      <c r="X114" s="11"/>
    </row>
    <row r="115" spans="1:24" ht="15.75" customHeight="1">
      <c r="A115" s="10"/>
      <c r="B115" s="11"/>
      <c r="C115" s="12" t="s">
        <v>25</v>
      </c>
      <c r="D115" s="12"/>
      <c r="E115" s="11"/>
      <c r="F115" s="11"/>
      <c r="G115" s="14"/>
      <c r="H115" s="21"/>
      <c r="I115" s="21"/>
      <c r="J115" s="21"/>
      <c r="K115" s="21"/>
      <c r="L115" s="19"/>
      <c r="M115" s="19"/>
      <c r="N115" s="19"/>
      <c r="O115" s="19"/>
      <c r="P115" s="19">
        <f>P118+P123</f>
        <v>21.656585907541618</v>
      </c>
      <c r="Q115" s="20"/>
      <c r="R115" s="20"/>
      <c r="S115" s="20"/>
      <c r="T115" s="20"/>
      <c r="U115" s="20"/>
      <c r="V115" s="20"/>
      <c r="W115" s="19">
        <f>SUM(W116:W117)</f>
        <v>10.870631204490969</v>
      </c>
      <c r="X115" s="20"/>
    </row>
    <row r="116" spans="1:24" ht="15.75" customHeight="1">
      <c r="A116" s="10"/>
      <c r="B116" s="11"/>
      <c r="C116" s="12"/>
      <c r="D116" s="11" t="s">
        <v>26</v>
      </c>
      <c r="E116" s="11" t="s">
        <v>27</v>
      </c>
      <c r="F116" s="20" t="s">
        <v>166</v>
      </c>
      <c r="G116" s="14"/>
      <c r="H116" s="21"/>
      <c r="I116" s="21"/>
      <c r="J116" s="21"/>
      <c r="K116" s="21"/>
      <c r="L116" s="19"/>
      <c r="M116" s="19"/>
      <c r="N116" s="19"/>
      <c r="O116" s="19"/>
      <c r="P116" s="19"/>
      <c r="Q116" s="20"/>
      <c r="R116" s="20"/>
      <c r="S116" s="20"/>
      <c r="T116" s="20"/>
      <c r="U116" s="20"/>
      <c r="V116" s="20"/>
      <c r="W116" s="19">
        <v>3.3660472085588098</v>
      </c>
      <c r="X116" s="20"/>
    </row>
    <row r="117" spans="1:24" ht="15.75" customHeight="1">
      <c r="A117" s="10"/>
      <c r="B117" s="11"/>
      <c r="C117" s="12"/>
      <c r="D117" s="11" t="s">
        <v>26</v>
      </c>
      <c r="E117" s="11" t="s">
        <v>27</v>
      </c>
      <c r="F117" s="20" t="s">
        <v>137</v>
      </c>
      <c r="G117" s="14"/>
      <c r="H117" s="21"/>
      <c r="I117" s="21"/>
      <c r="J117" s="21"/>
      <c r="K117" s="21"/>
      <c r="L117" s="19"/>
      <c r="M117" s="19"/>
      <c r="N117" s="19"/>
      <c r="O117" s="19"/>
      <c r="P117" s="19"/>
      <c r="Q117" s="20"/>
      <c r="R117" s="20"/>
      <c r="S117" s="20"/>
      <c r="T117" s="20"/>
      <c r="U117" s="20"/>
      <c r="V117" s="20"/>
      <c r="W117" s="19">
        <v>7.5045839959321601</v>
      </c>
      <c r="X117" s="20"/>
    </row>
    <row r="118" spans="1:24" ht="15.75" customHeight="1">
      <c r="A118" s="10"/>
      <c r="B118" s="11"/>
      <c r="C118" s="12" t="s">
        <v>31</v>
      </c>
      <c r="D118" s="12"/>
      <c r="E118" s="11"/>
      <c r="F118" s="11"/>
      <c r="G118" s="11"/>
      <c r="H118" s="21"/>
      <c r="I118" s="21"/>
      <c r="J118" s="21"/>
      <c r="K118" s="21"/>
      <c r="L118" s="19"/>
      <c r="M118" s="19"/>
      <c r="N118" s="19"/>
      <c r="O118" s="19"/>
      <c r="P118" s="19">
        <f>SUM(P119:P122)</f>
        <v>10.775876821973981</v>
      </c>
      <c r="Q118" s="20"/>
      <c r="R118" s="20"/>
      <c r="S118" s="20"/>
      <c r="T118" s="20"/>
      <c r="U118" s="20"/>
      <c r="V118" s="20"/>
      <c r="W118" s="20"/>
      <c r="X118" s="20"/>
    </row>
    <row r="119" spans="1:24" ht="21" customHeight="1">
      <c r="A119" s="10"/>
      <c r="B119" s="20" t="s">
        <v>167</v>
      </c>
      <c r="C119" s="20" t="s">
        <v>168</v>
      </c>
      <c r="D119" s="11" t="s">
        <v>26</v>
      </c>
      <c r="E119" s="11" t="s">
        <v>27</v>
      </c>
      <c r="F119" s="20" t="s">
        <v>137</v>
      </c>
      <c r="G119" s="20" t="s">
        <v>168</v>
      </c>
      <c r="H119" s="21">
        <v>117.561246</v>
      </c>
      <c r="I119" s="21">
        <v>33.759458000000002</v>
      </c>
      <c r="J119" s="21">
        <v>117.564081</v>
      </c>
      <c r="K119" s="21">
        <v>33.749803</v>
      </c>
      <c r="L119" s="19">
        <v>3737122.0116278701</v>
      </c>
      <c r="M119" s="19">
        <v>551996.61744401301</v>
      </c>
      <c r="N119" s="19">
        <v>3736052.44932211</v>
      </c>
      <c r="O119" s="19">
        <v>552265.13562010205</v>
      </c>
      <c r="P119" s="19">
        <v>1.11425164567024</v>
      </c>
      <c r="Q119" s="20"/>
      <c r="R119" s="20"/>
      <c r="S119" s="11" t="s">
        <v>34</v>
      </c>
      <c r="T119" s="25" t="s">
        <v>146</v>
      </c>
      <c r="U119" s="11" t="s">
        <v>36</v>
      </c>
      <c r="V119" s="20"/>
      <c r="W119" s="20"/>
      <c r="X119" s="20"/>
    </row>
    <row r="120" spans="1:24" ht="21" customHeight="1">
      <c r="A120" s="10"/>
      <c r="B120" s="20" t="s">
        <v>169</v>
      </c>
      <c r="C120" s="20" t="s">
        <v>170</v>
      </c>
      <c r="D120" s="11" t="s">
        <v>26</v>
      </c>
      <c r="E120" s="11" t="s">
        <v>27</v>
      </c>
      <c r="F120" s="20" t="s">
        <v>137</v>
      </c>
      <c r="G120" s="20" t="s">
        <v>170</v>
      </c>
      <c r="H120" s="21">
        <v>117.564081</v>
      </c>
      <c r="I120" s="21">
        <v>33.749803</v>
      </c>
      <c r="J120" s="21">
        <v>117.572731</v>
      </c>
      <c r="K120" s="21">
        <v>33.708196999999998</v>
      </c>
      <c r="L120" s="19">
        <v>3736052.44932211</v>
      </c>
      <c r="M120" s="19">
        <v>552265.13562010205</v>
      </c>
      <c r="N120" s="19">
        <v>3731441.97842508</v>
      </c>
      <c r="O120" s="19">
        <v>553092.19656432304</v>
      </c>
      <c r="P120" s="19">
        <v>4.8180231790235499</v>
      </c>
      <c r="Q120" s="20"/>
      <c r="R120" s="20"/>
      <c r="S120" s="11" t="s">
        <v>34</v>
      </c>
      <c r="T120" s="25" t="s">
        <v>146</v>
      </c>
      <c r="U120" s="11" t="s">
        <v>36</v>
      </c>
      <c r="V120" s="20"/>
      <c r="W120" s="20"/>
      <c r="X120" s="20"/>
    </row>
    <row r="121" spans="1:24" ht="21" customHeight="1">
      <c r="A121" s="10"/>
      <c r="B121" s="20" t="s">
        <v>171</v>
      </c>
      <c r="C121" s="20" t="s">
        <v>172</v>
      </c>
      <c r="D121" s="11" t="s">
        <v>26</v>
      </c>
      <c r="E121" s="11" t="s">
        <v>27</v>
      </c>
      <c r="F121" s="20" t="s">
        <v>137</v>
      </c>
      <c r="G121" s="20" t="s">
        <v>172</v>
      </c>
      <c r="H121" s="21">
        <v>117.572731</v>
      </c>
      <c r="I121" s="21">
        <v>33.708196999999998</v>
      </c>
      <c r="J121" s="21">
        <v>117.573126</v>
      </c>
      <c r="K121" s="21">
        <v>33.694718999999999</v>
      </c>
      <c r="L121" s="19">
        <v>3731441.97842508</v>
      </c>
      <c r="M121" s="19">
        <v>553092.19656432304</v>
      </c>
      <c r="N121" s="19">
        <v>3729947.26191648</v>
      </c>
      <c r="O121" s="19">
        <v>553137.16679495596</v>
      </c>
      <c r="P121" s="19">
        <v>1.57988382383962</v>
      </c>
      <c r="Q121" s="20"/>
      <c r="R121" s="20"/>
      <c r="S121" s="11" t="s">
        <v>34</v>
      </c>
      <c r="T121" s="25" t="s">
        <v>146</v>
      </c>
      <c r="U121" s="11" t="s">
        <v>36</v>
      </c>
      <c r="V121" s="20"/>
      <c r="W121" s="20"/>
      <c r="X121" s="20"/>
    </row>
    <row r="122" spans="1:24" ht="21" customHeight="1">
      <c r="A122" s="10"/>
      <c r="B122" s="20" t="s">
        <v>173</v>
      </c>
      <c r="C122" s="20" t="s">
        <v>174</v>
      </c>
      <c r="D122" s="11" t="s">
        <v>26</v>
      </c>
      <c r="E122" s="11" t="s">
        <v>27</v>
      </c>
      <c r="F122" s="20" t="s">
        <v>166</v>
      </c>
      <c r="G122" s="20" t="s">
        <v>174</v>
      </c>
      <c r="H122" s="21">
        <v>117.573126</v>
      </c>
      <c r="I122" s="21">
        <v>33.694718999999999</v>
      </c>
      <c r="J122" s="21">
        <v>117.604867</v>
      </c>
      <c r="K122" s="21">
        <v>33.692295999999999</v>
      </c>
      <c r="L122" s="19">
        <v>3729947.26191648</v>
      </c>
      <c r="M122" s="19">
        <v>553137.16679495596</v>
      </c>
      <c r="N122" s="19">
        <v>3729695.2483054898</v>
      </c>
      <c r="O122" s="19">
        <v>556081.57622279203</v>
      </c>
      <c r="P122" s="19">
        <v>3.2637181734405698</v>
      </c>
      <c r="Q122" s="20"/>
      <c r="R122" s="20"/>
      <c r="S122" s="11" t="s">
        <v>34</v>
      </c>
      <c r="T122" s="25" t="s">
        <v>175</v>
      </c>
      <c r="U122" s="11" t="s">
        <v>36</v>
      </c>
      <c r="V122" s="20"/>
      <c r="W122" s="20"/>
      <c r="X122" s="20"/>
    </row>
    <row r="123" spans="1:24" ht="15.75" customHeight="1">
      <c r="A123" s="10"/>
      <c r="B123" s="20"/>
      <c r="C123" s="12" t="s">
        <v>46</v>
      </c>
      <c r="D123" s="20"/>
      <c r="E123" s="11"/>
      <c r="F123" s="20"/>
      <c r="G123" s="12"/>
      <c r="H123" s="21"/>
      <c r="I123" s="21"/>
      <c r="J123" s="21"/>
      <c r="K123" s="21"/>
      <c r="L123" s="19"/>
      <c r="M123" s="19"/>
      <c r="N123" s="19"/>
      <c r="O123" s="19"/>
      <c r="P123" s="19">
        <f>SUM(P124:P127)</f>
        <v>10.88070908556764</v>
      </c>
      <c r="Q123" s="20"/>
      <c r="R123" s="20"/>
      <c r="S123" s="20"/>
      <c r="T123" s="25"/>
      <c r="U123" s="11"/>
      <c r="V123" s="20"/>
      <c r="W123" s="20"/>
      <c r="X123" s="20"/>
    </row>
    <row r="124" spans="1:24" ht="21" customHeight="1">
      <c r="A124" s="10"/>
      <c r="B124" s="20" t="s">
        <v>176</v>
      </c>
      <c r="C124" s="20" t="s">
        <v>168</v>
      </c>
      <c r="D124" s="11" t="s">
        <v>26</v>
      </c>
      <c r="E124" s="11" t="s">
        <v>27</v>
      </c>
      <c r="F124" s="20" t="s">
        <v>137</v>
      </c>
      <c r="G124" s="20" t="s">
        <v>168</v>
      </c>
      <c r="H124" s="21">
        <v>117.56092</v>
      </c>
      <c r="I124" s="21">
        <v>33.759343000000001</v>
      </c>
      <c r="J124" s="21">
        <v>117.563351</v>
      </c>
      <c r="K124" s="21">
        <v>33.749639999999999</v>
      </c>
      <c r="L124" s="19">
        <v>3737109.1036485201</v>
      </c>
      <c r="M124" s="19">
        <v>551966.45765120501</v>
      </c>
      <c r="N124" s="19">
        <v>3736034.0237891101</v>
      </c>
      <c r="O124" s="19">
        <v>552197.57959007705</v>
      </c>
      <c r="P124" s="19">
        <v>1.10623168842783</v>
      </c>
      <c r="Q124" s="20"/>
      <c r="R124" s="20"/>
      <c r="S124" s="11" t="s">
        <v>34</v>
      </c>
      <c r="T124" s="25" t="s">
        <v>146</v>
      </c>
      <c r="U124" s="11" t="s">
        <v>36</v>
      </c>
      <c r="V124" s="20"/>
      <c r="W124" s="20"/>
      <c r="X124" s="20"/>
    </row>
    <row r="125" spans="1:24" ht="21" customHeight="1">
      <c r="A125" s="10"/>
      <c r="B125" s="20" t="s">
        <v>177</v>
      </c>
      <c r="C125" s="20" t="s">
        <v>170</v>
      </c>
      <c r="D125" s="11" t="s">
        <v>26</v>
      </c>
      <c r="E125" s="11" t="s">
        <v>27</v>
      </c>
      <c r="F125" s="20" t="s">
        <v>137</v>
      </c>
      <c r="G125" s="20" t="s">
        <v>170</v>
      </c>
      <c r="H125" s="21">
        <v>117.563351</v>
      </c>
      <c r="I125" s="21">
        <v>33.749639999999999</v>
      </c>
      <c r="J125" s="21">
        <v>117.572109</v>
      </c>
      <c r="K125" s="21">
        <v>33.708283999999999</v>
      </c>
      <c r="L125" s="19">
        <v>3736034.0237891101</v>
      </c>
      <c r="M125" s="19">
        <v>552197.57959007705</v>
      </c>
      <c r="N125" s="19">
        <v>3731451.3207576098</v>
      </c>
      <c r="O125" s="19">
        <v>553034.52501958597</v>
      </c>
      <c r="P125" s="19">
        <v>4.8320906666394796</v>
      </c>
      <c r="Q125" s="20"/>
      <c r="R125" s="20"/>
      <c r="S125" s="11" t="s">
        <v>34</v>
      </c>
      <c r="T125" s="25" t="s">
        <v>146</v>
      </c>
      <c r="U125" s="11" t="s">
        <v>36</v>
      </c>
      <c r="V125" s="20"/>
      <c r="W125" s="20"/>
      <c r="X125" s="20"/>
    </row>
    <row r="126" spans="1:24" ht="21" customHeight="1">
      <c r="A126" s="10"/>
      <c r="B126" s="20" t="s">
        <v>178</v>
      </c>
      <c r="C126" s="20" t="s">
        <v>172</v>
      </c>
      <c r="D126" s="11" t="s">
        <v>26</v>
      </c>
      <c r="E126" s="11" t="s">
        <v>27</v>
      </c>
      <c r="F126" s="20" t="s">
        <v>137</v>
      </c>
      <c r="G126" s="20" t="s">
        <v>172</v>
      </c>
      <c r="H126" s="21">
        <v>117.572109</v>
      </c>
      <c r="I126" s="21">
        <v>33.708283999999999</v>
      </c>
      <c r="J126" s="21">
        <v>117.57006</v>
      </c>
      <c r="K126" s="21">
        <v>33.698123000000002</v>
      </c>
      <c r="L126" s="19">
        <v>3731451.3207576098</v>
      </c>
      <c r="M126" s="19">
        <v>553034.52501958597</v>
      </c>
      <c r="N126" s="19">
        <v>3730323.2556471098</v>
      </c>
      <c r="O126" s="19">
        <v>552850.78066915297</v>
      </c>
      <c r="P126" s="19">
        <v>1.1450385257156901</v>
      </c>
      <c r="Q126" s="20"/>
      <c r="R126" s="20"/>
      <c r="S126" s="11" t="s">
        <v>34</v>
      </c>
      <c r="T126" s="25" t="s">
        <v>146</v>
      </c>
      <c r="U126" s="11" t="s">
        <v>36</v>
      </c>
      <c r="V126" s="20"/>
      <c r="W126" s="20"/>
      <c r="X126" s="20"/>
    </row>
    <row r="127" spans="1:24" ht="21" customHeight="1">
      <c r="A127" s="10"/>
      <c r="B127" s="20" t="s">
        <v>179</v>
      </c>
      <c r="C127" s="20" t="s">
        <v>174</v>
      </c>
      <c r="D127" s="11" t="s">
        <v>26</v>
      </c>
      <c r="E127" s="11" t="s">
        <v>27</v>
      </c>
      <c r="F127" s="20" t="s">
        <v>166</v>
      </c>
      <c r="G127" s="20" t="s">
        <v>174</v>
      </c>
      <c r="H127" s="21">
        <v>117.57006</v>
      </c>
      <c r="I127" s="21">
        <v>33.698123000000002</v>
      </c>
      <c r="J127" s="21">
        <v>117.60501499999999</v>
      </c>
      <c r="K127" s="21">
        <v>33.691827000000004</v>
      </c>
      <c r="L127" s="19">
        <v>3730323.2556471098</v>
      </c>
      <c r="M127" s="19">
        <v>552850.78066915297</v>
      </c>
      <c r="N127" s="19">
        <v>3729643.3108635298</v>
      </c>
      <c r="O127" s="19">
        <v>556095.66382007301</v>
      </c>
      <c r="P127" s="19">
        <v>3.7973482047846399</v>
      </c>
      <c r="Q127" s="20"/>
      <c r="R127" s="20"/>
      <c r="S127" s="11" t="s">
        <v>34</v>
      </c>
      <c r="T127" s="25" t="s">
        <v>175</v>
      </c>
      <c r="U127" s="11" t="s">
        <v>36</v>
      </c>
      <c r="V127" s="20"/>
      <c r="W127" s="20"/>
      <c r="X127" s="20"/>
    </row>
    <row r="128" spans="1:24" ht="15.75" customHeight="1">
      <c r="A128" s="10">
        <v>10</v>
      </c>
      <c r="B128" s="11"/>
      <c r="C128" s="12" t="s">
        <v>180</v>
      </c>
      <c r="D128" s="11"/>
      <c r="E128" s="11"/>
      <c r="F128" s="11"/>
      <c r="G128" s="13"/>
      <c r="H128" s="13"/>
      <c r="I128" s="13"/>
      <c r="J128" s="13"/>
      <c r="K128" s="13"/>
      <c r="L128" s="14"/>
      <c r="M128" s="14"/>
      <c r="N128" s="14"/>
      <c r="O128" s="14"/>
      <c r="P128" s="15"/>
      <c r="Q128" s="16"/>
      <c r="R128" s="11"/>
      <c r="S128" s="11"/>
      <c r="T128" s="11"/>
      <c r="U128" s="11"/>
      <c r="V128" s="11"/>
      <c r="W128" s="11"/>
      <c r="X128" s="11"/>
    </row>
    <row r="129" spans="1:24" ht="15.75" customHeight="1">
      <c r="A129" s="10"/>
      <c r="B129" s="11"/>
      <c r="C129" s="12" t="s">
        <v>25</v>
      </c>
      <c r="D129" s="12"/>
      <c r="E129" s="11"/>
      <c r="F129" s="11"/>
      <c r="G129" s="14"/>
      <c r="H129" s="21"/>
      <c r="I129" s="21"/>
      <c r="J129" s="21"/>
      <c r="K129" s="21"/>
      <c r="L129" s="19"/>
      <c r="M129" s="19"/>
      <c r="N129" s="19"/>
      <c r="O129" s="19"/>
      <c r="P129" s="19">
        <f>P132+P138</f>
        <v>24.963503960328978</v>
      </c>
      <c r="Q129" s="20"/>
      <c r="R129" s="20"/>
      <c r="S129" s="20"/>
      <c r="T129" s="20"/>
      <c r="U129" s="20"/>
      <c r="V129" s="20"/>
      <c r="W129" s="19">
        <f>SUM(W130:W131)</f>
        <v>12.360510648120867</v>
      </c>
      <c r="X129" s="20"/>
    </row>
    <row r="130" spans="1:24" ht="15.75" customHeight="1">
      <c r="A130" s="10"/>
      <c r="B130" s="11"/>
      <c r="C130" s="12"/>
      <c r="D130" s="11" t="s">
        <v>26</v>
      </c>
      <c r="E130" s="11" t="s">
        <v>27</v>
      </c>
      <c r="F130" s="20" t="s">
        <v>181</v>
      </c>
      <c r="G130" s="14"/>
      <c r="H130" s="21"/>
      <c r="I130" s="21"/>
      <c r="J130" s="21"/>
      <c r="K130" s="21"/>
      <c r="L130" s="19"/>
      <c r="M130" s="19"/>
      <c r="N130" s="19"/>
      <c r="O130" s="19"/>
      <c r="P130" s="19"/>
      <c r="Q130" s="20"/>
      <c r="R130" s="20"/>
      <c r="S130" s="20"/>
      <c r="T130" s="20"/>
      <c r="U130" s="20"/>
      <c r="V130" s="20"/>
      <c r="W130" s="19">
        <v>0.89069547193846599</v>
      </c>
      <c r="X130" s="20"/>
    </row>
    <row r="131" spans="1:24" ht="15.75" customHeight="1">
      <c r="A131" s="10"/>
      <c r="B131" s="11"/>
      <c r="C131" s="12"/>
      <c r="D131" s="11" t="s">
        <v>26</v>
      </c>
      <c r="E131" s="11" t="s">
        <v>27</v>
      </c>
      <c r="F131" s="20" t="s">
        <v>182</v>
      </c>
      <c r="G131" s="14"/>
      <c r="H131" s="21"/>
      <c r="I131" s="21"/>
      <c r="J131" s="21"/>
      <c r="K131" s="21"/>
      <c r="L131" s="19"/>
      <c r="M131" s="19"/>
      <c r="N131" s="19"/>
      <c r="O131" s="19"/>
      <c r="P131" s="19"/>
      <c r="Q131" s="20"/>
      <c r="R131" s="20"/>
      <c r="S131" s="20"/>
      <c r="T131" s="20"/>
      <c r="U131" s="20"/>
      <c r="V131" s="20"/>
      <c r="W131" s="19">
        <v>11.469815176182401</v>
      </c>
      <c r="X131" s="20"/>
    </row>
    <row r="132" spans="1:24" ht="15.75" customHeight="1">
      <c r="A132" s="10"/>
      <c r="B132" s="11"/>
      <c r="C132" s="12" t="s">
        <v>31</v>
      </c>
      <c r="D132" s="12"/>
      <c r="E132" s="11"/>
      <c r="F132" s="11"/>
      <c r="G132" s="11"/>
      <c r="H132" s="21"/>
      <c r="I132" s="21"/>
      <c r="J132" s="21"/>
      <c r="K132" s="21"/>
      <c r="L132" s="19"/>
      <c r="M132" s="19"/>
      <c r="N132" s="19"/>
      <c r="O132" s="19"/>
      <c r="P132" s="19">
        <f>SUM(P133:P137)</f>
        <v>12.381896002988196</v>
      </c>
      <c r="Q132" s="20"/>
      <c r="R132" s="20"/>
      <c r="S132" s="20"/>
      <c r="T132" s="20"/>
      <c r="U132" s="20"/>
      <c r="V132" s="20"/>
      <c r="W132" s="20"/>
      <c r="X132" s="20"/>
    </row>
    <row r="133" spans="1:24" ht="24.95" customHeight="1">
      <c r="A133" s="10"/>
      <c r="B133" s="20" t="s">
        <v>183</v>
      </c>
      <c r="C133" s="20" t="s">
        <v>184</v>
      </c>
      <c r="D133" s="11" t="s">
        <v>26</v>
      </c>
      <c r="E133" s="11" t="s">
        <v>27</v>
      </c>
      <c r="F133" s="20" t="s">
        <v>181</v>
      </c>
      <c r="G133" s="20" t="s">
        <v>184</v>
      </c>
      <c r="H133" s="21">
        <v>117.621606</v>
      </c>
      <c r="I133" s="21">
        <v>33.770372000000002</v>
      </c>
      <c r="J133" s="21">
        <v>117.625063</v>
      </c>
      <c r="K133" s="21">
        <v>33.762943999999997</v>
      </c>
      <c r="L133" s="19">
        <v>3738364.6737756901</v>
      </c>
      <c r="M133" s="19">
        <v>557581.40078989498</v>
      </c>
      <c r="N133" s="19">
        <v>3737542.7141360901</v>
      </c>
      <c r="O133" s="19">
        <v>557906.71516470006</v>
      </c>
      <c r="P133" s="19">
        <v>0.89709143215353904</v>
      </c>
      <c r="Q133" s="20"/>
      <c r="R133" s="20"/>
      <c r="S133" s="11" t="s">
        <v>34</v>
      </c>
      <c r="T133" s="25" t="s">
        <v>185</v>
      </c>
      <c r="U133" s="11" t="s">
        <v>36</v>
      </c>
      <c r="V133" s="20"/>
      <c r="W133" s="20"/>
      <c r="X133" s="20"/>
    </row>
    <row r="134" spans="1:24" ht="21" customHeight="1">
      <c r="A134" s="10"/>
      <c r="B134" s="20" t="s">
        <v>186</v>
      </c>
      <c r="C134" s="20" t="s">
        <v>187</v>
      </c>
      <c r="D134" s="11" t="s">
        <v>26</v>
      </c>
      <c r="E134" s="11" t="s">
        <v>27</v>
      </c>
      <c r="F134" s="20" t="s">
        <v>182</v>
      </c>
      <c r="G134" s="20" t="s">
        <v>187</v>
      </c>
      <c r="H134" s="21">
        <v>117.625063</v>
      </c>
      <c r="I134" s="21">
        <v>33.762943999999997</v>
      </c>
      <c r="J134" s="21">
        <v>117.63000700000001</v>
      </c>
      <c r="K134" s="21">
        <v>33.748913999999999</v>
      </c>
      <c r="L134" s="19">
        <v>3737542.7141360901</v>
      </c>
      <c r="M134" s="19">
        <v>557906.71516470006</v>
      </c>
      <c r="N134" s="19">
        <v>3735989.2468967098</v>
      </c>
      <c r="O134" s="19">
        <v>558374.24606867495</v>
      </c>
      <c r="P134" s="19">
        <v>1.68896990924596</v>
      </c>
      <c r="Q134" s="20"/>
      <c r="R134" s="20"/>
      <c r="S134" s="11" t="s">
        <v>34</v>
      </c>
      <c r="T134" s="25" t="s">
        <v>188</v>
      </c>
      <c r="U134" s="11" t="s">
        <v>36</v>
      </c>
      <c r="V134" s="20"/>
      <c r="W134" s="20"/>
      <c r="X134" s="20"/>
    </row>
    <row r="135" spans="1:24" ht="21" customHeight="1">
      <c r="A135" s="10"/>
      <c r="B135" s="20" t="s">
        <v>189</v>
      </c>
      <c r="C135" s="20" t="s">
        <v>190</v>
      </c>
      <c r="D135" s="11" t="s">
        <v>26</v>
      </c>
      <c r="E135" s="11" t="s">
        <v>27</v>
      </c>
      <c r="F135" s="20" t="s">
        <v>182</v>
      </c>
      <c r="G135" s="20" t="s">
        <v>190</v>
      </c>
      <c r="H135" s="21">
        <v>117.63000700000001</v>
      </c>
      <c r="I135" s="21">
        <v>33.748913999999999</v>
      </c>
      <c r="J135" s="21">
        <v>117.644327</v>
      </c>
      <c r="K135" s="21">
        <v>33.716676999999997</v>
      </c>
      <c r="L135" s="19">
        <v>3735989.2468967098</v>
      </c>
      <c r="M135" s="19">
        <v>558374.24606867495</v>
      </c>
      <c r="N135" s="19">
        <v>3732421.73486317</v>
      </c>
      <c r="O135" s="19">
        <v>559723.37010713795</v>
      </c>
      <c r="P135" s="19">
        <v>4.0126075384353204</v>
      </c>
      <c r="Q135" s="20"/>
      <c r="R135" s="20"/>
      <c r="S135" s="11" t="s">
        <v>34</v>
      </c>
      <c r="T135" s="25" t="s">
        <v>188</v>
      </c>
      <c r="U135" s="11" t="s">
        <v>36</v>
      </c>
      <c r="V135" s="20"/>
      <c r="W135" s="20"/>
      <c r="X135" s="20"/>
    </row>
    <row r="136" spans="1:24" ht="21" customHeight="1">
      <c r="A136" s="10"/>
      <c r="B136" s="20" t="s">
        <v>191</v>
      </c>
      <c r="C136" s="20" t="s">
        <v>192</v>
      </c>
      <c r="D136" s="11" t="s">
        <v>26</v>
      </c>
      <c r="E136" s="11" t="s">
        <v>27</v>
      </c>
      <c r="F136" s="20" t="s">
        <v>182</v>
      </c>
      <c r="G136" s="20" t="s">
        <v>192</v>
      </c>
      <c r="H136" s="21">
        <v>117.644327</v>
      </c>
      <c r="I136" s="21">
        <v>33.716676999999997</v>
      </c>
      <c r="J136" s="21">
        <v>117.68192000000001</v>
      </c>
      <c r="K136" s="21">
        <v>33.685211000000002</v>
      </c>
      <c r="L136" s="19">
        <v>3732421.73486317</v>
      </c>
      <c r="M136" s="19">
        <v>559723.37010713795</v>
      </c>
      <c r="N136" s="19">
        <v>3728953.9111889699</v>
      </c>
      <c r="O136" s="19">
        <v>563231.01121330203</v>
      </c>
      <c r="P136" s="19">
        <v>5.0803299333879002</v>
      </c>
      <c r="Q136" s="20"/>
      <c r="R136" s="20"/>
      <c r="S136" s="11" t="s">
        <v>34</v>
      </c>
      <c r="T136" s="25" t="s">
        <v>188</v>
      </c>
      <c r="U136" s="11" t="s">
        <v>36</v>
      </c>
      <c r="V136" s="20"/>
      <c r="W136" s="20"/>
      <c r="X136" s="20"/>
    </row>
    <row r="137" spans="1:24" ht="21" customHeight="1">
      <c r="A137" s="10"/>
      <c r="B137" s="20" t="s">
        <v>193</v>
      </c>
      <c r="C137" s="20" t="s">
        <v>194</v>
      </c>
      <c r="D137" s="11" t="s">
        <v>26</v>
      </c>
      <c r="E137" s="11" t="s">
        <v>27</v>
      </c>
      <c r="F137" s="20" t="s">
        <v>182</v>
      </c>
      <c r="G137" s="20" t="s">
        <v>194</v>
      </c>
      <c r="H137" s="21">
        <v>117.68192000000001</v>
      </c>
      <c r="I137" s="21">
        <v>33.685211000000002</v>
      </c>
      <c r="J137" s="21">
        <v>117.688417</v>
      </c>
      <c r="K137" s="21">
        <v>33.681955000000002</v>
      </c>
      <c r="L137" s="19">
        <v>3728953.9111889699</v>
      </c>
      <c r="M137" s="19">
        <v>563231.01121330203</v>
      </c>
      <c r="N137" s="19">
        <v>3728596.7279511699</v>
      </c>
      <c r="O137" s="19">
        <v>563835.91425607097</v>
      </c>
      <c r="P137" s="19">
        <v>0.70289718976547699</v>
      </c>
      <c r="Q137" s="20"/>
      <c r="R137" s="20"/>
      <c r="S137" s="11" t="s">
        <v>34</v>
      </c>
      <c r="T137" s="25" t="s">
        <v>188</v>
      </c>
      <c r="U137" s="11" t="s">
        <v>36</v>
      </c>
      <c r="V137" s="20"/>
      <c r="W137" s="20"/>
      <c r="X137" s="20"/>
    </row>
    <row r="138" spans="1:24" ht="17.25" customHeight="1">
      <c r="A138" s="10"/>
      <c r="B138" s="20"/>
      <c r="C138" s="12" t="s">
        <v>46</v>
      </c>
      <c r="D138" s="20"/>
      <c r="E138" s="11"/>
      <c r="F138" s="20"/>
      <c r="G138" s="12"/>
      <c r="H138" s="21"/>
      <c r="I138" s="21"/>
      <c r="J138" s="21"/>
      <c r="K138" s="21"/>
      <c r="L138" s="19"/>
      <c r="M138" s="19"/>
      <c r="N138" s="19"/>
      <c r="O138" s="19"/>
      <c r="P138" s="19">
        <f>SUM(P139:P143)</f>
        <v>12.581607957340784</v>
      </c>
      <c r="Q138" s="20"/>
      <c r="R138" s="20"/>
      <c r="S138" s="11"/>
      <c r="T138" s="25"/>
      <c r="U138" s="11"/>
      <c r="V138" s="20"/>
      <c r="W138" s="20"/>
      <c r="X138" s="20"/>
    </row>
    <row r="139" spans="1:24" ht="21" customHeight="1">
      <c r="A139" s="10"/>
      <c r="B139" s="20" t="s">
        <v>195</v>
      </c>
      <c r="C139" s="20" t="s">
        <v>184</v>
      </c>
      <c r="D139" s="11" t="s">
        <v>26</v>
      </c>
      <c r="E139" s="11" t="s">
        <v>27</v>
      </c>
      <c r="F139" s="20" t="s">
        <v>181</v>
      </c>
      <c r="G139" s="20" t="s">
        <v>184</v>
      </c>
      <c r="H139" s="21">
        <v>117.621145</v>
      </c>
      <c r="I139" s="21">
        <v>33.770240999999999</v>
      </c>
      <c r="J139" s="21">
        <v>117.624827</v>
      </c>
      <c r="K139" s="21">
        <v>33.762763999999997</v>
      </c>
      <c r="L139" s="19">
        <v>3738349.8871971201</v>
      </c>
      <c r="M139" s="19">
        <v>557538.84542359004</v>
      </c>
      <c r="N139" s="19">
        <v>3737522.59131013</v>
      </c>
      <c r="O139" s="19">
        <v>557884.955773936</v>
      </c>
      <c r="P139" s="19">
        <v>0.89709538297259395</v>
      </c>
      <c r="Q139" s="20"/>
      <c r="R139" s="20"/>
      <c r="S139" s="11" t="s">
        <v>34</v>
      </c>
      <c r="T139" s="25" t="s">
        <v>185</v>
      </c>
      <c r="U139" s="11" t="s">
        <v>36</v>
      </c>
      <c r="V139" s="20"/>
      <c r="W139" s="20"/>
      <c r="X139" s="20"/>
    </row>
    <row r="140" spans="1:24" ht="21" customHeight="1">
      <c r="A140" s="10"/>
      <c r="B140" s="20" t="s">
        <v>196</v>
      </c>
      <c r="C140" s="20" t="s">
        <v>187</v>
      </c>
      <c r="D140" s="11" t="s">
        <v>26</v>
      </c>
      <c r="E140" s="11" t="s">
        <v>27</v>
      </c>
      <c r="F140" s="20" t="s">
        <v>182</v>
      </c>
      <c r="G140" s="20" t="s">
        <v>187</v>
      </c>
      <c r="H140" s="21">
        <v>117.624827</v>
      </c>
      <c r="I140" s="21">
        <v>33.762763999999997</v>
      </c>
      <c r="J140" s="21">
        <v>117.629665</v>
      </c>
      <c r="K140" s="21">
        <v>33.748942</v>
      </c>
      <c r="L140" s="19">
        <v>3737522.59131013</v>
      </c>
      <c r="M140" s="19">
        <v>557884.955773936</v>
      </c>
      <c r="N140" s="19">
        <v>3735992.1605098802</v>
      </c>
      <c r="O140" s="19">
        <v>558342.46082166804</v>
      </c>
      <c r="P140" s="19">
        <v>1.6629248478732199</v>
      </c>
      <c r="Q140" s="20"/>
      <c r="R140" s="20"/>
      <c r="S140" s="11" t="s">
        <v>34</v>
      </c>
      <c r="T140" s="25" t="s">
        <v>188</v>
      </c>
      <c r="U140" s="11" t="s">
        <v>36</v>
      </c>
      <c r="V140" s="20"/>
      <c r="W140" s="20"/>
      <c r="X140" s="20"/>
    </row>
    <row r="141" spans="1:24" ht="21" customHeight="1">
      <c r="A141" s="10"/>
      <c r="B141" s="20" t="s">
        <v>197</v>
      </c>
      <c r="C141" s="20" t="s">
        <v>198</v>
      </c>
      <c r="D141" s="11" t="s">
        <v>26</v>
      </c>
      <c r="E141" s="11" t="s">
        <v>27</v>
      </c>
      <c r="F141" s="20" t="s">
        <v>182</v>
      </c>
      <c r="G141" s="20" t="s">
        <v>198</v>
      </c>
      <c r="H141" s="21">
        <v>117.629665</v>
      </c>
      <c r="I141" s="21">
        <v>33.748942</v>
      </c>
      <c r="J141" s="21">
        <v>117.644029</v>
      </c>
      <c r="K141" s="21">
        <v>33.716425000000001</v>
      </c>
      <c r="L141" s="19">
        <v>3735992.1605098802</v>
      </c>
      <c r="M141" s="19">
        <v>558342.46082166804</v>
      </c>
      <c r="N141" s="19">
        <v>3732393.5763970702</v>
      </c>
      <c r="O141" s="19">
        <v>559695.95605544304</v>
      </c>
      <c r="P141" s="19">
        <v>4.0593877514737899</v>
      </c>
      <c r="Q141" s="20"/>
      <c r="R141" s="20"/>
      <c r="S141" s="11" t="s">
        <v>34</v>
      </c>
      <c r="T141" s="25" t="s">
        <v>188</v>
      </c>
      <c r="U141" s="11" t="s">
        <v>36</v>
      </c>
      <c r="V141" s="20"/>
      <c r="W141" s="20"/>
      <c r="X141" s="20"/>
    </row>
    <row r="142" spans="1:24" ht="21" customHeight="1">
      <c r="A142" s="10"/>
      <c r="B142" s="20" t="s">
        <v>199</v>
      </c>
      <c r="C142" s="20" t="s">
        <v>200</v>
      </c>
      <c r="D142" s="11" t="s">
        <v>26</v>
      </c>
      <c r="E142" s="11" t="s">
        <v>27</v>
      </c>
      <c r="F142" s="20" t="s">
        <v>182</v>
      </c>
      <c r="G142" s="20" t="s">
        <v>200</v>
      </c>
      <c r="H142" s="21">
        <v>117.644029</v>
      </c>
      <c r="I142" s="21">
        <v>33.716425000000001</v>
      </c>
      <c r="J142" s="21">
        <v>117.681871</v>
      </c>
      <c r="K142" s="21">
        <v>33.684863999999997</v>
      </c>
      <c r="L142" s="19">
        <v>3732393.5763970702</v>
      </c>
      <c r="M142" s="19">
        <v>559695.95605544304</v>
      </c>
      <c r="N142" s="19">
        <v>3728915.3857171601</v>
      </c>
      <c r="O142" s="19">
        <v>563226.76868856</v>
      </c>
      <c r="P142" s="19">
        <v>5.0939797725026601</v>
      </c>
      <c r="Q142" s="20"/>
      <c r="R142" s="20"/>
      <c r="S142" s="11" t="s">
        <v>34</v>
      </c>
      <c r="T142" s="25" t="s">
        <v>188</v>
      </c>
      <c r="U142" s="11" t="s">
        <v>36</v>
      </c>
      <c r="V142" s="20"/>
      <c r="W142" s="20"/>
      <c r="X142" s="20"/>
    </row>
    <row r="143" spans="1:24" ht="21" customHeight="1">
      <c r="A143" s="10"/>
      <c r="B143" s="20" t="s">
        <v>201</v>
      </c>
      <c r="C143" s="20" t="s">
        <v>194</v>
      </c>
      <c r="D143" s="11" t="s">
        <v>26</v>
      </c>
      <c r="E143" s="11" t="s">
        <v>27</v>
      </c>
      <c r="F143" s="20" t="s">
        <v>182</v>
      </c>
      <c r="G143" s="20" t="s">
        <v>194</v>
      </c>
      <c r="H143" s="21">
        <v>117.681871</v>
      </c>
      <c r="I143" s="21">
        <v>33.684863999999997</v>
      </c>
      <c r="J143" s="21">
        <v>117.68979</v>
      </c>
      <c r="K143" s="21">
        <v>33.681019999999997</v>
      </c>
      <c r="L143" s="19">
        <v>3728915.3857171601</v>
      </c>
      <c r="M143" s="19">
        <v>563226.76868856</v>
      </c>
      <c r="N143" s="19">
        <v>3728493.9079069998</v>
      </c>
      <c r="O143" s="19">
        <v>563963.94745858805</v>
      </c>
      <c r="P143" s="19">
        <v>0.86822020251851995</v>
      </c>
      <c r="Q143" s="20"/>
      <c r="R143" s="20"/>
      <c r="S143" s="11" t="s">
        <v>34</v>
      </c>
      <c r="T143" s="25" t="s">
        <v>188</v>
      </c>
      <c r="U143" s="11" t="s">
        <v>36</v>
      </c>
      <c r="V143" s="20"/>
      <c r="W143" s="20"/>
      <c r="X143" s="20"/>
    </row>
    <row r="144" spans="1:24" ht="17.25" customHeight="1">
      <c r="A144" s="10">
        <v>11</v>
      </c>
      <c r="B144" s="11"/>
      <c r="C144" s="12" t="s">
        <v>202</v>
      </c>
      <c r="D144" s="11"/>
      <c r="E144" s="11"/>
      <c r="F144" s="11"/>
      <c r="G144" s="13"/>
      <c r="H144" s="13"/>
      <c r="I144" s="13"/>
      <c r="J144" s="13"/>
      <c r="K144" s="13"/>
      <c r="L144" s="14"/>
      <c r="M144" s="14"/>
      <c r="N144" s="14"/>
      <c r="O144" s="14"/>
      <c r="P144" s="15"/>
      <c r="Q144" s="16"/>
      <c r="R144" s="11"/>
      <c r="S144" s="11"/>
      <c r="T144" s="11"/>
      <c r="U144" s="24"/>
      <c r="V144" s="11"/>
      <c r="W144" s="11"/>
      <c r="X144" s="11"/>
    </row>
    <row r="145" spans="1:24" ht="17.25" customHeight="1">
      <c r="A145" s="10"/>
      <c r="B145" s="11"/>
      <c r="C145" s="12" t="s">
        <v>25</v>
      </c>
      <c r="D145" s="11" t="s">
        <v>26</v>
      </c>
      <c r="E145" s="11" t="s">
        <v>27</v>
      </c>
      <c r="F145" s="20" t="s">
        <v>203</v>
      </c>
      <c r="G145" s="14"/>
      <c r="H145" s="21"/>
      <c r="I145" s="21"/>
      <c r="J145" s="21"/>
      <c r="K145" s="21"/>
      <c r="L145" s="19"/>
      <c r="M145" s="19"/>
      <c r="N145" s="19"/>
      <c r="O145" s="19"/>
      <c r="P145" s="19">
        <f>P146+P151</f>
        <v>22.931929261633272</v>
      </c>
      <c r="Q145" s="20"/>
      <c r="R145" s="20"/>
      <c r="S145" s="20"/>
      <c r="T145" s="20"/>
      <c r="U145" s="20"/>
      <c r="V145" s="20"/>
      <c r="W145" s="19">
        <v>11.530874541189</v>
      </c>
      <c r="X145" s="20"/>
    </row>
    <row r="146" spans="1:24" ht="17.25" customHeight="1">
      <c r="A146" s="10"/>
      <c r="B146" s="11"/>
      <c r="C146" s="12" t="s">
        <v>31</v>
      </c>
      <c r="D146" s="12"/>
      <c r="E146" s="11"/>
      <c r="F146" s="11"/>
      <c r="G146" s="11"/>
      <c r="H146" s="21"/>
      <c r="I146" s="21"/>
      <c r="J146" s="21"/>
      <c r="K146" s="21"/>
      <c r="L146" s="19"/>
      <c r="M146" s="19"/>
      <c r="N146" s="19"/>
      <c r="O146" s="19"/>
      <c r="P146" s="19">
        <f>SUM(P147:P150)</f>
        <v>11.501573283655169</v>
      </c>
      <c r="Q146" s="20"/>
      <c r="R146" s="20"/>
      <c r="S146" s="20"/>
      <c r="T146" s="20"/>
      <c r="U146" s="20"/>
      <c r="V146" s="20"/>
      <c r="W146" s="20"/>
      <c r="X146" s="20"/>
    </row>
    <row r="147" spans="1:24" ht="21" customHeight="1">
      <c r="A147" s="10"/>
      <c r="B147" s="20" t="s">
        <v>204</v>
      </c>
      <c r="C147" s="20" t="s">
        <v>205</v>
      </c>
      <c r="D147" s="11" t="s">
        <v>26</v>
      </c>
      <c r="E147" s="11" t="s">
        <v>27</v>
      </c>
      <c r="F147" s="20" t="s">
        <v>203</v>
      </c>
      <c r="G147" s="20" t="s">
        <v>205</v>
      </c>
      <c r="H147" s="21">
        <v>117.41049</v>
      </c>
      <c r="I147" s="21">
        <v>33.730103999999997</v>
      </c>
      <c r="J147" s="21">
        <v>117.411388</v>
      </c>
      <c r="K147" s="21">
        <v>33.697636000000003</v>
      </c>
      <c r="L147" s="19">
        <v>3733800.23623029</v>
      </c>
      <c r="M147" s="19">
        <v>538042.64695204899</v>
      </c>
      <c r="N147" s="19">
        <v>3730199.2830350199</v>
      </c>
      <c r="O147" s="19">
        <v>538140.27118012495</v>
      </c>
      <c r="P147" s="19">
        <v>3.6031466811030501</v>
      </c>
      <c r="Q147" s="20"/>
      <c r="R147" s="20"/>
      <c r="S147" s="11" t="s">
        <v>34</v>
      </c>
      <c r="T147" s="25" t="s">
        <v>206</v>
      </c>
      <c r="U147" s="11" t="s">
        <v>36</v>
      </c>
      <c r="V147" s="20"/>
      <c r="W147" s="20"/>
      <c r="X147" s="20"/>
    </row>
    <row r="148" spans="1:24" ht="24" customHeight="1">
      <c r="A148" s="10"/>
      <c r="B148" s="20" t="s">
        <v>207</v>
      </c>
      <c r="C148" s="20" t="s">
        <v>208</v>
      </c>
      <c r="D148" s="11" t="s">
        <v>26</v>
      </c>
      <c r="E148" s="11" t="s">
        <v>27</v>
      </c>
      <c r="F148" s="20" t="s">
        <v>203</v>
      </c>
      <c r="G148" s="20" t="s">
        <v>208</v>
      </c>
      <c r="H148" s="21">
        <v>117.411388</v>
      </c>
      <c r="I148" s="21">
        <v>33.697636000000003</v>
      </c>
      <c r="J148" s="21">
        <v>117.41236600000001</v>
      </c>
      <c r="K148" s="21">
        <v>33.649431999999997</v>
      </c>
      <c r="L148" s="19">
        <v>3730199.2830350199</v>
      </c>
      <c r="M148" s="19">
        <v>538140.27118012495</v>
      </c>
      <c r="N148" s="19">
        <v>3724853.0288862502</v>
      </c>
      <c r="O148" s="19">
        <v>538252.22286542004</v>
      </c>
      <c r="P148" s="19">
        <v>5.3524281116560299</v>
      </c>
      <c r="Q148" s="20"/>
      <c r="R148" s="20"/>
      <c r="S148" s="11" t="s">
        <v>34</v>
      </c>
      <c r="T148" s="25" t="s">
        <v>206</v>
      </c>
      <c r="U148" s="11" t="s">
        <v>36</v>
      </c>
      <c r="V148" s="20"/>
      <c r="W148" s="20"/>
      <c r="X148" s="20"/>
    </row>
    <row r="149" spans="1:24" ht="23.1" customHeight="1">
      <c r="A149" s="10"/>
      <c r="B149" s="20" t="s">
        <v>209</v>
      </c>
      <c r="C149" s="20" t="s">
        <v>210</v>
      </c>
      <c r="D149" s="11" t="s">
        <v>26</v>
      </c>
      <c r="E149" s="11" t="s">
        <v>27</v>
      </c>
      <c r="F149" s="20" t="s">
        <v>203</v>
      </c>
      <c r="G149" s="20" t="s">
        <v>210</v>
      </c>
      <c r="H149" s="21">
        <v>117.41236600000001</v>
      </c>
      <c r="I149" s="21">
        <v>33.649431999999997</v>
      </c>
      <c r="J149" s="21">
        <v>117.412566</v>
      </c>
      <c r="K149" s="21">
        <v>33.641305000000003</v>
      </c>
      <c r="L149" s="19">
        <v>3724853.0288862502</v>
      </c>
      <c r="M149" s="19">
        <v>538252.22286542004</v>
      </c>
      <c r="N149" s="19">
        <v>3723951.6393015301</v>
      </c>
      <c r="O149" s="19">
        <v>538274.40130318399</v>
      </c>
      <c r="P149" s="19">
        <v>0.90459026609021898</v>
      </c>
      <c r="Q149" s="20"/>
      <c r="R149" s="20"/>
      <c r="S149" s="11" t="s">
        <v>34</v>
      </c>
      <c r="T149" s="25" t="s">
        <v>206</v>
      </c>
      <c r="U149" s="11" t="s">
        <v>36</v>
      </c>
      <c r="V149" s="20"/>
      <c r="W149" s="20"/>
      <c r="X149" s="20"/>
    </row>
    <row r="150" spans="1:24" ht="21" customHeight="1">
      <c r="A150" s="10"/>
      <c r="B150" s="20" t="s">
        <v>211</v>
      </c>
      <c r="C150" s="20" t="s">
        <v>212</v>
      </c>
      <c r="D150" s="11" t="s">
        <v>26</v>
      </c>
      <c r="E150" s="11" t="s">
        <v>27</v>
      </c>
      <c r="F150" s="20" t="s">
        <v>203</v>
      </c>
      <c r="G150" s="20" t="s">
        <v>212</v>
      </c>
      <c r="H150" s="21">
        <v>117.412566</v>
      </c>
      <c r="I150" s="21">
        <v>33.641305000000003</v>
      </c>
      <c r="J150" s="21">
        <v>117.412734</v>
      </c>
      <c r="K150" s="21">
        <v>33.626514</v>
      </c>
      <c r="L150" s="19">
        <v>3723951.6393015301</v>
      </c>
      <c r="M150" s="19">
        <v>538274.40130318399</v>
      </c>
      <c r="N150" s="19">
        <v>3722311.1819015602</v>
      </c>
      <c r="O150" s="19">
        <v>538296.53006582195</v>
      </c>
      <c r="P150" s="19">
        <v>1.6414082248058699</v>
      </c>
      <c r="Q150" s="20"/>
      <c r="R150" s="20"/>
      <c r="S150" s="11" t="s">
        <v>34</v>
      </c>
      <c r="T150" s="25" t="s">
        <v>206</v>
      </c>
      <c r="U150" s="11" t="s">
        <v>36</v>
      </c>
      <c r="V150" s="20"/>
      <c r="W150" s="20"/>
      <c r="X150" s="20"/>
    </row>
    <row r="151" spans="1:24" ht="16.5" customHeight="1">
      <c r="A151" s="10"/>
      <c r="B151" s="20"/>
      <c r="C151" s="12" t="s">
        <v>46</v>
      </c>
      <c r="D151" s="20"/>
      <c r="E151" s="11"/>
      <c r="F151" s="20"/>
      <c r="G151" s="12"/>
      <c r="H151" s="21"/>
      <c r="I151" s="21"/>
      <c r="J151" s="21"/>
      <c r="K151" s="21"/>
      <c r="L151" s="19"/>
      <c r="M151" s="19"/>
      <c r="N151" s="19"/>
      <c r="O151" s="19"/>
      <c r="P151" s="19">
        <f>SUM(P152:P155)</f>
        <v>11.430355977978104</v>
      </c>
      <c r="Q151" s="20"/>
      <c r="R151" s="20"/>
      <c r="S151" s="20"/>
      <c r="T151" s="25"/>
      <c r="U151" s="11"/>
      <c r="V151" s="20"/>
      <c r="W151" s="20"/>
      <c r="X151" s="20"/>
    </row>
    <row r="152" spans="1:24" ht="21" customHeight="1">
      <c r="A152" s="10"/>
      <c r="B152" s="20" t="s">
        <v>213</v>
      </c>
      <c r="C152" s="20" t="s">
        <v>205</v>
      </c>
      <c r="D152" s="11" t="s">
        <v>26</v>
      </c>
      <c r="E152" s="11" t="s">
        <v>27</v>
      </c>
      <c r="F152" s="20" t="s">
        <v>203</v>
      </c>
      <c r="G152" s="20" t="s">
        <v>205</v>
      </c>
      <c r="H152" s="21">
        <v>117.408545</v>
      </c>
      <c r="I152" s="21">
        <v>33.730226999999999</v>
      </c>
      <c r="J152" s="21">
        <v>117.40974799999999</v>
      </c>
      <c r="K152" s="21">
        <v>33.697598999999997</v>
      </c>
      <c r="L152" s="19">
        <v>3733813.1861312399</v>
      </c>
      <c r="M152" s="19">
        <v>537862.34253554395</v>
      </c>
      <c r="N152" s="19">
        <v>3730194.6312854299</v>
      </c>
      <c r="O152" s="19">
        <v>537988.172394883</v>
      </c>
      <c r="P152" s="19">
        <v>3.62268484394771</v>
      </c>
      <c r="Q152" s="20"/>
      <c r="R152" s="20"/>
      <c r="S152" s="11" t="s">
        <v>34</v>
      </c>
      <c r="T152" s="25" t="s">
        <v>206</v>
      </c>
      <c r="U152" s="11" t="s">
        <v>36</v>
      </c>
      <c r="V152" s="20"/>
      <c r="W152" s="20"/>
      <c r="X152" s="20"/>
    </row>
    <row r="153" spans="1:24" ht="23.1" customHeight="1">
      <c r="A153" s="10"/>
      <c r="B153" s="20" t="s">
        <v>214</v>
      </c>
      <c r="C153" s="20" t="s">
        <v>208</v>
      </c>
      <c r="D153" s="11" t="s">
        <v>26</v>
      </c>
      <c r="E153" s="11" t="s">
        <v>27</v>
      </c>
      <c r="F153" s="20" t="s">
        <v>203</v>
      </c>
      <c r="G153" s="20" t="s">
        <v>208</v>
      </c>
      <c r="H153" s="21">
        <v>117.40974799999999</v>
      </c>
      <c r="I153" s="21">
        <v>33.697598999999997</v>
      </c>
      <c r="J153" s="21">
        <v>117.410696</v>
      </c>
      <c r="K153" s="21">
        <v>33.650002000000001</v>
      </c>
      <c r="L153" s="19">
        <v>3730194.6312854299</v>
      </c>
      <c r="M153" s="19">
        <v>537988.172394883</v>
      </c>
      <c r="N153" s="19">
        <v>3724915.5895971698</v>
      </c>
      <c r="O153" s="19">
        <v>538097.12059211405</v>
      </c>
      <c r="P153" s="19">
        <v>5.2823380714741699</v>
      </c>
      <c r="Q153" s="20"/>
      <c r="R153" s="20"/>
      <c r="S153" s="11" t="s">
        <v>34</v>
      </c>
      <c r="T153" s="25" t="s">
        <v>206</v>
      </c>
      <c r="U153" s="11" t="s">
        <v>36</v>
      </c>
      <c r="V153" s="20"/>
      <c r="W153" s="20"/>
      <c r="X153" s="20"/>
    </row>
    <row r="154" spans="1:24" ht="24" customHeight="1">
      <c r="A154" s="10"/>
      <c r="B154" s="20" t="s">
        <v>215</v>
      </c>
      <c r="C154" s="20" t="s">
        <v>210</v>
      </c>
      <c r="D154" s="11" t="s">
        <v>26</v>
      </c>
      <c r="E154" s="11" t="s">
        <v>27</v>
      </c>
      <c r="F154" s="20" t="s">
        <v>203</v>
      </c>
      <c r="G154" s="20" t="s">
        <v>210</v>
      </c>
      <c r="H154" s="21">
        <v>117.410696</v>
      </c>
      <c r="I154" s="21">
        <v>33.650002000000001</v>
      </c>
      <c r="J154" s="21">
        <v>117.410826</v>
      </c>
      <c r="K154" s="21">
        <v>33.642201</v>
      </c>
      <c r="L154" s="19">
        <v>3724915.5895971698</v>
      </c>
      <c r="M154" s="19">
        <v>538097.12059211405</v>
      </c>
      <c r="N154" s="19">
        <v>3724050.4162530601</v>
      </c>
      <c r="O154" s="19">
        <v>538112.62572731206</v>
      </c>
      <c r="P154" s="19">
        <v>0.86579761758635498</v>
      </c>
      <c r="Q154" s="20"/>
      <c r="R154" s="20"/>
      <c r="S154" s="11" t="s">
        <v>34</v>
      </c>
      <c r="T154" s="25" t="s">
        <v>206</v>
      </c>
      <c r="U154" s="11" t="s">
        <v>36</v>
      </c>
      <c r="V154" s="20"/>
      <c r="W154" s="20"/>
      <c r="X154" s="20"/>
    </row>
    <row r="155" spans="1:24" ht="21" customHeight="1">
      <c r="A155" s="10"/>
      <c r="B155" s="20" t="s">
        <v>216</v>
      </c>
      <c r="C155" s="20" t="s">
        <v>212</v>
      </c>
      <c r="D155" s="11" t="s">
        <v>26</v>
      </c>
      <c r="E155" s="11" t="s">
        <v>27</v>
      </c>
      <c r="F155" s="20" t="s">
        <v>203</v>
      </c>
      <c r="G155" s="20" t="s">
        <v>212</v>
      </c>
      <c r="H155" s="21">
        <v>117.410826</v>
      </c>
      <c r="I155" s="21">
        <v>33.642201</v>
      </c>
      <c r="J155" s="21">
        <v>117.410993</v>
      </c>
      <c r="K155" s="21">
        <v>33.627248000000002</v>
      </c>
      <c r="L155" s="19">
        <v>3724050.4162530601</v>
      </c>
      <c r="M155" s="19">
        <v>538112.62572731206</v>
      </c>
      <c r="N155" s="19">
        <v>3722391.8823780599</v>
      </c>
      <c r="O155" s="19">
        <v>538134.68060797604</v>
      </c>
      <c r="P155" s="19">
        <v>1.65953544496987</v>
      </c>
      <c r="Q155" s="20"/>
      <c r="R155" s="20"/>
      <c r="S155" s="11" t="s">
        <v>34</v>
      </c>
      <c r="T155" s="25" t="s">
        <v>206</v>
      </c>
      <c r="U155" s="11" t="s">
        <v>36</v>
      </c>
      <c r="V155" s="20"/>
      <c r="W155" s="20"/>
      <c r="X155" s="20"/>
    </row>
    <row r="156" spans="1:24" ht="18" customHeight="1">
      <c r="A156" s="10">
        <v>12</v>
      </c>
      <c r="B156" s="11"/>
      <c r="C156" s="12" t="s">
        <v>217</v>
      </c>
      <c r="D156" s="11"/>
      <c r="E156" s="11"/>
      <c r="F156" s="11"/>
      <c r="G156" s="13"/>
      <c r="H156" s="13"/>
      <c r="I156" s="13"/>
      <c r="J156" s="13"/>
      <c r="K156" s="13"/>
      <c r="L156" s="14"/>
      <c r="M156" s="14"/>
      <c r="N156" s="14"/>
      <c r="O156" s="14"/>
      <c r="P156" s="15"/>
      <c r="Q156" s="16"/>
      <c r="R156" s="11"/>
      <c r="S156" s="11"/>
      <c r="T156" s="11"/>
      <c r="U156" s="11"/>
      <c r="V156" s="11"/>
      <c r="W156" s="11"/>
      <c r="X156" s="11"/>
    </row>
    <row r="157" spans="1:24" ht="18" customHeight="1">
      <c r="A157" s="10"/>
      <c r="B157" s="11"/>
      <c r="C157" s="12" t="s">
        <v>25</v>
      </c>
      <c r="D157" s="11" t="s">
        <v>26</v>
      </c>
      <c r="E157" s="11" t="s">
        <v>27</v>
      </c>
      <c r="F157" s="20" t="s">
        <v>203</v>
      </c>
      <c r="G157" s="14"/>
      <c r="H157" s="21"/>
      <c r="I157" s="21"/>
      <c r="J157" s="21"/>
      <c r="K157" s="21"/>
      <c r="L157" s="19"/>
      <c r="M157" s="19"/>
      <c r="N157" s="19"/>
      <c r="O157" s="19"/>
      <c r="P157" s="19">
        <f>P158+P162</f>
        <v>11.979351001769889</v>
      </c>
      <c r="Q157" s="20"/>
      <c r="R157" s="20"/>
      <c r="S157" s="20"/>
      <c r="T157" s="20"/>
      <c r="U157" s="20"/>
      <c r="V157" s="20"/>
      <c r="W157" s="19">
        <v>6.2894763330119403</v>
      </c>
      <c r="X157" s="20"/>
    </row>
    <row r="158" spans="1:24" ht="18" customHeight="1">
      <c r="A158" s="10"/>
      <c r="B158" s="11"/>
      <c r="C158" s="12" t="s">
        <v>31</v>
      </c>
      <c r="D158" s="12"/>
      <c r="E158" s="11"/>
      <c r="F158" s="11"/>
      <c r="G158" s="11"/>
      <c r="H158" s="21"/>
      <c r="I158" s="21"/>
      <c r="J158" s="21"/>
      <c r="K158" s="21"/>
      <c r="L158" s="19"/>
      <c r="M158" s="19"/>
      <c r="N158" s="19"/>
      <c r="O158" s="19"/>
      <c r="P158" s="19">
        <f>SUM(P159:P161)</f>
        <v>6.2886752782198387</v>
      </c>
      <c r="Q158" s="20"/>
      <c r="R158" s="20"/>
      <c r="S158" s="20"/>
      <c r="T158" s="20"/>
      <c r="U158" s="20"/>
      <c r="V158" s="20"/>
      <c r="W158" s="20"/>
      <c r="X158" s="20"/>
    </row>
    <row r="159" spans="1:24" ht="21" customHeight="1">
      <c r="A159" s="10"/>
      <c r="B159" s="20" t="s">
        <v>218</v>
      </c>
      <c r="C159" s="20" t="s">
        <v>219</v>
      </c>
      <c r="D159" s="11" t="s">
        <v>26</v>
      </c>
      <c r="E159" s="11" t="s">
        <v>27</v>
      </c>
      <c r="F159" s="20" t="s">
        <v>203</v>
      </c>
      <c r="G159" s="20" t="s">
        <v>219</v>
      </c>
      <c r="H159" s="21">
        <v>117.442419</v>
      </c>
      <c r="I159" s="21">
        <v>33.719456999999998</v>
      </c>
      <c r="J159" s="21">
        <v>117.432947</v>
      </c>
      <c r="K159" s="21">
        <v>33.717061999999999</v>
      </c>
      <c r="L159" s="19">
        <v>3732631.5966693601</v>
      </c>
      <c r="M159" s="19">
        <v>541006.85445256601</v>
      </c>
      <c r="N159" s="19">
        <v>3732362.1778486399</v>
      </c>
      <c r="O159" s="19">
        <v>540130.02808136703</v>
      </c>
      <c r="P159" s="19">
        <v>0.92658942993934901</v>
      </c>
      <c r="Q159" s="20"/>
      <c r="R159" s="20"/>
      <c r="S159" s="11" t="s">
        <v>34</v>
      </c>
      <c r="T159" s="25" t="s">
        <v>206</v>
      </c>
      <c r="U159" s="11" t="s">
        <v>36</v>
      </c>
      <c r="V159" s="20"/>
      <c r="W159" s="20"/>
      <c r="X159" s="20"/>
    </row>
    <row r="160" spans="1:24" ht="21" customHeight="1">
      <c r="A160" s="10"/>
      <c r="B160" s="20" t="s">
        <v>220</v>
      </c>
      <c r="C160" s="20" t="s">
        <v>221</v>
      </c>
      <c r="D160" s="11" t="s">
        <v>26</v>
      </c>
      <c r="E160" s="11" t="s">
        <v>27</v>
      </c>
      <c r="F160" s="20" t="s">
        <v>203</v>
      </c>
      <c r="G160" s="20" t="s">
        <v>221</v>
      </c>
      <c r="H160" s="21">
        <v>117.432947</v>
      </c>
      <c r="I160" s="21">
        <v>33.717061999999999</v>
      </c>
      <c r="J160" s="21">
        <v>117.41049599999999</v>
      </c>
      <c r="K160" s="21">
        <v>33.700971000000003</v>
      </c>
      <c r="L160" s="19">
        <v>3732362.1778486399</v>
      </c>
      <c r="M160" s="19">
        <v>540130.02808136703</v>
      </c>
      <c r="N160" s="19">
        <v>3730568.9327380201</v>
      </c>
      <c r="O160" s="19">
        <v>538056.11554966494</v>
      </c>
      <c r="P160" s="19">
        <v>2.8357823409055798</v>
      </c>
      <c r="Q160" s="20"/>
      <c r="R160" s="20"/>
      <c r="S160" s="11" t="s">
        <v>34</v>
      </c>
      <c r="T160" s="25" t="s">
        <v>206</v>
      </c>
      <c r="U160" s="11" t="s">
        <v>36</v>
      </c>
      <c r="V160" s="20"/>
      <c r="W160" s="20"/>
      <c r="X160" s="20"/>
    </row>
    <row r="161" spans="1:24" ht="38.1" customHeight="1">
      <c r="A161" s="10"/>
      <c r="B161" s="20" t="s">
        <v>222</v>
      </c>
      <c r="C161" s="20" t="s">
        <v>223</v>
      </c>
      <c r="D161" s="11" t="s">
        <v>26</v>
      </c>
      <c r="E161" s="11" t="s">
        <v>27</v>
      </c>
      <c r="F161" s="20" t="s">
        <v>203</v>
      </c>
      <c r="G161" s="20" t="s">
        <v>223</v>
      </c>
      <c r="H161" s="21">
        <v>117.41049599999999</v>
      </c>
      <c r="I161" s="21">
        <v>33.700971000000003</v>
      </c>
      <c r="J161" s="21">
        <v>117.39078499999999</v>
      </c>
      <c r="K161" s="21">
        <v>33.688062000000002</v>
      </c>
      <c r="L161" s="19">
        <v>3730568.9327380201</v>
      </c>
      <c r="M161" s="19">
        <v>538056.11554966494</v>
      </c>
      <c r="N161" s="19">
        <v>3729129.9409890901</v>
      </c>
      <c r="O161" s="19">
        <v>536234.09407743101</v>
      </c>
      <c r="P161" s="19">
        <v>2.5263035073749101</v>
      </c>
      <c r="Q161" s="20"/>
      <c r="R161" s="20"/>
      <c r="S161" s="11" t="s">
        <v>34</v>
      </c>
      <c r="T161" s="25" t="s">
        <v>206</v>
      </c>
      <c r="U161" s="11" t="s">
        <v>36</v>
      </c>
      <c r="V161" s="20"/>
      <c r="W161" s="20"/>
      <c r="X161" s="20"/>
    </row>
    <row r="162" spans="1:24" ht="17.25" customHeight="1">
      <c r="A162" s="10"/>
      <c r="B162" s="20"/>
      <c r="C162" s="27" t="s">
        <v>46</v>
      </c>
      <c r="D162" s="20"/>
      <c r="E162" s="11"/>
      <c r="F162" s="20"/>
      <c r="G162" s="27"/>
      <c r="H162" s="21"/>
      <c r="I162" s="21"/>
      <c r="J162" s="21"/>
      <c r="K162" s="21"/>
      <c r="L162" s="19"/>
      <c r="M162" s="19"/>
      <c r="N162" s="19"/>
      <c r="O162" s="19"/>
      <c r="P162" s="19">
        <f>SUM(P163:P165)</f>
        <v>5.6906757235500507</v>
      </c>
      <c r="Q162" s="20"/>
      <c r="R162" s="20"/>
      <c r="S162" s="11"/>
      <c r="T162" s="25"/>
      <c r="U162" s="11"/>
      <c r="V162" s="20"/>
      <c r="W162" s="20"/>
      <c r="X162" s="20"/>
    </row>
    <row r="163" spans="1:24" ht="21" customHeight="1">
      <c r="A163" s="10"/>
      <c r="B163" s="20" t="s">
        <v>224</v>
      </c>
      <c r="C163" s="20" t="s">
        <v>219</v>
      </c>
      <c r="D163" s="11" t="s">
        <v>26</v>
      </c>
      <c r="E163" s="11" t="s">
        <v>27</v>
      </c>
      <c r="F163" s="20" t="s">
        <v>203</v>
      </c>
      <c r="G163" s="20" t="s">
        <v>219</v>
      </c>
      <c r="H163" s="21">
        <v>117.441721</v>
      </c>
      <c r="I163" s="21">
        <v>33.719738</v>
      </c>
      <c r="J163" s="21">
        <v>117.43274700000001</v>
      </c>
      <c r="K163" s="21">
        <v>33.717637000000003</v>
      </c>
      <c r="L163" s="19">
        <v>3732662.4216459701</v>
      </c>
      <c r="M163" s="19">
        <v>540941.950830949</v>
      </c>
      <c r="N163" s="19">
        <v>3732425.91540117</v>
      </c>
      <c r="O163" s="19">
        <v>540111.18618944695</v>
      </c>
      <c r="P163" s="19">
        <v>0.872256886936561</v>
      </c>
      <c r="Q163" s="20"/>
      <c r="R163" s="20"/>
      <c r="S163" s="11" t="s">
        <v>34</v>
      </c>
      <c r="T163" s="25" t="s">
        <v>206</v>
      </c>
      <c r="U163" s="11" t="s">
        <v>36</v>
      </c>
      <c r="V163" s="20"/>
      <c r="W163" s="20"/>
      <c r="X163" s="20"/>
    </row>
    <row r="164" spans="1:24" ht="21" customHeight="1">
      <c r="A164" s="10"/>
      <c r="B164" s="20" t="s">
        <v>225</v>
      </c>
      <c r="C164" s="20" t="s">
        <v>221</v>
      </c>
      <c r="D164" s="11" t="s">
        <v>26</v>
      </c>
      <c r="E164" s="11" t="s">
        <v>27</v>
      </c>
      <c r="F164" s="20" t="s">
        <v>203</v>
      </c>
      <c r="G164" s="20" t="s">
        <v>221</v>
      </c>
      <c r="H164" s="21">
        <v>117.43274700000001</v>
      </c>
      <c r="I164" s="21">
        <v>33.717637000000003</v>
      </c>
      <c r="J164" s="21">
        <v>117.410483</v>
      </c>
      <c r="K164" s="21">
        <v>33.701275000000003</v>
      </c>
      <c r="L164" s="19">
        <v>3732425.91540117</v>
      </c>
      <c r="M164" s="19">
        <v>540111.18618944695</v>
      </c>
      <c r="N164" s="19">
        <v>3730602.5756071401</v>
      </c>
      <c r="O164" s="19">
        <v>538054.72763451701</v>
      </c>
      <c r="P164" s="19">
        <v>2.8433864700390101</v>
      </c>
      <c r="Q164" s="20"/>
      <c r="R164" s="20"/>
      <c r="S164" s="11" t="s">
        <v>34</v>
      </c>
      <c r="T164" s="25" t="s">
        <v>206</v>
      </c>
      <c r="U164" s="11" t="s">
        <v>36</v>
      </c>
      <c r="V164" s="20"/>
      <c r="W164" s="20"/>
      <c r="X164" s="20"/>
    </row>
    <row r="165" spans="1:24" ht="33" customHeight="1">
      <c r="A165" s="10"/>
      <c r="B165" s="20" t="s">
        <v>226</v>
      </c>
      <c r="C165" s="20" t="s">
        <v>227</v>
      </c>
      <c r="D165" s="11" t="s">
        <v>26</v>
      </c>
      <c r="E165" s="11" t="s">
        <v>27</v>
      </c>
      <c r="F165" s="20" t="s">
        <v>203</v>
      </c>
      <c r="G165" s="20" t="s">
        <v>227</v>
      </c>
      <c r="H165" s="21">
        <v>117.410483</v>
      </c>
      <c r="I165" s="21">
        <v>33.701275000000003</v>
      </c>
      <c r="J165" s="21">
        <v>117.393593</v>
      </c>
      <c r="K165" s="21">
        <v>33.693112999999997</v>
      </c>
      <c r="L165" s="19">
        <v>3730602.5756071401</v>
      </c>
      <c r="M165" s="19">
        <v>538054.72763451701</v>
      </c>
      <c r="N165" s="19">
        <v>3729691.2163277199</v>
      </c>
      <c r="O165" s="19">
        <v>536492.31379662803</v>
      </c>
      <c r="P165" s="19">
        <v>1.97503236657448</v>
      </c>
      <c r="Q165" s="20"/>
      <c r="R165" s="20"/>
      <c r="S165" s="11" t="s">
        <v>34</v>
      </c>
      <c r="T165" s="25" t="s">
        <v>206</v>
      </c>
      <c r="U165" s="11" t="s">
        <v>36</v>
      </c>
      <c r="V165" s="20"/>
      <c r="W165" s="20"/>
      <c r="X165" s="20"/>
    </row>
    <row r="166" spans="1:24" s="1" customFormat="1" ht="17.25" customHeight="1">
      <c r="A166" s="28">
        <v>13</v>
      </c>
      <c r="B166" s="29"/>
      <c r="C166" s="30" t="s">
        <v>228</v>
      </c>
      <c r="D166" s="29"/>
      <c r="E166" s="29"/>
      <c r="F166" s="29"/>
      <c r="G166" s="31"/>
      <c r="H166" s="31"/>
      <c r="I166" s="31"/>
      <c r="J166" s="31"/>
      <c r="K166" s="31"/>
      <c r="L166" s="32"/>
      <c r="M166" s="32"/>
      <c r="N166" s="32"/>
      <c r="O166" s="32"/>
      <c r="P166" s="33"/>
      <c r="Q166" s="34"/>
      <c r="R166" s="29"/>
      <c r="S166" s="29"/>
      <c r="T166" s="29"/>
      <c r="U166" s="29"/>
      <c r="V166" s="29"/>
      <c r="W166" s="29"/>
      <c r="X166" s="29"/>
    </row>
    <row r="167" spans="1:24" s="1" customFormat="1" ht="17.25" customHeight="1">
      <c r="A167" s="28"/>
      <c r="B167" s="29"/>
      <c r="C167" s="30" t="s">
        <v>25</v>
      </c>
      <c r="D167" s="29" t="s">
        <v>26</v>
      </c>
      <c r="E167" s="29" t="s">
        <v>27</v>
      </c>
      <c r="F167" s="35" t="s">
        <v>203</v>
      </c>
      <c r="G167" s="32"/>
      <c r="H167" s="36"/>
      <c r="I167" s="36"/>
      <c r="J167" s="36"/>
      <c r="K167" s="36"/>
      <c r="L167" s="37"/>
      <c r="M167" s="37"/>
      <c r="N167" s="37"/>
      <c r="O167" s="37"/>
      <c r="P167" s="37">
        <f>P168+P173</f>
        <v>25.940559480145506</v>
      </c>
      <c r="Q167" s="35"/>
      <c r="R167" s="35"/>
      <c r="S167" s="35"/>
      <c r="T167" s="35"/>
      <c r="U167" s="35"/>
      <c r="V167" s="35"/>
      <c r="W167" s="37">
        <v>12.992814161264899</v>
      </c>
      <c r="X167" s="35"/>
    </row>
    <row r="168" spans="1:24" s="1" customFormat="1" ht="17.25" customHeight="1">
      <c r="A168" s="28"/>
      <c r="B168" s="29"/>
      <c r="C168" s="30" t="s">
        <v>31</v>
      </c>
      <c r="D168" s="30"/>
      <c r="E168" s="29"/>
      <c r="F168" s="29"/>
      <c r="G168" s="29"/>
      <c r="H168" s="36"/>
      <c r="I168" s="36"/>
      <c r="J168" s="36"/>
      <c r="K168" s="36"/>
      <c r="L168" s="37"/>
      <c r="M168" s="37"/>
      <c r="N168" s="37"/>
      <c r="O168" s="37"/>
      <c r="P168" s="37">
        <f>P169+P170+P171+P172</f>
        <v>12.947987984725641</v>
      </c>
      <c r="Q168" s="35"/>
      <c r="R168" s="35"/>
      <c r="S168" s="35"/>
      <c r="T168" s="35"/>
      <c r="U168" s="35"/>
      <c r="V168" s="35"/>
      <c r="W168" s="35"/>
      <c r="X168" s="35"/>
    </row>
    <row r="169" spans="1:24" s="1" customFormat="1" ht="21" customHeight="1">
      <c r="A169" s="28"/>
      <c r="B169" s="35" t="s">
        <v>229</v>
      </c>
      <c r="C169" s="35" t="s">
        <v>230</v>
      </c>
      <c r="D169" s="29" t="s">
        <v>26</v>
      </c>
      <c r="E169" s="29" t="s">
        <v>27</v>
      </c>
      <c r="F169" s="35" t="s">
        <v>203</v>
      </c>
      <c r="G169" s="35" t="s">
        <v>230</v>
      </c>
      <c r="H169" s="36">
        <v>117.411953</v>
      </c>
      <c r="I169" s="36">
        <v>33.675730000000001</v>
      </c>
      <c r="J169" s="36">
        <v>117.48816600000001</v>
      </c>
      <c r="K169" s="36">
        <v>33.676538999999998</v>
      </c>
      <c r="L169" s="37">
        <v>3727769.7036597799</v>
      </c>
      <c r="M169" s="37">
        <v>538202.28486880905</v>
      </c>
      <c r="N169" s="37">
        <v>3727890.2915359298</v>
      </c>
      <c r="O169" s="37">
        <v>545269.53377839795</v>
      </c>
      <c r="P169" s="37">
        <v>7.1517158312653502</v>
      </c>
      <c r="Q169" s="35"/>
      <c r="R169" s="35"/>
      <c r="S169" s="29" t="s">
        <v>34</v>
      </c>
      <c r="T169" s="38" t="s">
        <v>206</v>
      </c>
      <c r="U169" s="29" t="s">
        <v>36</v>
      </c>
      <c r="V169" s="35"/>
      <c r="W169" s="35"/>
      <c r="X169" s="35"/>
    </row>
    <row r="170" spans="1:24" s="1" customFormat="1" ht="21" customHeight="1">
      <c r="A170" s="28"/>
      <c r="B170" s="35" t="s">
        <v>231</v>
      </c>
      <c r="C170" s="35" t="s">
        <v>232</v>
      </c>
      <c r="D170" s="29" t="s">
        <v>26</v>
      </c>
      <c r="E170" s="29" t="s">
        <v>27</v>
      </c>
      <c r="F170" s="35" t="s">
        <v>203</v>
      </c>
      <c r="G170" s="35" t="s">
        <v>232</v>
      </c>
      <c r="H170" s="36">
        <v>117.48816600000001</v>
      </c>
      <c r="I170" s="36">
        <v>33.676538999999998</v>
      </c>
      <c r="J170" s="36">
        <v>117.492914</v>
      </c>
      <c r="K170" s="36">
        <v>33.676611999999999</v>
      </c>
      <c r="L170" s="37">
        <v>3727890.2915359298</v>
      </c>
      <c r="M170" s="37">
        <v>545269.53377839795</v>
      </c>
      <c r="N170" s="37">
        <v>3727900.48949813</v>
      </c>
      <c r="O170" s="37">
        <v>545709.80311727</v>
      </c>
      <c r="P170" s="37">
        <v>0.44044206806673097</v>
      </c>
      <c r="Q170" s="35"/>
      <c r="R170" s="35"/>
      <c r="S170" s="29" t="s">
        <v>34</v>
      </c>
      <c r="T170" s="38" t="s">
        <v>206</v>
      </c>
      <c r="U170" s="29" t="s">
        <v>36</v>
      </c>
      <c r="V170" s="35"/>
      <c r="W170" s="35"/>
      <c r="X170" s="35"/>
    </row>
    <row r="171" spans="1:24" s="1" customFormat="1" ht="21" customHeight="1">
      <c r="A171" s="28"/>
      <c r="B171" s="35" t="s">
        <v>233</v>
      </c>
      <c r="C171" s="35" t="s">
        <v>234</v>
      </c>
      <c r="D171" s="29" t="s">
        <v>26</v>
      </c>
      <c r="E171" s="29" t="s">
        <v>27</v>
      </c>
      <c r="F171" s="35" t="s">
        <v>203</v>
      </c>
      <c r="G171" s="35" t="s">
        <v>234</v>
      </c>
      <c r="H171" s="36">
        <v>117.492914</v>
      </c>
      <c r="I171" s="36">
        <v>33.676611999999999</v>
      </c>
      <c r="J171" s="36">
        <v>117.531527</v>
      </c>
      <c r="K171" s="36">
        <v>33.676679999999998</v>
      </c>
      <c r="L171" s="37">
        <v>3727900.48949813</v>
      </c>
      <c r="M171" s="37">
        <v>545709.80311727</v>
      </c>
      <c r="N171" s="37">
        <v>3727925.7758226199</v>
      </c>
      <c r="O171" s="37">
        <v>549290.49887118302</v>
      </c>
      <c r="P171" s="37">
        <v>3.58097326566212</v>
      </c>
      <c r="Q171" s="35"/>
      <c r="R171" s="35"/>
      <c r="S171" s="29" t="s">
        <v>34</v>
      </c>
      <c r="T171" s="38" t="s">
        <v>206</v>
      </c>
      <c r="U171" s="29" t="s">
        <v>36</v>
      </c>
      <c r="V171" s="35"/>
      <c r="W171" s="35"/>
      <c r="X171" s="35"/>
    </row>
    <row r="172" spans="1:24" s="1" customFormat="1" ht="21" customHeight="1">
      <c r="A172" s="28"/>
      <c r="B172" s="35" t="s">
        <v>235</v>
      </c>
      <c r="C172" s="35" t="s">
        <v>236</v>
      </c>
      <c r="D172" s="29" t="s">
        <v>26</v>
      </c>
      <c r="E172" s="29" t="s">
        <v>27</v>
      </c>
      <c r="F172" s="35" t="s">
        <v>203</v>
      </c>
      <c r="G172" s="35" t="s">
        <v>236</v>
      </c>
      <c r="H172" s="36">
        <v>117.531527</v>
      </c>
      <c r="I172" s="36">
        <v>33.676679999999998</v>
      </c>
      <c r="J172" s="36">
        <v>117.550132</v>
      </c>
      <c r="K172" s="36">
        <v>33.678590999999997</v>
      </c>
      <c r="L172" s="37">
        <v>3727925.7758226199</v>
      </c>
      <c r="M172" s="37">
        <v>549290.49887118302</v>
      </c>
      <c r="N172" s="37">
        <v>3728146.7385984799</v>
      </c>
      <c r="O172" s="37">
        <v>551014.72022519296</v>
      </c>
      <c r="P172" s="37">
        <v>1.77485681973144</v>
      </c>
      <c r="Q172" s="35"/>
      <c r="R172" s="35"/>
      <c r="S172" s="29" t="s">
        <v>34</v>
      </c>
      <c r="T172" s="38" t="s">
        <v>206</v>
      </c>
      <c r="U172" s="29" t="s">
        <v>36</v>
      </c>
      <c r="V172" s="35"/>
      <c r="W172" s="35"/>
      <c r="X172" s="35"/>
    </row>
    <row r="173" spans="1:24" s="1" customFormat="1" ht="15.75" customHeight="1">
      <c r="A173" s="28"/>
      <c r="B173" s="35"/>
      <c r="C173" s="39" t="s">
        <v>46</v>
      </c>
      <c r="D173" s="35"/>
      <c r="E173" s="29"/>
      <c r="F173" s="35"/>
      <c r="G173" s="39"/>
      <c r="H173" s="36"/>
      <c r="I173" s="36"/>
      <c r="J173" s="36"/>
      <c r="K173" s="36"/>
      <c r="L173" s="37"/>
      <c r="M173" s="37"/>
      <c r="N173" s="37"/>
      <c r="O173" s="37"/>
      <c r="P173" s="37">
        <f>P174+P175+P176+P177+P178</f>
        <v>12.992571495419865</v>
      </c>
      <c r="Q173" s="35"/>
      <c r="R173" s="35"/>
      <c r="S173" s="35"/>
      <c r="T173" s="38"/>
      <c r="U173" s="29"/>
      <c r="V173" s="35"/>
      <c r="W173" s="35"/>
      <c r="X173" s="35"/>
    </row>
    <row r="174" spans="1:24" s="1" customFormat="1" ht="21" customHeight="1">
      <c r="A174" s="28"/>
      <c r="B174" s="35" t="s">
        <v>237</v>
      </c>
      <c r="C174" s="35" t="s">
        <v>230</v>
      </c>
      <c r="D174" s="29" t="s">
        <v>26</v>
      </c>
      <c r="E174" s="29" t="s">
        <v>27</v>
      </c>
      <c r="F174" s="35" t="s">
        <v>203</v>
      </c>
      <c r="G174" s="35" t="s">
        <v>230</v>
      </c>
      <c r="H174" s="36">
        <v>117.41195</v>
      </c>
      <c r="I174" s="36">
        <v>33.675412999999999</v>
      </c>
      <c r="J174" s="36">
        <v>117.48819</v>
      </c>
      <c r="K174" s="36">
        <v>33.676158999999998</v>
      </c>
      <c r="L174" s="37">
        <v>3727734.5323373699</v>
      </c>
      <c r="M174" s="37">
        <v>538202.22022597701</v>
      </c>
      <c r="N174" s="37">
        <v>3727848.0809903098</v>
      </c>
      <c r="O174" s="37">
        <v>545271.96202432399</v>
      </c>
      <c r="P174" s="37">
        <v>7.16225538848754</v>
      </c>
      <c r="Q174" s="35"/>
      <c r="R174" s="35"/>
      <c r="S174" s="29" t="s">
        <v>34</v>
      </c>
      <c r="T174" s="38" t="s">
        <v>206</v>
      </c>
      <c r="U174" s="29" t="s">
        <v>36</v>
      </c>
      <c r="V174" s="35"/>
      <c r="W174" s="35"/>
      <c r="X174" s="35"/>
    </row>
    <row r="175" spans="1:24" s="1" customFormat="1" ht="21" customHeight="1">
      <c r="A175" s="28"/>
      <c r="B175" s="35" t="s">
        <v>238</v>
      </c>
      <c r="C175" s="35" t="s">
        <v>232</v>
      </c>
      <c r="D175" s="29" t="s">
        <v>26</v>
      </c>
      <c r="E175" s="29" t="s">
        <v>27</v>
      </c>
      <c r="F175" s="35" t="s">
        <v>203</v>
      </c>
      <c r="G175" s="35" t="s">
        <v>232</v>
      </c>
      <c r="H175" s="36">
        <v>117.48819</v>
      </c>
      <c r="I175" s="36">
        <v>33.676158999999998</v>
      </c>
      <c r="J175" s="36">
        <v>117.492913</v>
      </c>
      <c r="K175" s="36">
        <v>33.676285999999998</v>
      </c>
      <c r="L175" s="37">
        <v>3727848.0809903098</v>
      </c>
      <c r="M175" s="37">
        <v>545271.96202432399</v>
      </c>
      <c r="N175" s="37">
        <v>3727864.3071483802</v>
      </c>
      <c r="O175" s="37">
        <v>545709.85369538399</v>
      </c>
      <c r="P175" s="37">
        <v>0.43847518015113901</v>
      </c>
      <c r="Q175" s="35"/>
      <c r="R175" s="35"/>
      <c r="S175" s="29" t="s">
        <v>34</v>
      </c>
      <c r="T175" s="38" t="s">
        <v>206</v>
      </c>
      <c r="U175" s="29" t="s">
        <v>36</v>
      </c>
      <c r="V175" s="35"/>
      <c r="W175" s="35"/>
      <c r="X175" s="35"/>
    </row>
    <row r="176" spans="1:24" s="1" customFormat="1" ht="21" customHeight="1">
      <c r="A176" s="28"/>
      <c r="B176" s="35" t="s">
        <v>239</v>
      </c>
      <c r="C176" s="35" t="s">
        <v>240</v>
      </c>
      <c r="D176" s="29" t="s">
        <v>26</v>
      </c>
      <c r="E176" s="29" t="s">
        <v>27</v>
      </c>
      <c r="F176" s="35" t="s">
        <v>203</v>
      </c>
      <c r="G176" s="35" t="s">
        <v>240</v>
      </c>
      <c r="H176" s="36">
        <v>117.492913</v>
      </c>
      <c r="I176" s="36">
        <v>33.676285999999998</v>
      </c>
      <c r="J176" s="36">
        <v>117.521918</v>
      </c>
      <c r="K176" s="36">
        <v>33.676385000000003</v>
      </c>
      <c r="L176" s="37">
        <v>3727864.3071483802</v>
      </c>
      <c r="M176" s="37">
        <v>545709.85369538399</v>
      </c>
      <c r="N176" s="37">
        <v>3727888.44966221</v>
      </c>
      <c r="O176" s="37">
        <v>548399.57602816401</v>
      </c>
      <c r="P176" s="37">
        <v>2.6901325924147099</v>
      </c>
      <c r="Q176" s="35"/>
      <c r="R176" s="35"/>
      <c r="S176" s="29" t="s">
        <v>34</v>
      </c>
      <c r="T176" s="38" t="s">
        <v>206</v>
      </c>
      <c r="U176" s="29" t="s">
        <v>36</v>
      </c>
      <c r="V176" s="35"/>
      <c r="W176" s="35"/>
      <c r="X176" s="35"/>
    </row>
    <row r="177" spans="1:24" s="1" customFormat="1" ht="21" customHeight="1">
      <c r="A177" s="28"/>
      <c r="B177" s="35" t="s">
        <v>241</v>
      </c>
      <c r="C177" s="35" t="s">
        <v>242</v>
      </c>
      <c r="D177" s="29" t="s">
        <v>26</v>
      </c>
      <c r="E177" s="29" t="s">
        <v>27</v>
      </c>
      <c r="F177" s="35" t="s">
        <v>203</v>
      </c>
      <c r="G177" s="35" t="s">
        <v>242</v>
      </c>
      <c r="H177" s="36">
        <v>117.521918</v>
      </c>
      <c r="I177" s="36">
        <v>33.676385000000003</v>
      </c>
      <c r="J177" s="36">
        <v>117.531513</v>
      </c>
      <c r="K177" s="36">
        <v>33.676347999999997</v>
      </c>
      <c r="L177" s="37">
        <v>3727888.44966221</v>
      </c>
      <c r="M177" s="37">
        <v>548399.57602816401</v>
      </c>
      <c r="N177" s="37">
        <v>3727888.9376807702</v>
      </c>
      <c r="O177" s="37">
        <v>549289.44734109205</v>
      </c>
      <c r="P177" s="37">
        <v>0.890054417957997</v>
      </c>
      <c r="Q177" s="35"/>
      <c r="R177" s="35"/>
      <c r="S177" s="29" t="s">
        <v>34</v>
      </c>
      <c r="T177" s="38" t="s">
        <v>206</v>
      </c>
      <c r="U177" s="29" t="s">
        <v>36</v>
      </c>
      <c r="V177" s="35"/>
      <c r="W177" s="35"/>
      <c r="X177" s="35"/>
    </row>
    <row r="178" spans="1:24" s="1" customFormat="1" ht="21" customHeight="1">
      <c r="A178" s="28"/>
      <c r="B178" s="35" t="s">
        <v>243</v>
      </c>
      <c r="C178" s="35" t="s">
        <v>236</v>
      </c>
      <c r="D178" s="29" t="s">
        <v>26</v>
      </c>
      <c r="E178" s="29" t="s">
        <v>27</v>
      </c>
      <c r="F178" s="35" t="s">
        <v>203</v>
      </c>
      <c r="G178" s="35" t="s">
        <v>236</v>
      </c>
      <c r="H178" s="36">
        <v>117.531513</v>
      </c>
      <c r="I178" s="36">
        <v>33.676347999999997</v>
      </c>
      <c r="J178" s="36">
        <v>117.550496</v>
      </c>
      <c r="K178" s="36">
        <v>33.678348</v>
      </c>
      <c r="L178" s="37">
        <v>3727888.9376807702</v>
      </c>
      <c r="M178" s="37">
        <v>549289.44734109205</v>
      </c>
      <c r="N178" s="37">
        <v>3728119.9575717701</v>
      </c>
      <c r="O178" s="37">
        <v>551048.67742724204</v>
      </c>
      <c r="P178" s="37">
        <v>1.8116539164084799</v>
      </c>
      <c r="Q178" s="35"/>
      <c r="R178" s="35"/>
      <c r="S178" s="29" t="s">
        <v>34</v>
      </c>
      <c r="T178" s="38" t="s">
        <v>206</v>
      </c>
      <c r="U178" s="29" t="s">
        <v>36</v>
      </c>
      <c r="V178" s="35"/>
      <c r="W178" s="35"/>
      <c r="X178" s="35"/>
    </row>
    <row r="179" spans="1:24" s="1" customFormat="1" ht="21" customHeight="1">
      <c r="A179" s="28">
        <v>14</v>
      </c>
      <c r="B179" s="29"/>
      <c r="C179" s="30" t="s">
        <v>244</v>
      </c>
      <c r="D179" s="29"/>
      <c r="E179" s="29"/>
      <c r="F179" s="29"/>
      <c r="G179" s="31"/>
      <c r="H179" s="31"/>
      <c r="I179" s="31"/>
      <c r="J179" s="31"/>
      <c r="K179" s="31"/>
      <c r="L179" s="32"/>
      <c r="M179" s="32"/>
      <c r="N179" s="32"/>
      <c r="O179" s="32"/>
      <c r="P179" s="33"/>
      <c r="Q179" s="34"/>
      <c r="R179" s="29"/>
      <c r="S179" s="29"/>
      <c r="T179" s="29"/>
      <c r="U179" s="29"/>
      <c r="V179" s="29"/>
      <c r="W179" s="29"/>
      <c r="X179" s="29"/>
    </row>
    <row r="180" spans="1:24" s="1" customFormat="1" ht="18.75" customHeight="1">
      <c r="A180" s="28"/>
      <c r="B180" s="35"/>
      <c r="C180" s="30" t="s">
        <v>25</v>
      </c>
      <c r="D180" s="29" t="s">
        <v>26</v>
      </c>
      <c r="E180" s="29" t="s">
        <v>27</v>
      </c>
      <c r="F180" s="35" t="s">
        <v>245</v>
      </c>
      <c r="G180" s="32"/>
      <c r="H180" s="36"/>
      <c r="I180" s="36"/>
      <c r="J180" s="36"/>
      <c r="K180" s="36"/>
      <c r="L180" s="37"/>
      <c r="M180" s="37"/>
      <c r="N180" s="37"/>
      <c r="O180" s="37"/>
      <c r="P180" s="37">
        <f>P181+P183</f>
        <v>9.22563081040032</v>
      </c>
      <c r="Q180" s="35"/>
      <c r="R180" s="35"/>
      <c r="S180" s="35"/>
      <c r="T180" s="35"/>
      <c r="U180" s="35"/>
      <c r="V180" s="35"/>
      <c r="W180" s="37">
        <v>4.7514961297163998</v>
      </c>
      <c r="X180" s="35"/>
    </row>
    <row r="181" spans="1:24" s="1" customFormat="1" ht="18.75" customHeight="1">
      <c r="A181" s="28"/>
      <c r="B181" s="35"/>
      <c r="C181" s="30" t="s">
        <v>31</v>
      </c>
      <c r="D181" s="30"/>
      <c r="E181" s="29"/>
      <c r="F181" s="29"/>
      <c r="G181" s="29"/>
      <c r="H181" s="36"/>
      <c r="I181" s="36"/>
      <c r="J181" s="36"/>
      <c r="K181" s="36"/>
      <c r="L181" s="37"/>
      <c r="M181" s="37"/>
      <c r="N181" s="37"/>
      <c r="O181" s="37"/>
      <c r="P181" s="37">
        <v>4.64762947802501</v>
      </c>
      <c r="Q181" s="35"/>
      <c r="R181" s="35"/>
      <c r="S181" s="35"/>
      <c r="T181" s="35"/>
      <c r="U181" s="35"/>
      <c r="V181" s="35"/>
      <c r="W181" s="35"/>
      <c r="X181" s="35"/>
    </row>
    <row r="182" spans="1:24" s="1" customFormat="1" ht="21" customHeight="1">
      <c r="A182" s="28"/>
      <c r="B182" s="35" t="s">
        <v>229</v>
      </c>
      <c r="C182" s="35" t="s">
        <v>486</v>
      </c>
      <c r="D182" s="29" t="s">
        <v>26</v>
      </c>
      <c r="E182" s="29" t="s">
        <v>27</v>
      </c>
      <c r="F182" s="35" t="s">
        <v>245</v>
      </c>
      <c r="G182" s="35" t="s">
        <v>486</v>
      </c>
      <c r="H182" s="36">
        <v>117.40686100000001</v>
      </c>
      <c r="I182" s="36">
        <v>33.621076000000002</v>
      </c>
      <c r="J182" s="36">
        <v>117.407974</v>
      </c>
      <c r="K182" s="36">
        <v>33.579225999999998</v>
      </c>
      <c r="L182" s="37">
        <v>3721705.83694612</v>
      </c>
      <c r="M182" s="37">
        <v>537753.91949852102</v>
      </c>
      <c r="N182" s="37">
        <v>3717064.4095139499</v>
      </c>
      <c r="O182" s="37">
        <v>537875.54807708296</v>
      </c>
      <c r="P182" s="37">
        <v>4.64762947802501</v>
      </c>
      <c r="Q182" s="35"/>
      <c r="R182" s="35"/>
      <c r="S182" s="29" t="s">
        <v>246</v>
      </c>
      <c r="T182" s="29" t="s">
        <v>36</v>
      </c>
      <c r="U182" s="29" t="s">
        <v>36</v>
      </c>
      <c r="V182" s="35"/>
      <c r="W182" s="35"/>
      <c r="X182" s="35"/>
    </row>
    <row r="183" spans="1:24" s="1" customFormat="1" ht="16.5" customHeight="1">
      <c r="A183" s="28"/>
      <c r="B183" s="35"/>
      <c r="C183" s="39" t="s">
        <v>46</v>
      </c>
      <c r="D183" s="35"/>
      <c r="E183" s="29"/>
      <c r="F183" s="35"/>
      <c r="G183" s="39"/>
      <c r="H183" s="36"/>
      <c r="I183" s="36"/>
      <c r="J183" s="36"/>
      <c r="K183" s="36"/>
      <c r="L183" s="37"/>
      <c r="M183" s="37"/>
      <c r="N183" s="37"/>
      <c r="O183" s="37"/>
      <c r="P183" s="37">
        <v>4.5780013323753099</v>
      </c>
      <c r="Q183" s="35"/>
      <c r="R183" s="35"/>
      <c r="S183" s="35"/>
      <c r="T183" s="35"/>
      <c r="U183" s="35"/>
      <c r="V183" s="35"/>
      <c r="W183" s="35"/>
      <c r="X183" s="35"/>
    </row>
    <row r="184" spans="1:24" s="1" customFormat="1" ht="21" customHeight="1">
      <c r="A184" s="28"/>
      <c r="B184" s="35" t="s">
        <v>237</v>
      </c>
      <c r="C184" s="35" t="s">
        <v>487</v>
      </c>
      <c r="D184" s="29" t="s">
        <v>26</v>
      </c>
      <c r="E184" s="29" t="s">
        <v>27</v>
      </c>
      <c r="F184" s="35" t="s">
        <v>245</v>
      </c>
      <c r="G184" s="35" t="s">
        <v>486</v>
      </c>
      <c r="H184" s="36">
        <v>117.40514</v>
      </c>
      <c r="I184" s="36">
        <v>33.621042000000003</v>
      </c>
      <c r="J184" s="36">
        <v>117.406133</v>
      </c>
      <c r="K184" s="36">
        <v>33.579841000000002</v>
      </c>
      <c r="L184" s="37">
        <v>3721701.3940143301</v>
      </c>
      <c r="M184" s="37">
        <v>537594.27769160003</v>
      </c>
      <c r="N184" s="37">
        <v>3717131.95868087</v>
      </c>
      <c r="O184" s="37">
        <v>537704.35168849898</v>
      </c>
      <c r="P184" s="37">
        <v>4.5780013323753099</v>
      </c>
      <c r="Q184" s="35"/>
      <c r="R184" s="35"/>
      <c r="S184" s="29" t="s">
        <v>246</v>
      </c>
      <c r="T184" s="29" t="s">
        <v>36</v>
      </c>
      <c r="U184" s="29" t="s">
        <v>36</v>
      </c>
      <c r="V184" s="35"/>
      <c r="W184" s="35"/>
      <c r="X184" s="35"/>
    </row>
    <row r="185" spans="1:24" s="1" customFormat="1" ht="16.5" customHeight="1">
      <c r="A185" s="28">
        <v>15</v>
      </c>
      <c r="B185" s="29"/>
      <c r="C185" s="30" t="s">
        <v>247</v>
      </c>
      <c r="D185" s="29"/>
      <c r="E185" s="29"/>
      <c r="F185" s="29"/>
      <c r="G185" s="31"/>
      <c r="H185" s="31"/>
      <c r="I185" s="31"/>
      <c r="J185" s="31"/>
      <c r="K185" s="31"/>
      <c r="L185" s="32"/>
      <c r="M185" s="32"/>
      <c r="N185" s="32"/>
      <c r="O185" s="32"/>
      <c r="P185" s="33"/>
      <c r="Q185" s="34"/>
      <c r="R185" s="29"/>
      <c r="S185" s="29"/>
      <c r="T185" s="29"/>
      <c r="U185" s="29"/>
      <c r="V185" s="29"/>
      <c r="W185" s="29"/>
      <c r="X185" s="29"/>
    </row>
    <row r="186" spans="1:24" s="1" customFormat="1" ht="16.5" customHeight="1">
      <c r="A186" s="28"/>
      <c r="B186" s="29"/>
      <c r="C186" s="30" t="s">
        <v>25</v>
      </c>
      <c r="D186" s="29" t="s">
        <v>26</v>
      </c>
      <c r="E186" s="29" t="s">
        <v>27</v>
      </c>
      <c r="F186" s="35" t="s">
        <v>245</v>
      </c>
      <c r="G186" s="32"/>
      <c r="H186" s="36"/>
      <c r="I186" s="36"/>
      <c r="J186" s="36"/>
      <c r="K186" s="36"/>
      <c r="L186" s="37"/>
      <c r="M186" s="37"/>
      <c r="N186" s="37"/>
      <c r="O186" s="37"/>
      <c r="P186" s="37">
        <f>P187+P192</f>
        <v>23.531980493375336</v>
      </c>
      <c r="Q186" s="35"/>
      <c r="R186" s="35"/>
      <c r="S186" s="35"/>
      <c r="T186" s="35"/>
      <c r="U186" s="35"/>
      <c r="V186" s="35"/>
      <c r="W186" s="37">
        <v>11.796841220360699</v>
      </c>
      <c r="X186" s="35"/>
    </row>
    <row r="187" spans="1:24" s="1" customFormat="1" ht="16.5" customHeight="1">
      <c r="A187" s="28"/>
      <c r="B187" s="29"/>
      <c r="C187" s="30" t="s">
        <v>31</v>
      </c>
      <c r="D187" s="30"/>
      <c r="E187" s="29"/>
      <c r="F187" s="29"/>
      <c r="G187" s="29"/>
      <c r="H187" s="36"/>
      <c r="I187" s="36"/>
      <c r="J187" s="36"/>
      <c r="K187" s="36"/>
      <c r="L187" s="37"/>
      <c r="M187" s="37"/>
      <c r="N187" s="37"/>
      <c r="O187" s="37"/>
      <c r="P187" s="37">
        <f>SUM(P188:P191)</f>
        <v>11.727914338596198</v>
      </c>
      <c r="Q187" s="35"/>
      <c r="R187" s="35"/>
      <c r="S187" s="35"/>
      <c r="T187" s="35"/>
      <c r="U187" s="35"/>
      <c r="V187" s="35"/>
      <c r="W187" s="35"/>
      <c r="X187" s="35"/>
    </row>
    <row r="188" spans="1:24" s="1" customFormat="1" ht="21" customHeight="1">
      <c r="A188" s="28"/>
      <c r="B188" s="35" t="s">
        <v>248</v>
      </c>
      <c r="C188" s="35" t="s">
        <v>249</v>
      </c>
      <c r="D188" s="29" t="s">
        <v>26</v>
      </c>
      <c r="E188" s="29" t="s">
        <v>27</v>
      </c>
      <c r="F188" s="35" t="s">
        <v>245</v>
      </c>
      <c r="G188" s="35" t="s">
        <v>249</v>
      </c>
      <c r="H188" s="36">
        <v>117.38229</v>
      </c>
      <c r="I188" s="36">
        <v>33.582340000000002</v>
      </c>
      <c r="J188" s="36">
        <v>117.3813</v>
      </c>
      <c r="K188" s="36">
        <v>33.572510000000001</v>
      </c>
      <c r="L188" s="37">
        <v>3717400.6543108802</v>
      </c>
      <c r="M188" s="37">
        <v>535489.77602959005</v>
      </c>
      <c r="N188" s="37">
        <v>3716310.0082264501</v>
      </c>
      <c r="O188" s="37">
        <v>535401.89222813305</v>
      </c>
      <c r="P188" s="37">
        <v>1.09421559454593</v>
      </c>
      <c r="Q188" s="35"/>
      <c r="R188" s="35"/>
      <c r="S188" s="29" t="s">
        <v>34</v>
      </c>
      <c r="T188" s="38" t="s">
        <v>250</v>
      </c>
      <c r="U188" s="29" t="s">
        <v>36</v>
      </c>
      <c r="V188" s="35"/>
      <c r="W188" s="35"/>
      <c r="X188" s="35"/>
    </row>
    <row r="189" spans="1:24" s="1" customFormat="1" ht="21" customHeight="1">
      <c r="A189" s="28"/>
      <c r="B189" s="35" t="s">
        <v>251</v>
      </c>
      <c r="C189" s="35" t="s">
        <v>252</v>
      </c>
      <c r="D189" s="29" t="s">
        <v>26</v>
      </c>
      <c r="E189" s="29" t="s">
        <v>27</v>
      </c>
      <c r="F189" s="35" t="s">
        <v>245</v>
      </c>
      <c r="G189" s="35" t="s">
        <v>252</v>
      </c>
      <c r="H189" s="36">
        <v>117.3813</v>
      </c>
      <c r="I189" s="36">
        <v>33.572510000000001</v>
      </c>
      <c r="J189" s="36">
        <v>117.380539</v>
      </c>
      <c r="K189" s="36">
        <v>33.564700999999999</v>
      </c>
      <c r="L189" s="37">
        <v>3716310.0082264501</v>
      </c>
      <c r="M189" s="37">
        <v>535401.89222813305</v>
      </c>
      <c r="N189" s="37">
        <v>3715443.6604813798</v>
      </c>
      <c r="O189" s="37">
        <v>535334.44291725103</v>
      </c>
      <c r="P189" s="37">
        <v>0.86908565343015798</v>
      </c>
      <c r="Q189" s="35"/>
      <c r="R189" s="35"/>
      <c r="S189" s="29" t="s">
        <v>34</v>
      </c>
      <c r="T189" s="38" t="s">
        <v>250</v>
      </c>
      <c r="U189" s="29" t="s">
        <v>36</v>
      </c>
      <c r="V189" s="35"/>
      <c r="W189" s="35"/>
      <c r="X189" s="35"/>
    </row>
    <row r="190" spans="1:24" s="1" customFormat="1" ht="21" customHeight="1">
      <c r="A190" s="28"/>
      <c r="B190" s="35" t="s">
        <v>253</v>
      </c>
      <c r="C190" s="35" t="s">
        <v>254</v>
      </c>
      <c r="D190" s="29" t="s">
        <v>26</v>
      </c>
      <c r="E190" s="29" t="s">
        <v>27</v>
      </c>
      <c r="F190" s="35" t="s">
        <v>245</v>
      </c>
      <c r="G190" s="35" t="s">
        <v>254</v>
      </c>
      <c r="H190" s="36">
        <v>117.380539</v>
      </c>
      <c r="I190" s="36">
        <v>33.564700999999999</v>
      </c>
      <c r="J190" s="36">
        <v>117.40439600000001</v>
      </c>
      <c r="K190" s="36">
        <v>33.541583000000003</v>
      </c>
      <c r="L190" s="37">
        <v>3715443.6604813798</v>
      </c>
      <c r="M190" s="37">
        <v>535334.44291725103</v>
      </c>
      <c r="N190" s="37">
        <v>3712887.8732200698</v>
      </c>
      <c r="O190" s="37">
        <v>537559.68171678204</v>
      </c>
      <c r="P190" s="37">
        <v>4.5037113549607701</v>
      </c>
      <c r="Q190" s="35"/>
      <c r="R190" s="35"/>
      <c r="S190" s="29" t="s">
        <v>34</v>
      </c>
      <c r="T190" s="38" t="s">
        <v>250</v>
      </c>
      <c r="U190" s="29" t="s">
        <v>36</v>
      </c>
      <c r="V190" s="35"/>
      <c r="W190" s="35"/>
      <c r="X190" s="35"/>
    </row>
    <row r="191" spans="1:24" s="1" customFormat="1" ht="21" customHeight="1">
      <c r="A191" s="28"/>
      <c r="B191" s="35" t="s">
        <v>255</v>
      </c>
      <c r="C191" s="35" t="s">
        <v>256</v>
      </c>
      <c r="D191" s="29" t="s">
        <v>26</v>
      </c>
      <c r="E191" s="29" t="s">
        <v>27</v>
      </c>
      <c r="F191" s="35" t="s">
        <v>245</v>
      </c>
      <c r="G191" s="35" t="s">
        <v>256</v>
      </c>
      <c r="H191" s="36">
        <v>117.40439600000001</v>
      </c>
      <c r="I191" s="36">
        <v>33.541583000000003</v>
      </c>
      <c r="J191" s="36">
        <v>117.459716</v>
      </c>
      <c r="K191" s="36">
        <v>33.535420999999999</v>
      </c>
      <c r="L191" s="37">
        <v>3712887.8732200698</v>
      </c>
      <c r="M191" s="37">
        <v>537559.68171678204</v>
      </c>
      <c r="N191" s="37">
        <v>3712225.7879068898</v>
      </c>
      <c r="O191" s="37">
        <v>542700.79042987095</v>
      </c>
      <c r="P191" s="37">
        <v>5.2609017356593402</v>
      </c>
      <c r="Q191" s="35"/>
      <c r="R191" s="35"/>
      <c r="S191" s="29" t="s">
        <v>34</v>
      </c>
      <c r="T191" s="38" t="s">
        <v>250</v>
      </c>
      <c r="U191" s="29" t="s">
        <v>36</v>
      </c>
      <c r="V191" s="35"/>
      <c r="W191" s="35"/>
      <c r="X191" s="35"/>
    </row>
    <row r="192" spans="1:24" s="1" customFormat="1" ht="18" customHeight="1">
      <c r="A192" s="28"/>
      <c r="B192" s="35"/>
      <c r="C192" s="39" t="s">
        <v>46</v>
      </c>
      <c r="D192" s="29"/>
      <c r="E192" s="29"/>
      <c r="F192" s="35"/>
      <c r="G192" s="39"/>
      <c r="H192" s="36"/>
      <c r="I192" s="36"/>
      <c r="J192" s="36"/>
      <c r="K192" s="36"/>
      <c r="L192" s="37"/>
      <c r="M192" s="37"/>
      <c r="N192" s="37"/>
      <c r="O192" s="37"/>
      <c r="P192" s="37">
        <f>SUM(P193:P196)</f>
        <v>11.804066154779139</v>
      </c>
      <c r="Q192" s="35"/>
      <c r="R192" s="35"/>
      <c r="S192" s="35"/>
      <c r="T192" s="38"/>
      <c r="U192" s="29"/>
      <c r="V192" s="35"/>
      <c r="W192" s="35"/>
      <c r="X192" s="35"/>
    </row>
    <row r="193" spans="1:24" s="1" customFormat="1" ht="21" customHeight="1">
      <c r="A193" s="28"/>
      <c r="B193" s="35" t="s">
        <v>257</v>
      </c>
      <c r="C193" s="35" t="s">
        <v>249</v>
      </c>
      <c r="D193" s="29" t="s">
        <v>26</v>
      </c>
      <c r="E193" s="29" t="s">
        <v>27</v>
      </c>
      <c r="F193" s="35" t="s">
        <v>245</v>
      </c>
      <c r="G193" s="35" t="s">
        <v>249</v>
      </c>
      <c r="H193" s="36">
        <v>117.382037</v>
      </c>
      <c r="I193" s="36">
        <v>33.582417999999997</v>
      </c>
      <c r="J193" s="36">
        <v>117.38106500000001</v>
      </c>
      <c r="K193" s="36">
        <v>33.572521999999999</v>
      </c>
      <c r="L193" s="37">
        <v>3717409.1780657498</v>
      </c>
      <c r="M193" s="37">
        <v>535466.278891886</v>
      </c>
      <c r="N193" s="37">
        <v>3716311.2172994399</v>
      </c>
      <c r="O193" s="37">
        <v>535380.04831033701</v>
      </c>
      <c r="P193" s="37">
        <v>1.1014454223305401</v>
      </c>
      <c r="Q193" s="35"/>
      <c r="R193" s="35"/>
      <c r="S193" s="29" t="s">
        <v>34</v>
      </c>
      <c r="T193" s="38" t="s">
        <v>250</v>
      </c>
      <c r="U193" s="29" t="s">
        <v>36</v>
      </c>
      <c r="V193" s="35"/>
      <c r="W193" s="35"/>
      <c r="X193" s="35"/>
    </row>
    <row r="194" spans="1:24" s="1" customFormat="1" ht="21" customHeight="1">
      <c r="A194" s="28"/>
      <c r="B194" s="35" t="s">
        <v>258</v>
      </c>
      <c r="C194" s="35" t="s">
        <v>252</v>
      </c>
      <c r="D194" s="29" t="s">
        <v>26</v>
      </c>
      <c r="E194" s="29" t="s">
        <v>27</v>
      </c>
      <c r="F194" s="35" t="s">
        <v>245</v>
      </c>
      <c r="G194" s="35" t="s">
        <v>252</v>
      </c>
      <c r="H194" s="36">
        <v>117.38106500000001</v>
      </c>
      <c r="I194" s="36">
        <v>33.572521999999999</v>
      </c>
      <c r="J194" s="36">
        <v>117.380273</v>
      </c>
      <c r="K194" s="36">
        <v>33.564737999999998</v>
      </c>
      <c r="L194" s="37">
        <v>3716311.2172994399</v>
      </c>
      <c r="M194" s="37">
        <v>535380.04831033701</v>
      </c>
      <c r="N194" s="37">
        <v>3715447.6445341199</v>
      </c>
      <c r="O194" s="37">
        <v>535309.67478748201</v>
      </c>
      <c r="P194" s="37">
        <v>0.86656393366038098</v>
      </c>
      <c r="Q194" s="35"/>
      <c r="R194" s="35"/>
      <c r="S194" s="29" t="s">
        <v>34</v>
      </c>
      <c r="T194" s="38" t="s">
        <v>250</v>
      </c>
      <c r="U194" s="29" t="s">
        <v>36</v>
      </c>
      <c r="V194" s="35"/>
      <c r="W194" s="35"/>
      <c r="X194" s="35"/>
    </row>
    <row r="195" spans="1:24" s="1" customFormat="1" ht="21" customHeight="1">
      <c r="A195" s="28"/>
      <c r="B195" s="35" t="s">
        <v>259</v>
      </c>
      <c r="C195" s="35" t="s">
        <v>254</v>
      </c>
      <c r="D195" s="29" t="s">
        <v>26</v>
      </c>
      <c r="E195" s="29" t="s">
        <v>27</v>
      </c>
      <c r="F195" s="35" t="s">
        <v>245</v>
      </c>
      <c r="G195" s="35" t="s">
        <v>254</v>
      </c>
      <c r="H195" s="36">
        <v>117.380273</v>
      </c>
      <c r="I195" s="36">
        <v>33.564737999999998</v>
      </c>
      <c r="J195" s="36">
        <v>117.404375</v>
      </c>
      <c r="K195" s="36">
        <v>33.541373</v>
      </c>
      <c r="L195" s="37">
        <v>3715447.6445341199</v>
      </c>
      <c r="M195" s="37">
        <v>535309.67478748201</v>
      </c>
      <c r="N195" s="37">
        <v>3712864.61573026</v>
      </c>
      <c r="O195" s="37">
        <v>537557.80017077399</v>
      </c>
      <c r="P195" s="37">
        <v>4.5473484816823397</v>
      </c>
      <c r="Q195" s="35"/>
      <c r="R195" s="35"/>
      <c r="S195" s="29" t="s">
        <v>34</v>
      </c>
      <c r="T195" s="38" t="s">
        <v>250</v>
      </c>
      <c r="U195" s="29" t="s">
        <v>36</v>
      </c>
      <c r="V195" s="35"/>
      <c r="W195" s="35"/>
      <c r="X195" s="35"/>
    </row>
    <row r="196" spans="1:24" s="1" customFormat="1" ht="21" customHeight="1">
      <c r="A196" s="28"/>
      <c r="B196" s="35" t="s">
        <v>260</v>
      </c>
      <c r="C196" s="35" t="s">
        <v>256</v>
      </c>
      <c r="D196" s="29" t="s">
        <v>26</v>
      </c>
      <c r="E196" s="29" t="s">
        <v>27</v>
      </c>
      <c r="F196" s="35" t="s">
        <v>245</v>
      </c>
      <c r="G196" s="35" t="s">
        <v>256</v>
      </c>
      <c r="H196" s="36">
        <v>117.404375</v>
      </c>
      <c r="I196" s="36">
        <v>33.541373</v>
      </c>
      <c r="J196" s="36">
        <v>117.459958</v>
      </c>
      <c r="K196" s="36">
        <v>33.535103999999997</v>
      </c>
      <c r="L196" s="37">
        <v>3712864.61573026</v>
      </c>
      <c r="M196" s="37">
        <v>537557.80017077399</v>
      </c>
      <c r="N196" s="37">
        <v>3712190.74089213</v>
      </c>
      <c r="O196" s="37">
        <v>542723.38412052905</v>
      </c>
      <c r="P196" s="37">
        <v>5.28870831710588</v>
      </c>
      <c r="Q196" s="35"/>
      <c r="R196" s="35"/>
      <c r="S196" s="29" t="s">
        <v>34</v>
      </c>
      <c r="T196" s="38" t="s">
        <v>250</v>
      </c>
      <c r="U196" s="29" t="s">
        <v>36</v>
      </c>
      <c r="V196" s="35"/>
      <c r="W196" s="35"/>
      <c r="X196" s="35"/>
    </row>
    <row r="197" spans="1:24" s="1" customFormat="1" ht="16.5" customHeight="1">
      <c r="A197" s="28">
        <v>16</v>
      </c>
      <c r="B197" s="29"/>
      <c r="C197" s="30" t="s">
        <v>261</v>
      </c>
      <c r="D197" s="29"/>
      <c r="E197" s="29"/>
      <c r="F197" s="29"/>
      <c r="G197" s="31"/>
      <c r="H197" s="31"/>
      <c r="I197" s="31"/>
      <c r="J197" s="31"/>
      <c r="K197" s="31"/>
      <c r="L197" s="32"/>
      <c r="M197" s="32"/>
      <c r="N197" s="32"/>
      <c r="O197" s="32"/>
      <c r="P197" s="33"/>
      <c r="Q197" s="34"/>
      <c r="R197" s="29"/>
      <c r="S197" s="29"/>
      <c r="T197" s="29"/>
      <c r="U197" s="29"/>
      <c r="V197" s="29"/>
      <c r="W197" s="29"/>
      <c r="X197" s="29"/>
    </row>
    <row r="198" spans="1:24" s="1" customFormat="1" ht="16.5" customHeight="1">
      <c r="A198" s="28"/>
      <c r="B198" s="29"/>
      <c r="C198" s="30" t="s">
        <v>25</v>
      </c>
      <c r="D198" s="29" t="s">
        <v>26</v>
      </c>
      <c r="E198" s="29" t="s">
        <v>27</v>
      </c>
      <c r="F198" s="35" t="s">
        <v>203</v>
      </c>
      <c r="G198" s="32"/>
      <c r="H198" s="36"/>
      <c r="I198" s="36"/>
      <c r="J198" s="36"/>
      <c r="K198" s="36"/>
      <c r="L198" s="37"/>
      <c r="M198" s="37"/>
      <c r="N198" s="37"/>
      <c r="O198" s="37"/>
      <c r="P198" s="37">
        <f>P199+P204</f>
        <v>23.298933547779789</v>
      </c>
      <c r="Q198" s="35"/>
      <c r="R198" s="35"/>
      <c r="S198" s="35"/>
      <c r="T198" s="35"/>
      <c r="U198" s="35"/>
      <c r="V198" s="35"/>
      <c r="W198" s="37">
        <v>11.7308734909841</v>
      </c>
      <c r="X198" s="35"/>
    </row>
    <row r="199" spans="1:24" s="1" customFormat="1" ht="16.5" customHeight="1">
      <c r="A199" s="28"/>
      <c r="B199" s="29"/>
      <c r="C199" s="30" t="s">
        <v>31</v>
      </c>
      <c r="D199" s="30"/>
      <c r="E199" s="29"/>
      <c r="F199" s="29"/>
      <c r="G199" s="29"/>
      <c r="H199" s="36"/>
      <c r="I199" s="36"/>
      <c r="J199" s="36"/>
      <c r="K199" s="36"/>
      <c r="L199" s="37"/>
      <c r="M199" s="37"/>
      <c r="N199" s="37"/>
      <c r="O199" s="37"/>
      <c r="P199" s="37">
        <f>SUM(P200:P203)</f>
        <v>11.68021986493639</v>
      </c>
      <c r="Q199" s="35"/>
      <c r="R199" s="35"/>
      <c r="S199" s="35"/>
      <c r="T199" s="35"/>
      <c r="U199" s="35"/>
      <c r="V199" s="35"/>
      <c r="W199" s="35"/>
      <c r="X199" s="35"/>
    </row>
    <row r="200" spans="1:24" s="1" customFormat="1" ht="24" customHeight="1">
      <c r="A200" s="28"/>
      <c r="B200" s="35" t="s">
        <v>262</v>
      </c>
      <c r="C200" s="35" t="s">
        <v>263</v>
      </c>
      <c r="D200" s="29" t="s">
        <v>26</v>
      </c>
      <c r="E200" s="29" t="s">
        <v>27</v>
      </c>
      <c r="F200" s="35" t="s">
        <v>203</v>
      </c>
      <c r="G200" s="35" t="s">
        <v>263</v>
      </c>
      <c r="H200" s="36">
        <v>117.43501000000001</v>
      </c>
      <c r="I200" s="36">
        <v>33.615690000000001</v>
      </c>
      <c r="J200" s="36">
        <v>117.44809600000001</v>
      </c>
      <c r="K200" s="36">
        <v>33.624963000000001</v>
      </c>
      <c r="L200" s="37">
        <v>3721118.9900297299</v>
      </c>
      <c r="M200" s="37">
        <v>540368.49318364798</v>
      </c>
      <c r="N200" s="37">
        <v>3722152.7988051102</v>
      </c>
      <c r="O200" s="37">
        <v>541578.44977658906</v>
      </c>
      <c r="P200" s="37">
        <v>2.14940094592398</v>
      </c>
      <c r="Q200" s="35"/>
      <c r="R200" s="35"/>
      <c r="S200" s="29" t="s">
        <v>34</v>
      </c>
      <c r="T200" s="38" t="s">
        <v>206</v>
      </c>
      <c r="U200" s="29" t="s">
        <v>36</v>
      </c>
      <c r="V200" s="35"/>
      <c r="W200" s="35"/>
      <c r="X200" s="35"/>
    </row>
    <row r="201" spans="1:24" s="1" customFormat="1" ht="24" customHeight="1">
      <c r="A201" s="28"/>
      <c r="B201" s="35" t="s">
        <v>264</v>
      </c>
      <c r="C201" s="35" t="s">
        <v>265</v>
      </c>
      <c r="D201" s="29" t="s">
        <v>26</v>
      </c>
      <c r="E201" s="29" t="s">
        <v>27</v>
      </c>
      <c r="F201" s="35" t="s">
        <v>203</v>
      </c>
      <c r="G201" s="35" t="s">
        <v>265</v>
      </c>
      <c r="H201" s="36">
        <v>117.44809600000001</v>
      </c>
      <c r="I201" s="36">
        <v>33.624963000000001</v>
      </c>
      <c r="J201" s="36">
        <v>117.496736</v>
      </c>
      <c r="K201" s="36">
        <v>33.624983999999998</v>
      </c>
      <c r="L201" s="37">
        <v>3722152.7988051102</v>
      </c>
      <c r="M201" s="37">
        <v>541578.44977658906</v>
      </c>
      <c r="N201" s="37">
        <v>3722175.6778695299</v>
      </c>
      <c r="O201" s="37">
        <v>546091.71966671897</v>
      </c>
      <c r="P201" s="37">
        <v>4.6837223489324602</v>
      </c>
      <c r="Q201" s="35"/>
      <c r="R201" s="35"/>
      <c r="S201" s="29" t="s">
        <v>34</v>
      </c>
      <c r="T201" s="38" t="s">
        <v>206</v>
      </c>
      <c r="U201" s="29" t="s">
        <v>36</v>
      </c>
      <c r="V201" s="35"/>
      <c r="W201" s="35"/>
      <c r="X201" s="35"/>
    </row>
    <row r="202" spans="1:24" s="1" customFormat="1" ht="24" customHeight="1">
      <c r="A202" s="28"/>
      <c r="B202" s="35" t="s">
        <v>266</v>
      </c>
      <c r="C202" s="35" t="s">
        <v>267</v>
      </c>
      <c r="D202" s="29" t="s">
        <v>26</v>
      </c>
      <c r="E202" s="29" t="s">
        <v>27</v>
      </c>
      <c r="F202" s="35" t="s">
        <v>203</v>
      </c>
      <c r="G202" s="35" t="s">
        <v>267</v>
      </c>
      <c r="H202" s="36">
        <v>117.496736</v>
      </c>
      <c r="I202" s="36">
        <v>33.624983999999998</v>
      </c>
      <c r="J202" s="36">
        <v>117.51120400000001</v>
      </c>
      <c r="K202" s="36">
        <v>33.604038000000003</v>
      </c>
      <c r="L202" s="37">
        <v>3722175.6778695299</v>
      </c>
      <c r="M202" s="37">
        <v>546091.71966671897</v>
      </c>
      <c r="N202" s="37">
        <v>3719858.9166749101</v>
      </c>
      <c r="O202" s="37">
        <v>547445.68490069197</v>
      </c>
      <c r="P202" s="37">
        <v>2.7952823799683801</v>
      </c>
      <c r="Q202" s="35"/>
      <c r="R202" s="35"/>
      <c r="S202" s="29" t="s">
        <v>34</v>
      </c>
      <c r="T202" s="38" t="s">
        <v>206</v>
      </c>
      <c r="U202" s="29" t="s">
        <v>36</v>
      </c>
      <c r="V202" s="35"/>
      <c r="W202" s="35"/>
      <c r="X202" s="35"/>
    </row>
    <row r="203" spans="1:24" s="1" customFormat="1" ht="24" customHeight="1">
      <c r="A203" s="28"/>
      <c r="B203" s="35" t="s">
        <v>268</v>
      </c>
      <c r="C203" s="35" t="s">
        <v>269</v>
      </c>
      <c r="D203" s="29" t="s">
        <v>26</v>
      </c>
      <c r="E203" s="29" t="s">
        <v>27</v>
      </c>
      <c r="F203" s="35" t="s">
        <v>203</v>
      </c>
      <c r="G203" s="35" t="s">
        <v>269</v>
      </c>
      <c r="H203" s="36">
        <v>117.51120400000001</v>
      </c>
      <c r="I203" s="36">
        <v>33.604038000000003</v>
      </c>
      <c r="J203" s="36">
        <v>117.521811</v>
      </c>
      <c r="K203" s="36">
        <v>33.588301000000001</v>
      </c>
      <c r="L203" s="37">
        <v>3719858.9166749101</v>
      </c>
      <c r="M203" s="37">
        <v>547445.68490069197</v>
      </c>
      <c r="N203" s="37">
        <v>3718118.38334224</v>
      </c>
      <c r="O203" s="37">
        <v>548438.94449250505</v>
      </c>
      <c r="P203" s="37">
        <v>2.0518141901115698</v>
      </c>
      <c r="Q203" s="35"/>
      <c r="R203" s="35"/>
      <c r="S203" s="29" t="s">
        <v>34</v>
      </c>
      <c r="T203" s="38" t="s">
        <v>206</v>
      </c>
      <c r="U203" s="29" t="s">
        <v>36</v>
      </c>
      <c r="V203" s="35"/>
      <c r="W203" s="35"/>
      <c r="X203" s="35"/>
    </row>
    <row r="204" spans="1:24" s="1" customFormat="1" ht="15" customHeight="1">
      <c r="A204" s="28"/>
      <c r="B204" s="35"/>
      <c r="C204" s="39" t="s">
        <v>46</v>
      </c>
      <c r="D204" s="29"/>
      <c r="E204" s="29"/>
      <c r="F204" s="35"/>
      <c r="G204" s="39"/>
      <c r="H204" s="36"/>
      <c r="I204" s="36"/>
      <c r="J204" s="36"/>
      <c r="K204" s="36"/>
      <c r="L204" s="37"/>
      <c r="M204" s="37"/>
      <c r="N204" s="37"/>
      <c r="O204" s="37"/>
      <c r="P204" s="37">
        <f>SUM(P205:P208)</f>
        <v>11.618713682843399</v>
      </c>
      <c r="Q204" s="35"/>
      <c r="R204" s="35"/>
      <c r="S204" s="35"/>
      <c r="T204" s="38"/>
      <c r="U204" s="29"/>
      <c r="V204" s="35"/>
      <c r="W204" s="35"/>
      <c r="X204" s="35"/>
    </row>
    <row r="205" spans="1:24" s="1" customFormat="1" ht="24" customHeight="1">
      <c r="A205" s="28"/>
      <c r="B205" s="35" t="s">
        <v>270</v>
      </c>
      <c r="C205" s="35" t="s">
        <v>263</v>
      </c>
      <c r="D205" s="29" t="s">
        <v>26</v>
      </c>
      <c r="E205" s="29" t="s">
        <v>27</v>
      </c>
      <c r="F205" s="35" t="s">
        <v>203</v>
      </c>
      <c r="G205" s="35" t="s">
        <v>263</v>
      </c>
      <c r="H205" s="36">
        <v>117.435463</v>
      </c>
      <c r="I205" s="36">
        <v>33.615501000000002</v>
      </c>
      <c r="J205" s="36">
        <v>117.44859700000001</v>
      </c>
      <c r="K205" s="36">
        <v>33.624732999999999</v>
      </c>
      <c r="L205" s="37">
        <v>3721098.2360224901</v>
      </c>
      <c r="M205" s="37">
        <v>540410.65772602602</v>
      </c>
      <c r="N205" s="37">
        <v>3722127.4220076902</v>
      </c>
      <c r="O205" s="37">
        <v>541625.07319370494</v>
      </c>
      <c r="P205" s="37">
        <v>2.1707441569274</v>
      </c>
      <c r="Q205" s="35"/>
      <c r="R205" s="35"/>
      <c r="S205" s="29" t="s">
        <v>34</v>
      </c>
      <c r="T205" s="38" t="s">
        <v>206</v>
      </c>
      <c r="U205" s="29" t="s">
        <v>36</v>
      </c>
      <c r="V205" s="35"/>
      <c r="W205" s="35"/>
      <c r="X205" s="35"/>
    </row>
    <row r="206" spans="1:24" s="1" customFormat="1" ht="24" customHeight="1">
      <c r="A206" s="28"/>
      <c r="B206" s="35" t="s">
        <v>271</v>
      </c>
      <c r="C206" s="35" t="s">
        <v>265</v>
      </c>
      <c r="D206" s="29" t="s">
        <v>26</v>
      </c>
      <c r="E206" s="29" t="s">
        <v>27</v>
      </c>
      <c r="F206" s="35" t="s">
        <v>203</v>
      </c>
      <c r="G206" s="35" t="s">
        <v>265</v>
      </c>
      <c r="H206" s="36">
        <v>117.44859700000001</v>
      </c>
      <c r="I206" s="36">
        <v>33.624732999999999</v>
      </c>
      <c r="J206" s="36">
        <v>117.496381</v>
      </c>
      <c r="K206" s="36">
        <v>33.624898999999999</v>
      </c>
      <c r="L206" s="37">
        <v>3722127.4220076902</v>
      </c>
      <c r="M206" s="37">
        <v>541625.07319370494</v>
      </c>
      <c r="N206" s="37">
        <v>3722166.0939023499</v>
      </c>
      <c r="O206" s="37">
        <v>546058.83273441205</v>
      </c>
      <c r="P206" s="37">
        <v>4.6173143248228499</v>
      </c>
      <c r="Q206" s="35"/>
      <c r="R206" s="35"/>
      <c r="S206" s="29" t="s">
        <v>34</v>
      </c>
      <c r="T206" s="38" t="s">
        <v>206</v>
      </c>
      <c r="U206" s="29" t="s">
        <v>36</v>
      </c>
      <c r="V206" s="35"/>
      <c r="W206" s="35"/>
      <c r="X206" s="35"/>
    </row>
    <row r="207" spans="1:24" s="1" customFormat="1" ht="24" customHeight="1">
      <c r="A207" s="28"/>
      <c r="B207" s="35" t="s">
        <v>272</v>
      </c>
      <c r="C207" s="35" t="s">
        <v>267</v>
      </c>
      <c r="D207" s="29" t="s">
        <v>26</v>
      </c>
      <c r="E207" s="29" t="s">
        <v>27</v>
      </c>
      <c r="F207" s="35" t="s">
        <v>203</v>
      </c>
      <c r="G207" s="35" t="s">
        <v>267</v>
      </c>
      <c r="H207" s="36">
        <v>117.496381</v>
      </c>
      <c r="I207" s="36">
        <v>33.624898999999999</v>
      </c>
      <c r="J207" s="36">
        <v>117.510758</v>
      </c>
      <c r="K207" s="36">
        <v>33.604075999999999</v>
      </c>
      <c r="L207" s="37">
        <v>3722166.0939023499</v>
      </c>
      <c r="M207" s="37">
        <v>546058.83273441205</v>
      </c>
      <c r="N207" s="37">
        <v>3719862.9068637001</v>
      </c>
      <c r="O207" s="37">
        <v>547404.29830995202</v>
      </c>
      <c r="P207" s="37">
        <v>2.76875864077304</v>
      </c>
      <c r="Q207" s="35"/>
      <c r="R207" s="35"/>
      <c r="S207" s="29" t="s">
        <v>34</v>
      </c>
      <c r="T207" s="38" t="s">
        <v>206</v>
      </c>
      <c r="U207" s="29" t="s">
        <v>36</v>
      </c>
      <c r="V207" s="35"/>
      <c r="W207" s="35"/>
      <c r="X207" s="35"/>
    </row>
    <row r="208" spans="1:24" s="1" customFormat="1" ht="24" customHeight="1">
      <c r="A208" s="28"/>
      <c r="B208" s="35" t="s">
        <v>273</v>
      </c>
      <c r="C208" s="35" t="s">
        <v>269</v>
      </c>
      <c r="D208" s="29" t="s">
        <v>26</v>
      </c>
      <c r="E208" s="29" t="s">
        <v>27</v>
      </c>
      <c r="F208" s="35" t="s">
        <v>203</v>
      </c>
      <c r="G208" s="35" t="s">
        <v>269</v>
      </c>
      <c r="H208" s="36">
        <v>117.510758</v>
      </c>
      <c r="I208" s="36">
        <v>33.604075999999999</v>
      </c>
      <c r="J208" s="36">
        <v>117.521383</v>
      </c>
      <c r="K208" s="36">
        <v>33.588262</v>
      </c>
      <c r="L208" s="37">
        <v>3719862.9068637001</v>
      </c>
      <c r="M208" s="37">
        <v>547404.29830995202</v>
      </c>
      <c r="N208" s="37">
        <v>3718113.8541102698</v>
      </c>
      <c r="O208" s="37">
        <v>548399.24414656905</v>
      </c>
      <c r="P208" s="37">
        <v>2.0618965603201098</v>
      </c>
      <c r="Q208" s="35"/>
      <c r="R208" s="35"/>
      <c r="S208" s="29" t="s">
        <v>34</v>
      </c>
      <c r="T208" s="38" t="s">
        <v>206</v>
      </c>
      <c r="U208" s="29" t="s">
        <v>36</v>
      </c>
      <c r="V208" s="35"/>
      <c r="W208" s="35"/>
      <c r="X208" s="35"/>
    </row>
    <row r="209" spans="1:24" s="1" customFormat="1" ht="16.5" customHeight="1">
      <c r="A209" s="28">
        <v>17</v>
      </c>
      <c r="B209" s="29"/>
      <c r="C209" s="30" t="s">
        <v>274</v>
      </c>
      <c r="D209" s="29"/>
      <c r="E209" s="29"/>
      <c r="F209" s="29"/>
      <c r="G209" s="31"/>
      <c r="H209" s="31"/>
      <c r="I209" s="31"/>
      <c r="J209" s="31"/>
      <c r="K209" s="31"/>
      <c r="L209" s="32"/>
      <c r="M209" s="32"/>
      <c r="N209" s="32"/>
      <c r="O209" s="32"/>
      <c r="P209" s="33"/>
      <c r="Q209" s="34"/>
      <c r="R209" s="29"/>
      <c r="S209" s="29"/>
      <c r="T209" s="29"/>
      <c r="U209" s="29"/>
      <c r="V209" s="29"/>
      <c r="W209" s="29"/>
      <c r="X209" s="29"/>
    </row>
    <row r="210" spans="1:24" s="1" customFormat="1" ht="16.5" customHeight="1">
      <c r="A210" s="28"/>
      <c r="B210" s="29"/>
      <c r="C210" s="30" t="s">
        <v>25</v>
      </c>
      <c r="D210" s="29" t="s">
        <v>26</v>
      </c>
      <c r="E210" s="29" t="s">
        <v>27</v>
      </c>
      <c r="F210" s="35" t="s">
        <v>245</v>
      </c>
      <c r="G210" s="32"/>
      <c r="H210" s="36"/>
      <c r="I210" s="36"/>
      <c r="J210" s="36"/>
      <c r="K210" s="36"/>
      <c r="L210" s="37"/>
      <c r="M210" s="37"/>
      <c r="N210" s="37"/>
      <c r="O210" s="37"/>
      <c r="P210" s="37">
        <f>P211+P216</f>
        <v>21.840105311420825</v>
      </c>
      <c r="Q210" s="35"/>
      <c r="R210" s="35"/>
      <c r="S210" s="35"/>
      <c r="T210" s="35"/>
      <c r="U210" s="35"/>
      <c r="V210" s="35"/>
      <c r="W210" s="37">
        <v>10.941234114992699</v>
      </c>
      <c r="X210" s="35"/>
    </row>
    <row r="211" spans="1:24" s="1" customFormat="1" ht="16.5" customHeight="1">
      <c r="A211" s="28"/>
      <c r="B211" s="29"/>
      <c r="C211" s="30" t="s">
        <v>31</v>
      </c>
      <c r="D211" s="30"/>
      <c r="E211" s="29"/>
      <c r="F211" s="29"/>
      <c r="G211" s="29"/>
      <c r="H211" s="36"/>
      <c r="I211" s="36"/>
      <c r="J211" s="36"/>
      <c r="K211" s="36"/>
      <c r="L211" s="37"/>
      <c r="M211" s="37"/>
      <c r="N211" s="37"/>
      <c r="O211" s="37"/>
      <c r="P211" s="37">
        <f>SUM(P212:P215)</f>
        <v>10.951569601344266</v>
      </c>
      <c r="Q211" s="35"/>
      <c r="R211" s="35"/>
      <c r="S211" s="35"/>
      <c r="T211" s="35"/>
      <c r="U211" s="35"/>
      <c r="V211" s="35"/>
      <c r="W211" s="35"/>
      <c r="X211" s="35"/>
    </row>
    <row r="212" spans="1:24" s="1" customFormat="1" ht="21" customHeight="1">
      <c r="A212" s="28"/>
      <c r="B212" s="35" t="s">
        <v>275</v>
      </c>
      <c r="C212" s="35" t="s">
        <v>276</v>
      </c>
      <c r="D212" s="29" t="s">
        <v>26</v>
      </c>
      <c r="E212" s="29" t="s">
        <v>27</v>
      </c>
      <c r="F212" s="35" t="s">
        <v>245</v>
      </c>
      <c r="G212" s="35" t="s">
        <v>276</v>
      </c>
      <c r="H212" s="36">
        <v>117.31182099999999</v>
      </c>
      <c r="I212" s="36">
        <v>33.586297000000002</v>
      </c>
      <c r="J212" s="36">
        <v>117.318034</v>
      </c>
      <c r="K212" s="36">
        <v>33.573694000000003</v>
      </c>
      <c r="L212" s="37">
        <v>3717817.6541731101</v>
      </c>
      <c r="M212" s="37">
        <v>528946.43362850905</v>
      </c>
      <c r="N212" s="37">
        <v>3716421.5362664298</v>
      </c>
      <c r="O212" s="37">
        <v>529527.47810334305</v>
      </c>
      <c r="P212" s="37">
        <v>1.68449533273011</v>
      </c>
      <c r="Q212" s="35"/>
      <c r="R212" s="35"/>
      <c r="S212" s="29" t="s">
        <v>34</v>
      </c>
      <c r="T212" s="38" t="s">
        <v>250</v>
      </c>
      <c r="U212" s="29" t="s">
        <v>36</v>
      </c>
      <c r="V212" s="35"/>
      <c r="W212" s="35"/>
      <c r="X212" s="35"/>
    </row>
    <row r="213" spans="1:24" s="1" customFormat="1" ht="21" customHeight="1">
      <c r="A213" s="28"/>
      <c r="B213" s="35" t="s">
        <v>277</v>
      </c>
      <c r="C213" s="35" t="s">
        <v>278</v>
      </c>
      <c r="D213" s="29" t="s">
        <v>26</v>
      </c>
      <c r="E213" s="29" t="s">
        <v>27</v>
      </c>
      <c r="F213" s="35" t="s">
        <v>245</v>
      </c>
      <c r="G213" s="35" t="s">
        <v>278</v>
      </c>
      <c r="H213" s="36">
        <v>117.318034</v>
      </c>
      <c r="I213" s="36">
        <v>33.573694000000003</v>
      </c>
      <c r="J213" s="36">
        <v>117.310091</v>
      </c>
      <c r="K213" s="36">
        <v>33.525207000000002</v>
      </c>
      <c r="L213" s="37">
        <v>3716421.5362664298</v>
      </c>
      <c r="M213" s="37">
        <v>529527.47810334305</v>
      </c>
      <c r="N213" s="37">
        <v>3711041.3449495402</v>
      </c>
      <c r="O213" s="37">
        <v>528806.18873964006</v>
      </c>
      <c r="P213" s="37">
        <v>5.4499274194276204</v>
      </c>
      <c r="Q213" s="35"/>
      <c r="R213" s="35"/>
      <c r="S213" s="29" t="s">
        <v>34</v>
      </c>
      <c r="T213" s="38" t="s">
        <v>250</v>
      </c>
      <c r="U213" s="29" t="s">
        <v>36</v>
      </c>
      <c r="V213" s="35"/>
      <c r="W213" s="35"/>
      <c r="X213" s="35"/>
    </row>
    <row r="214" spans="1:24" s="1" customFormat="1" ht="21" customHeight="1">
      <c r="A214" s="28"/>
      <c r="B214" s="35" t="s">
        <v>279</v>
      </c>
      <c r="C214" s="35" t="s">
        <v>280</v>
      </c>
      <c r="D214" s="29" t="s">
        <v>26</v>
      </c>
      <c r="E214" s="29" t="s">
        <v>27</v>
      </c>
      <c r="F214" s="35" t="s">
        <v>245</v>
      </c>
      <c r="G214" s="35" t="s">
        <v>280</v>
      </c>
      <c r="H214" s="36">
        <v>117.310091</v>
      </c>
      <c r="I214" s="36">
        <v>33.525207000000002</v>
      </c>
      <c r="J214" s="36">
        <v>117.309501</v>
      </c>
      <c r="K214" s="36">
        <v>33.499490999999999</v>
      </c>
      <c r="L214" s="37">
        <v>3711041.3449495402</v>
      </c>
      <c r="M214" s="37">
        <v>528806.18873964006</v>
      </c>
      <c r="N214" s="37">
        <v>3708188.91334659</v>
      </c>
      <c r="O214" s="37">
        <v>528759.80499861203</v>
      </c>
      <c r="P214" s="37">
        <v>2.8534816498224602</v>
      </c>
      <c r="Q214" s="35"/>
      <c r="R214" s="35"/>
      <c r="S214" s="29" t="s">
        <v>34</v>
      </c>
      <c r="T214" s="38" t="s">
        <v>250</v>
      </c>
      <c r="U214" s="29" t="s">
        <v>36</v>
      </c>
      <c r="V214" s="35"/>
      <c r="W214" s="35"/>
      <c r="X214" s="35"/>
    </row>
    <row r="215" spans="1:24" s="1" customFormat="1" ht="21" customHeight="1">
      <c r="A215" s="28"/>
      <c r="B215" s="35" t="s">
        <v>281</v>
      </c>
      <c r="C215" s="35" t="s">
        <v>282</v>
      </c>
      <c r="D215" s="29" t="s">
        <v>26</v>
      </c>
      <c r="E215" s="29" t="s">
        <v>27</v>
      </c>
      <c r="F215" s="35" t="s">
        <v>245</v>
      </c>
      <c r="G215" s="35" t="s">
        <v>282</v>
      </c>
      <c r="H215" s="36">
        <v>117.309501</v>
      </c>
      <c r="I215" s="36">
        <v>33.499490999999999</v>
      </c>
      <c r="J215" s="36">
        <v>117.309256</v>
      </c>
      <c r="K215" s="36">
        <v>33.490805999999999</v>
      </c>
      <c r="L215" s="37">
        <v>3708188.91334659</v>
      </c>
      <c r="M215" s="37">
        <v>528759.80499861203</v>
      </c>
      <c r="N215" s="37">
        <v>3707225.5512159001</v>
      </c>
      <c r="O215" s="37">
        <v>528739.94904187298</v>
      </c>
      <c r="P215" s="37">
        <v>0.96366519936407502</v>
      </c>
      <c r="Q215" s="35"/>
      <c r="R215" s="35"/>
      <c r="S215" s="29" t="s">
        <v>34</v>
      </c>
      <c r="T215" s="38" t="s">
        <v>250</v>
      </c>
      <c r="U215" s="29" t="s">
        <v>36</v>
      </c>
      <c r="V215" s="35"/>
      <c r="W215" s="35"/>
      <c r="X215" s="35"/>
    </row>
    <row r="216" spans="1:24" s="1" customFormat="1" ht="16.5" customHeight="1">
      <c r="A216" s="28"/>
      <c r="B216" s="35"/>
      <c r="C216" s="39" t="s">
        <v>46</v>
      </c>
      <c r="D216" s="29"/>
      <c r="E216" s="29"/>
      <c r="F216" s="35"/>
      <c r="G216" s="39"/>
      <c r="H216" s="36"/>
      <c r="I216" s="36"/>
      <c r="J216" s="36"/>
      <c r="K216" s="36"/>
      <c r="L216" s="37"/>
      <c r="M216" s="37"/>
      <c r="N216" s="37"/>
      <c r="O216" s="37"/>
      <c r="P216" s="37">
        <f>SUM(P217:P220)</f>
        <v>10.888535710076559</v>
      </c>
      <c r="Q216" s="35"/>
      <c r="R216" s="35"/>
      <c r="S216" s="35"/>
      <c r="T216" s="38"/>
      <c r="U216" s="29"/>
      <c r="V216" s="35"/>
      <c r="W216" s="35"/>
      <c r="X216" s="35"/>
    </row>
    <row r="217" spans="1:24" s="1" customFormat="1" ht="21" customHeight="1">
      <c r="A217" s="28"/>
      <c r="B217" s="35" t="s">
        <v>283</v>
      </c>
      <c r="C217" s="35" t="s">
        <v>276</v>
      </c>
      <c r="D217" s="29" t="s">
        <v>26</v>
      </c>
      <c r="E217" s="29" t="s">
        <v>27</v>
      </c>
      <c r="F217" s="35" t="s">
        <v>245</v>
      </c>
      <c r="G217" s="35" t="s">
        <v>276</v>
      </c>
      <c r="H217" s="36">
        <v>117.311584</v>
      </c>
      <c r="I217" s="36">
        <v>33.586311000000002</v>
      </c>
      <c r="J217" s="36">
        <v>117.317735</v>
      </c>
      <c r="K217" s="36">
        <v>33.573749999999997</v>
      </c>
      <c r="L217" s="37">
        <v>3717819.1415133802</v>
      </c>
      <c r="M217" s="37">
        <v>528924.44568437501</v>
      </c>
      <c r="N217" s="37">
        <v>3716427.6196632902</v>
      </c>
      <c r="O217" s="37">
        <v>529499.71334768995</v>
      </c>
      <c r="P217" s="37">
        <v>1.6972837785424999</v>
      </c>
      <c r="Q217" s="35"/>
      <c r="R217" s="35"/>
      <c r="S217" s="29" t="s">
        <v>34</v>
      </c>
      <c r="T217" s="38" t="s">
        <v>250</v>
      </c>
      <c r="U217" s="29" t="s">
        <v>36</v>
      </c>
      <c r="V217" s="35"/>
      <c r="W217" s="35"/>
      <c r="X217" s="35"/>
    </row>
    <row r="218" spans="1:24" s="1" customFormat="1" ht="21" customHeight="1">
      <c r="A218" s="28"/>
      <c r="B218" s="35" t="s">
        <v>284</v>
      </c>
      <c r="C218" s="35" t="s">
        <v>278</v>
      </c>
      <c r="D218" s="29" t="s">
        <v>26</v>
      </c>
      <c r="E218" s="29" t="s">
        <v>27</v>
      </c>
      <c r="F218" s="35" t="s">
        <v>245</v>
      </c>
      <c r="G218" s="35" t="s">
        <v>278</v>
      </c>
      <c r="H218" s="36">
        <v>117.317735</v>
      </c>
      <c r="I218" s="36">
        <v>33.573749999999997</v>
      </c>
      <c r="J218" s="36">
        <v>117.309776</v>
      </c>
      <c r="K218" s="36">
        <v>33.525230000000001</v>
      </c>
      <c r="L218" s="37">
        <v>3716427.6196632902</v>
      </c>
      <c r="M218" s="37">
        <v>529499.71334768995</v>
      </c>
      <c r="N218" s="37">
        <v>3711043.8700545402</v>
      </c>
      <c r="O218" s="37">
        <v>528776.86107327195</v>
      </c>
      <c r="P218" s="37">
        <v>5.4528121406960004</v>
      </c>
      <c r="Q218" s="35"/>
      <c r="R218" s="35"/>
      <c r="S218" s="29" t="s">
        <v>34</v>
      </c>
      <c r="T218" s="38" t="s">
        <v>250</v>
      </c>
      <c r="U218" s="29" t="s">
        <v>36</v>
      </c>
      <c r="V218" s="35"/>
      <c r="W218" s="35"/>
      <c r="X218" s="35"/>
    </row>
    <row r="219" spans="1:24" s="1" customFormat="1" ht="21" customHeight="1">
      <c r="A219" s="28"/>
      <c r="B219" s="35" t="s">
        <v>285</v>
      </c>
      <c r="C219" s="35" t="s">
        <v>280</v>
      </c>
      <c r="D219" s="29" t="s">
        <v>26</v>
      </c>
      <c r="E219" s="29" t="s">
        <v>27</v>
      </c>
      <c r="F219" s="35" t="s">
        <v>245</v>
      </c>
      <c r="G219" s="35" t="s">
        <v>280</v>
      </c>
      <c r="H219" s="36">
        <v>117.309776</v>
      </c>
      <c r="I219" s="36">
        <v>33.525230000000001</v>
      </c>
      <c r="J219" s="36">
        <v>117.309027</v>
      </c>
      <c r="K219" s="36">
        <v>33.499499</v>
      </c>
      <c r="L219" s="37">
        <v>3711043.8700545402</v>
      </c>
      <c r="M219" s="37">
        <v>528776.86107327195</v>
      </c>
      <c r="N219" s="37">
        <v>3708189.7004974699</v>
      </c>
      <c r="O219" s="37">
        <v>528715.81475447502</v>
      </c>
      <c r="P219" s="37">
        <v>2.8551127435225498</v>
      </c>
      <c r="Q219" s="35"/>
      <c r="R219" s="35"/>
      <c r="S219" s="29" t="s">
        <v>34</v>
      </c>
      <c r="T219" s="38" t="s">
        <v>250</v>
      </c>
      <c r="U219" s="29" t="s">
        <v>36</v>
      </c>
      <c r="V219" s="35"/>
      <c r="W219" s="35"/>
      <c r="X219" s="35"/>
    </row>
    <row r="220" spans="1:24" s="1" customFormat="1" ht="21" customHeight="1">
      <c r="A220" s="28"/>
      <c r="B220" s="35" t="s">
        <v>286</v>
      </c>
      <c r="C220" s="35" t="s">
        <v>282</v>
      </c>
      <c r="D220" s="29" t="s">
        <v>26</v>
      </c>
      <c r="E220" s="29" t="s">
        <v>27</v>
      </c>
      <c r="F220" s="35" t="s">
        <v>245</v>
      </c>
      <c r="G220" s="35" t="s">
        <v>282</v>
      </c>
      <c r="H220" s="36">
        <v>117.309027</v>
      </c>
      <c r="I220" s="36">
        <v>33.499499</v>
      </c>
      <c r="J220" s="36">
        <v>117.308817</v>
      </c>
      <c r="K220" s="36">
        <v>33.491537999999998</v>
      </c>
      <c r="L220" s="37">
        <v>3708189.7004974699</v>
      </c>
      <c r="M220" s="37">
        <v>528715.81475447502</v>
      </c>
      <c r="N220" s="37">
        <v>3707306.6441751602</v>
      </c>
      <c r="O220" s="37">
        <v>528698.89215816499</v>
      </c>
      <c r="P220" s="37">
        <v>0.88332704731550704</v>
      </c>
      <c r="Q220" s="35"/>
      <c r="R220" s="35"/>
      <c r="S220" s="29" t="s">
        <v>34</v>
      </c>
      <c r="T220" s="38" t="s">
        <v>250</v>
      </c>
      <c r="U220" s="29" t="s">
        <v>36</v>
      </c>
      <c r="V220" s="35"/>
      <c r="W220" s="35"/>
      <c r="X220" s="35"/>
    </row>
    <row r="221" spans="1:24" s="1" customFormat="1" ht="15.75" customHeight="1">
      <c r="A221" s="28">
        <v>18</v>
      </c>
      <c r="B221" s="29"/>
      <c r="C221" s="30" t="s">
        <v>287</v>
      </c>
      <c r="D221" s="29"/>
      <c r="E221" s="29"/>
      <c r="F221" s="29"/>
      <c r="G221" s="31"/>
      <c r="H221" s="31"/>
      <c r="I221" s="31"/>
      <c r="J221" s="31"/>
      <c r="K221" s="31"/>
      <c r="L221" s="32"/>
      <c r="M221" s="32"/>
      <c r="N221" s="32"/>
      <c r="O221" s="32"/>
      <c r="P221" s="33"/>
      <c r="Q221" s="34"/>
      <c r="R221" s="29"/>
      <c r="S221" s="29"/>
      <c r="T221" s="29"/>
      <c r="U221" s="29"/>
      <c r="V221" s="29"/>
      <c r="W221" s="29"/>
      <c r="X221" s="29"/>
    </row>
    <row r="222" spans="1:24" s="1" customFormat="1" ht="15.75" customHeight="1">
      <c r="A222" s="28"/>
      <c r="B222" s="29"/>
      <c r="C222" s="30" t="s">
        <v>25</v>
      </c>
      <c r="D222" s="29" t="s">
        <v>26</v>
      </c>
      <c r="E222" s="29" t="s">
        <v>27</v>
      </c>
      <c r="F222" s="35" t="s">
        <v>245</v>
      </c>
      <c r="G222" s="32"/>
      <c r="H222" s="36"/>
      <c r="I222" s="36"/>
      <c r="J222" s="36"/>
      <c r="K222" s="36"/>
      <c r="L222" s="37"/>
      <c r="M222" s="37"/>
      <c r="N222" s="37"/>
      <c r="O222" s="37"/>
      <c r="P222" s="37">
        <f>P223+P227</f>
        <v>20.103903569715388</v>
      </c>
      <c r="Q222" s="35"/>
      <c r="R222" s="35"/>
      <c r="S222" s="35"/>
      <c r="T222" s="35"/>
      <c r="U222" s="35"/>
      <c r="V222" s="35"/>
      <c r="W222" s="37">
        <v>10.0648086275963</v>
      </c>
      <c r="X222" s="35"/>
    </row>
    <row r="223" spans="1:24" s="1" customFormat="1" ht="15.75" customHeight="1">
      <c r="A223" s="28"/>
      <c r="B223" s="29"/>
      <c r="C223" s="30" t="s">
        <v>31</v>
      </c>
      <c r="D223" s="30"/>
      <c r="E223" s="29"/>
      <c r="F223" s="29"/>
      <c r="G223" s="29"/>
      <c r="H223" s="36"/>
      <c r="I223" s="36"/>
      <c r="J223" s="36"/>
      <c r="K223" s="36"/>
      <c r="L223" s="37"/>
      <c r="M223" s="37"/>
      <c r="N223" s="37"/>
      <c r="O223" s="37"/>
      <c r="P223" s="37">
        <f>SUM(P224:P226)</f>
        <v>10.055827661103351</v>
      </c>
      <c r="Q223" s="35"/>
      <c r="R223" s="35"/>
      <c r="S223" s="35"/>
      <c r="T223" s="35"/>
      <c r="U223" s="35"/>
      <c r="V223" s="35"/>
      <c r="W223" s="35"/>
      <c r="X223" s="35"/>
    </row>
    <row r="224" spans="1:24" s="1" customFormat="1" ht="21" customHeight="1">
      <c r="A224" s="28"/>
      <c r="B224" s="35" t="s">
        <v>288</v>
      </c>
      <c r="C224" s="35" t="s">
        <v>289</v>
      </c>
      <c r="D224" s="29" t="s">
        <v>26</v>
      </c>
      <c r="E224" s="29" t="s">
        <v>27</v>
      </c>
      <c r="F224" s="35" t="s">
        <v>245</v>
      </c>
      <c r="G224" s="35" t="s">
        <v>289</v>
      </c>
      <c r="H224" s="36">
        <v>117.335528</v>
      </c>
      <c r="I224" s="36">
        <v>33.564217999999997</v>
      </c>
      <c r="J224" s="36">
        <v>117.33072300000001</v>
      </c>
      <c r="K224" s="36">
        <v>33.501517999999997</v>
      </c>
      <c r="L224" s="37">
        <v>3715375.5820922898</v>
      </c>
      <c r="M224" s="37">
        <v>531155.17291259801</v>
      </c>
      <c r="N224" s="37">
        <v>3708419.7782688402</v>
      </c>
      <c r="O224" s="37">
        <v>530731.17154385499</v>
      </c>
      <c r="P224" s="37">
        <v>6.9983071459613004</v>
      </c>
      <c r="Q224" s="35"/>
      <c r="R224" s="35"/>
      <c r="S224" s="29" t="s">
        <v>34</v>
      </c>
      <c r="T224" s="38" t="s">
        <v>250</v>
      </c>
      <c r="U224" s="29" t="s">
        <v>36</v>
      </c>
      <c r="V224" s="35"/>
      <c r="W224" s="35"/>
      <c r="X224" s="35"/>
    </row>
    <row r="225" spans="1:24" s="1" customFormat="1" ht="21" customHeight="1">
      <c r="A225" s="28"/>
      <c r="B225" s="35" t="s">
        <v>290</v>
      </c>
      <c r="C225" s="35" t="s">
        <v>291</v>
      </c>
      <c r="D225" s="29" t="s">
        <v>26</v>
      </c>
      <c r="E225" s="29" t="s">
        <v>27</v>
      </c>
      <c r="F225" s="35" t="s">
        <v>245</v>
      </c>
      <c r="G225" s="35" t="s">
        <v>291</v>
      </c>
      <c r="H225" s="36">
        <v>117.33072300000001</v>
      </c>
      <c r="I225" s="36">
        <v>33.501517999999997</v>
      </c>
      <c r="J225" s="36">
        <v>117.336476</v>
      </c>
      <c r="K225" s="36">
        <v>33.486263999999998</v>
      </c>
      <c r="L225" s="37">
        <v>3708419.7782688402</v>
      </c>
      <c r="M225" s="37">
        <v>530731.17154385499</v>
      </c>
      <c r="N225" s="37">
        <v>3706729.6603808901</v>
      </c>
      <c r="O225" s="37">
        <v>531271.25185557804</v>
      </c>
      <c r="P225" s="37">
        <v>1.8227240291521101</v>
      </c>
      <c r="Q225" s="35"/>
      <c r="R225" s="35"/>
      <c r="S225" s="29" t="s">
        <v>34</v>
      </c>
      <c r="T225" s="38" t="s">
        <v>250</v>
      </c>
      <c r="U225" s="29" t="s">
        <v>36</v>
      </c>
      <c r="V225" s="35"/>
      <c r="W225" s="35"/>
      <c r="X225" s="35"/>
    </row>
    <row r="226" spans="1:24" s="1" customFormat="1" ht="21" customHeight="1">
      <c r="A226" s="28"/>
      <c r="B226" s="35" t="s">
        <v>292</v>
      </c>
      <c r="C226" s="35" t="s">
        <v>293</v>
      </c>
      <c r="D226" s="29" t="s">
        <v>26</v>
      </c>
      <c r="E226" s="29" t="s">
        <v>27</v>
      </c>
      <c r="F226" s="35" t="s">
        <v>245</v>
      </c>
      <c r="G226" s="35" t="s">
        <v>293</v>
      </c>
      <c r="H226" s="36">
        <v>117.336476</v>
      </c>
      <c r="I226" s="36">
        <v>33.486263999999998</v>
      </c>
      <c r="J226" s="36">
        <v>117.337991</v>
      </c>
      <c r="K226" s="36">
        <v>33.475211999999999</v>
      </c>
      <c r="L226" s="37">
        <v>3706729.6603808901</v>
      </c>
      <c r="M226" s="37">
        <v>531271.25185557804</v>
      </c>
      <c r="N226" s="37">
        <v>3705504.3076782199</v>
      </c>
      <c r="O226" s="37">
        <v>531416.03991699195</v>
      </c>
      <c r="P226" s="37">
        <v>1.2347964859899401</v>
      </c>
      <c r="Q226" s="35"/>
      <c r="R226" s="35"/>
      <c r="S226" s="29" t="s">
        <v>34</v>
      </c>
      <c r="T226" s="38" t="s">
        <v>250</v>
      </c>
      <c r="U226" s="29" t="s">
        <v>36</v>
      </c>
      <c r="V226" s="35"/>
      <c r="W226" s="35"/>
      <c r="X226" s="35"/>
    </row>
    <row r="227" spans="1:24" s="1" customFormat="1" ht="15.75" customHeight="1">
      <c r="A227" s="28"/>
      <c r="B227" s="35"/>
      <c r="C227" s="39" t="s">
        <v>46</v>
      </c>
      <c r="D227" s="29"/>
      <c r="E227" s="29"/>
      <c r="F227" s="35"/>
      <c r="G227" s="39"/>
      <c r="H227" s="36"/>
      <c r="I227" s="36"/>
      <c r="J227" s="36"/>
      <c r="K227" s="36"/>
      <c r="L227" s="37"/>
      <c r="M227" s="37"/>
      <c r="N227" s="37"/>
      <c r="O227" s="37"/>
      <c r="P227" s="37">
        <f>SUM(P228:P233)</f>
        <v>10.048075908612038</v>
      </c>
      <c r="Q227" s="35"/>
      <c r="R227" s="35"/>
      <c r="S227" s="35"/>
      <c r="T227" s="38"/>
      <c r="U227" s="29"/>
      <c r="V227" s="35"/>
      <c r="W227" s="35"/>
      <c r="X227" s="35"/>
    </row>
    <row r="228" spans="1:24" s="1" customFormat="1" ht="21" customHeight="1">
      <c r="A228" s="28"/>
      <c r="B228" s="35" t="s">
        <v>294</v>
      </c>
      <c r="C228" s="35" t="s">
        <v>295</v>
      </c>
      <c r="D228" s="29" t="s">
        <v>26</v>
      </c>
      <c r="E228" s="29" t="s">
        <v>27</v>
      </c>
      <c r="F228" s="35" t="s">
        <v>245</v>
      </c>
      <c r="G228" s="35" t="s">
        <v>295</v>
      </c>
      <c r="H228" s="36">
        <v>117.33533199999999</v>
      </c>
      <c r="I228" s="36">
        <v>33.564245</v>
      </c>
      <c r="J228" s="36">
        <v>117.3319</v>
      </c>
      <c r="K228" s="36">
        <v>33.522938000000003</v>
      </c>
      <c r="L228" s="37">
        <v>3715378.5300183701</v>
      </c>
      <c r="M228" s="37">
        <v>531136.90240787296</v>
      </c>
      <c r="N228" s="37">
        <v>3710795.9160533799</v>
      </c>
      <c r="O228" s="37">
        <v>530832.88052220701</v>
      </c>
      <c r="P228" s="37">
        <v>4.5990784418491399</v>
      </c>
      <c r="Q228" s="35"/>
      <c r="R228" s="35"/>
      <c r="S228" s="29" t="s">
        <v>34</v>
      </c>
      <c r="T228" s="38" t="s">
        <v>250</v>
      </c>
      <c r="U228" s="29" t="s">
        <v>36</v>
      </c>
      <c r="V228" s="35"/>
      <c r="W228" s="35"/>
      <c r="X228" s="35"/>
    </row>
    <row r="229" spans="1:24" s="1" customFormat="1" ht="21" customHeight="1">
      <c r="A229" s="28"/>
      <c r="B229" s="35" t="s">
        <v>296</v>
      </c>
      <c r="C229" s="35" t="s">
        <v>297</v>
      </c>
      <c r="D229" s="29" t="s">
        <v>26</v>
      </c>
      <c r="E229" s="29" t="s">
        <v>27</v>
      </c>
      <c r="F229" s="35" t="s">
        <v>245</v>
      </c>
      <c r="G229" s="35" t="s">
        <v>297</v>
      </c>
      <c r="H229" s="36">
        <v>117.3319</v>
      </c>
      <c r="I229" s="36">
        <v>33.522938000000003</v>
      </c>
      <c r="J229" s="36">
        <v>117.329898</v>
      </c>
      <c r="K229" s="36">
        <v>33.505819000000002</v>
      </c>
      <c r="L229" s="37">
        <v>3710795.9160533799</v>
      </c>
      <c r="M229" s="37">
        <v>530832.88052220701</v>
      </c>
      <c r="N229" s="37">
        <v>3708896.6195893302</v>
      </c>
      <c r="O229" s="37">
        <v>530652.97333851503</v>
      </c>
      <c r="P229" s="37">
        <v>1.9192157077027301</v>
      </c>
      <c r="Q229" s="35"/>
      <c r="R229" s="35"/>
      <c r="S229" s="29" t="s">
        <v>34</v>
      </c>
      <c r="T229" s="38" t="s">
        <v>250</v>
      </c>
      <c r="U229" s="29" t="s">
        <v>36</v>
      </c>
      <c r="V229" s="35"/>
      <c r="W229" s="35"/>
      <c r="X229" s="35"/>
    </row>
    <row r="230" spans="1:24" s="1" customFormat="1" ht="21" customHeight="1">
      <c r="A230" s="28"/>
      <c r="B230" s="35" t="s">
        <v>298</v>
      </c>
      <c r="C230" s="35" t="s">
        <v>299</v>
      </c>
      <c r="D230" s="29" t="s">
        <v>26</v>
      </c>
      <c r="E230" s="29" t="s">
        <v>27</v>
      </c>
      <c r="F230" s="35" t="s">
        <v>245</v>
      </c>
      <c r="G230" s="35" t="s">
        <v>299</v>
      </c>
      <c r="H230" s="36">
        <v>117.329898</v>
      </c>
      <c r="I230" s="36">
        <v>33.505819000000002</v>
      </c>
      <c r="J230" s="36">
        <v>117.33035099999999</v>
      </c>
      <c r="K230" s="36">
        <v>33.501494000000001</v>
      </c>
      <c r="L230" s="37">
        <v>3708896.6195893302</v>
      </c>
      <c r="M230" s="37">
        <v>530652.97333851503</v>
      </c>
      <c r="N230" s="37">
        <v>3708417.0981418798</v>
      </c>
      <c r="O230" s="37">
        <v>530696.59431427997</v>
      </c>
      <c r="P230" s="37">
        <v>0.48482353620123397</v>
      </c>
      <c r="Q230" s="35"/>
      <c r="R230" s="35"/>
      <c r="S230" s="29" t="s">
        <v>34</v>
      </c>
      <c r="T230" s="38" t="s">
        <v>250</v>
      </c>
      <c r="U230" s="29" t="s">
        <v>36</v>
      </c>
      <c r="V230" s="35"/>
      <c r="W230" s="35"/>
      <c r="X230" s="35"/>
    </row>
    <row r="231" spans="1:24" s="1" customFormat="1" ht="21" customHeight="1">
      <c r="A231" s="28"/>
      <c r="B231" s="35" t="s">
        <v>300</v>
      </c>
      <c r="C231" s="35" t="s">
        <v>301</v>
      </c>
      <c r="D231" s="29" t="s">
        <v>26</v>
      </c>
      <c r="E231" s="29" t="s">
        <v>27</v>
      </c>
      <c r="F231" s="35" t="s">
        <v>245</v>
      </c>
      <c r="G231" s="35" t="s">
        <v>301</v>
      </c>
      <c r="H231" s="36">
        <v>117.33035099999999</v>
      </c>
      <c r="I231" s="36">
        <v>33.501494000000001</v>
      </c>
      <c r="J231" s="36">
        <v>117.334943</v>
      </c>
      <c r="K231" s="36">
        <v>33.491585999999998</v>
      </c>
      <c r="L231" s="37">
        <v>3708417.0981418798</v>
      </c>
      <c r="M231" s="37">
        <v>530696.59431427997</v>
      </c>
      <c r="N231" s="37">
        <v>3707319.4444972798</v>
      </c>
      <c r="O231" s="37">
        <v>531126.79388788599</v>
      </c>
      <c r="P231" s="37">
        <v>1.21709420684216</v>
      </c>
      <c r="Q231" s="35"/>
      <c r="R231" s="35"/>
      <c r="S231" s="29" t="s">
        <v>34</v>
      </c>
      <c r="T231" s="38" t="s">
        <v>250</v>
      </c>
      <c r="U231" s="29" t="s">
        <v>36</v>
      </c>
      <c r="V231" s="35"/>
      <c r="W231" s="35"/>
      <c r="X231" s="35"/>
    </row>
    <row r="232" spans="1:24" s="1" customFormat="1" ht="21" customHeight="1">
      <c r="A232" s="28"/>
      <c r="B232" s="35" t="s">
        <v>302</v>
      </c>
      <c r="C232" s="35" t="s">
        <v>303</v>
      </c>
      <c r="D232" s="29" t="s">
        <v>26</v>
      </c>
      <c r="E232" s="29" t="s">
        <v>27</v>
      </c>
      <c r="F232" s="35" t="s">
        <v>245</v>
      </c>
      <c r="G232" s="35" t="s">
        <v>303</v>
      </c>
      <c r="H232" s="36">
        <v>117.334943</v>
      </c>
      <c r="I232" s="36">
        <v>33.491585999999998</v>
      </c>
      <c r="J232" s="36">
        <v>117.336101</v>
      </c>
      <c r="K232" s="36">
        <v>33.486229000000002</v>
      </c>
      <c r="L232" s="37">
        <v>3707319.4444972798</v>
      </c>
      <c r="M232" s="37">
        <v>531126.79388788599</v>
      </c>
      <c r="N232" s="37">
        <v>3706725.6320860102</v>
      </c>
      <c r="O232" s="37">
        <v>531236.40975884104</v>
      </c>
      <c r="P232" s="37">
        <v>0.60417568246403297</v>
      </c>
      <c r="Q232" s="35"/>
      <c r="R232" s="35"/>
      <c r="S232" s="29" t="s">
        <v>34</v>
      </c>
      <c r="T232" s="38" t="s">
        <v>250</v>
      </c>
      <c r="U232" s="29" t="s">
        <v>36</v>
      </c>
      <c r="V232" s="35"/>
      <c r="W232" s="35"/>
      <c r="X232" s="35"/>
    </row>
    <row r="233" spans="1:24" s="1" customFormat="1" ht="21" customHeight="1">
      <c r="A233" s="28"/>
      <c r="B233" s="35" t="s">
        <v>304</v>
      </c>
      <c r="C233" s="35" t="s">
        <v>293</v>
      </c>
      <c r="D233" s="29" t="s">
        <v>26</v>
      </c>
      <c r="E233" s="29" t="s">
        <v>27</v>
      </c>
      <c r="F233" s="35" t="s">
        <v>245</v>
      </c>
      <c r="G233" s="35" t="s">
        <v>293</v>
      </c>
      <c r="H233" s="36">
        <v>117.336101</v>
      </c>
      <c r="I233" s="36">
        <v>33.486229000000002</v>
      </c>
      <c r="J233" s="36">
        <v>117.337574</v>
      </c>
      <c r="K233" s="36">
        <v>33.475270999999999</v>
      </c>
      <c r="L233" s="37">
        <v>3706725.6320860102</v>
      </c>
      <c r="M233" s="37">
        <v>531236.40975884104</v>
      </c>
      <c r="N233" s="37">
        <v>3705510.7586382702</v>
      </c>
      <c r="O233" s="37">
        <v>531377.19564755599</v>
      </c>
      <c r="P233" s="37">
        <v>1.22368833355274</v>
      </c>
      <c r="Q233" s="35"/>
      <c r="R233" s="35"/>
      <c r="S233" s="29" t="s">
        <v>34</v>
      </c>
      <c r="T233" s="38" t="s">
        <v>250</v>
      </c>
      <c r="U233" s="29" t="s">
        <v>36</v>
      </c>
      <c r="V233" s="35"/>
      <c r="W233" s="35"/>
      <c r="X233" s="35"/>
    </row>
    <row r="234" spans="1:24" s="1" customFormat="1" ht="18" customHeight="1">
      <c r="A234" s="28">
        <v>19</v>
      </c>
      <c r="B234" s="29"/>
      <c r="C234" s="30" t="s">
        <v>305</v>
      </c>
      <c r="D234" s="29"/>
      <c r="E234" s="29"/>
      <c r="F234" s="29"/>
      <c r="G234" s="31"/>
      <c r="H234" s="31"/>
      <c r="I234" s="31"/>
      <c r="J234" s="31"/>
      <c r="K234" s="31"/>
      <c r="L234" s="32"/>
      <c r="M234" s="32"/>
      <c r="N234" s="32"/>
      <c r="O234" s="32"/>
      <c r="P234" s="33"/>
      <c r="Q234" s="34"/>
      <c r="R234" s="29"/>
      <c r="S234" s="29"/>
      <c r="T234" s="29"/>
      <c r="U234" s="29"/>
      <c r="V234" s="29"/>
      <c r="W234" s="29"/>
      <c r="X234" s="29"/>
    </row>
    <row r="235" spans="1:24" s="1" customFormat="1" ht="18" customHeight="1">
      <c r="A235" s="28"/>
      <c r="B235" s="29"/>
      <c r="C235" s="30" t="s">
        <v>25</v>
      </c>
      <c r="D235" s="29" t="s">
        <v>26</v>
      </c>
      <c r="E235" s="29" t="s">
        <v>27</v>
      </c>
      <c r="F235" s="35" t="s">
        <v>245</v>
      </c>
      <c r="G235" s="32"/>
      <c r="H235" s="36"/>
      <c r="I235" s="36"/>
      <c r="J235" s="36"/>
      <c r="K235" s="36"/>
      <c r="L235" s="37"/>
      <c r="M235" s="37"/>
      <c r="N235" s="37"/>
      <c r="O235" s="37"/>
      <c r="P235" s="37">
        <f>P236+P241</f>
        <v>20.024029756067716</v>
      </c>
      <c r="Q235" s="35"/>
      <c r="R235" s="35"/>
      <c r="S235" s="35"/>
      <c r="T235" s="35"/>
      <c r="U235" s="35"/>
      <c r="V235" s="35"/>
      <c r="W235" s="37">
        <v>10.0258520315796</v>
      </c>
      <c r="X235" s="35"/>
    </row>
    <row r="236" spans="1:24" s="1" customFormat="1" ht="18" customHeight="1">
      <c r="A236" s="28"/>
      <c r="B236" s="29"/>
      <c r="C236" s="30" t="s">
        <v>31</v>
      </c>
      <c r="D236" s="30"/>
      <c r="E236" s="29"/>
      <c r="F236" s="29"/>
      <c r="G236" s="29"/>
      <c r="H236" s="36"/>
      <c r="I236" s="36"/>
      <c r="J236" s="36"/>
      <c r="K236" s="36"/>
      <c r="L236" s="37"/>
      <c r="M236" s="37"/>
      <c r="N236" s="37"/>
      <c r="O236" s="37"/>
      <c r="P236" s="37">
        <f>SUM(P237:P240)</f>
        <v>10.020766219967028</v>
      </c>
      <c r="Q236" s="35"/>
      <c r="R236" s="35"/>
      <c r="S236" s="35"/>
      <c r="T236" s="35"/>
      <c r="U236" s="35"/>
      <c r="V236" s="35"/>
      <c r="W236" s="35"/>
      <c r="X236" s="35"/>
    </row>
    <row r="237" spans="1:24" s="1" customFormat="1" ht="21" customHeight="1">
      <c r="A237" s="28"/>
      <c r="B237" s="35" t="s">
        <v>306</v>
      </c>
      <c r="C237" s="35" t="s">
        <v>307</v>
      </c>
      <c r="D237" s="29" t="s">
        <v>26</v>
      </c>
      <c r="E237" s="29" t="s">
        <v>27</v>
      </c>
      <c r="F237" s="35" t="s">
        <v>245</v>
      </c>
      <c r="G237" s="35" t="s">
        <v>307</v>
      </c>
      <c r="H237" s="36">
        <v>117.357879</v>
      </c>
      <c r="I237" s="36">
        <v>33.562004999999999</v>
      </c>
      <c r="J237" s="36">
        <v>117.356848</v>
      </c>
      <c r="K237" s="36">
        <v>33.539093000000001</v>
      </c>
      <c r="L237" s="37">
        <v>3715137.1266740202</v>
      </c>
      <c r="M237" s="37">
        <v>533231.40058868797</v>
      </c>
      <c r="N237" s="37">
        <v>3712595.5324621499</v>
      </c>
      <c r="O237" s="37">
        <v>533144.35966840503</v>
      </c>
      <c r="P237" s="37">
        <v>2.5509778908901</v>
      </c>
      <c r="Q237" s="35"/>
      <c r="R237" s="35"/>
      <c r="S237" s="29" t="s">
        <v>34</v>
      </c>
      <c r="T237" s="38" t="s">
        <v>250</v>
      </c>
      <c r="U237" s="29" t="s">
        <v>36</v>
      </c>
      <c r="V237" s="35"/>
      <c r="W237" s="35"/>
      <c r="X237" s="35"/>
    </row>
    <row r="238" spans="1:24" s="1" customFormat="1" ht="21" customHeight="1">
      <c r="A238" s="28"/>
      <c r="B238" s="35" t="s">
        <v>308</v>
      </c>
      <c r="C238" s="35" t="s">
        <v>309</v>
      </c>
      <c r="D238" s="29" t="s">
        <v>26</v>
      </c>
      <c r="E238" s="29" t="s">
        <v>27</v>
      </c>
      <c r="F238" s="35" t="s">
        <v>245</v>
      </c>
      <c r="G238" s="35" t="s">
        <v>309</v>
      </c>
      <c r="H238" s="36">
        <v>117.356848</v>
      </c>
      <c r="I238" s="36">
        <v>33.539093000000001</v>
      </c>
      <c r="J238" s="36">
        <v>117.356431</v>
      </c>
      <c r="K238" s="36">
        <v>33.497593000000002</v>
      </c>
      <c r="L238" s="37">
        <v>3712595.5324621499</v>
      </c>
      <c r="M238" s="37">
        <v>533144.35966840503</v>
      </c>
      <c r="N238" s="37">
        <v>3707992.34733157</v>
      </c>
      <c r="O238" s="37">
        <v>533121.45839156199</v>
      </c>
      <c r="P238" s="37">
        <v>4.60639847935348</v>
      </c>
      <c r="Q238" s="35"/>
      <c r="R238" s="35"/>
      <c r="S238" s="29" t="s">
        <v>34</v>
      </c>
      <c r="T238" s="38" t="s">
        <v>250</v>
      </c>
      <c r="U238" s="29" t="s">
        <v>36</v>
      </c>
      <c r="V238" s="35"/>
      <c r="W238" s="35"/>
      <c r="X238" s="35"/>
    </row>
    <row r="239" spans="1:24" s="1" customFormat="1" ht="21" customHeight="1">
      <c r="A239" s="28"/>
      <c r="B239" s="35" t="s">
        <v>310</v>
      </c>
      <c r="C239" s="35" t="s">
        <v>311</v>
      </c>
      <c r="D239" s="29" t="s">
        <v>26</v>
      </c>
      <c r="E239" s="29" t="s">
        <v>27</v>
      </c>
      <c r="F239" s="35" t="s">
        <v>245</v>
      </c>
      <c r="G239" s="35" t="s">
        <v>311</v>
      </c>
      <c r="H239" s="36">
        <v>117.356431</v>
      </c>
      <c r="I239" s="36">
        <v>33.497593000000002</v>
      </c>
      <c r="J239" s="36">
        <v>117.355298</v>
      </c>
      <c r="K239" s="36">
        <v>33.475279</v>
      </c>
      <c r="L239" s="37">
        <v>3707992.34733157</v>
      </c>
      <c r="M239" s="37">
        <v>533121.45839156199</v>
      </c>
      <c r="N239" s="37">
        <v>3705517.07525974</v>
      </c>
      <c r="O239" s="37">
        <v>533024.65608569898</v>
      </c>
      <c r="P239" s="37">
        <v>2.4810839148458101</v>
      </c>
      <c r="Q239" s="35"/>
      <c r="R239" s="35"/>
      <c r="S239" s="29" t="s">
        <v>34</v>
      </c>
      <c r="T239" s="38" t="s">
        <v>250</v>
      </c>
      <c r="U239" s="29" t="s">
        <v>36</v>
      </c>
      <c r="V239" s="35"/>
      <c r="W239" s="35"/>
      <c r="X239" s="35"/>
    </row>
    <row r="240" spans="1:24" s="1" customFormat="1" ht="21" customHeight="1">
      <c r="A240" s="28"/>
      <c r="B240" s="35" t="s">
        <v>312</v>
      </c>
      <c r="C240" s="35" t="s">
        <v>313</v>
      </c>
      <c r="D240" s="29" t="s">
        <v>26</v>
      </c>
      <c r="E240" s="29" t="s">
        <v>27</v>
      </c>
      <c r="F240" s="35" t="s">
        <v>245</v>
      </c>
      <c r="G240" s="35" t="s">
        <v>313</v>
      </c>
      <c r="H240" s="36">
        <v>117.355298</v>
      </c>
      <c r="I240" s="36">
        <v>33.475279</v>
      </c>
      <c r="J240" s="36">
        <v>117.355391</v>
      </c>
      <c r="K240" s="36">
        <v>33.471832999999997</v>
      </c>
      <c r="L240" s="37">
        <v>3705517.07525974</v>
      </c>
      <c r="M240" s="37">
        <v>533024.65608569898</v>
      </c>
      <c r="N240" s="37">
        <v>3705134.9360421798</v>
      </c>
      <c r="O240" s="37">
        <v>533034.56575026596</v>
      </c>
      <c r="P240" s="37">
        <v>0.38230593487763798</v>
      </c>
      <c r="Q240" s="35"/>
      <c r="R240" s="35"/>
      <c r="S240" s="29" t="s">
        <v>34</v>
      </c>
      <c r="T240" s="38" t="s">
        <v>250</v>
      </c>
      <c r="U240" s="29" t="s">
        <v>36</v>
      </c>
      <c r="V240" s="35"/>
      <c r="W240" s="35"/>
      <c r="X240" s="35"/>
    </row>
    <row r="241" spans="1:24" s="1" customFormat="1" ht="17.25" customHeight="1">
      <c r="A241" s="28"/>
      <c r="B241" s="35"/>
      <c r="C241" s="39" t="s">
        <v>46</v>
      </c>
      <c r="D241" s="29"/>
      <c r="E241" s="29"/>
      <c r="F241" s="35"/>
      <c r="G241" s="39"/>
      <c r="H241" s="36"/>
      <c r="I241" s="36"/>
      <c r="J241" s="36"/>
      <c r="K241" s="36"/>
      <c r="L241" s="37"/>
      <c r="M241" s="37"/>
      <c r="N241" s="37"/>
      <c r="O241" s="37"/>
      <c r="P241" s="37">
        <f>SUM(P242:P245)</f>
        <v>10.003263536100688</v>
      </c>
      <c r="Q241" s="35"/>
      <c r="R241" s="35"/>
      <c r="S241" s="35"/>
      <c r="T241" s="38"/>
      <c r="U241" s="29"/>
      <c r="V241" s="35"/>
      <c r="W241" s="35"/>
      <c r="X241" s="35"/>
    </row>
    <row r="242" spans="1:24" s="1" customFormat="1" ht="21" customHeight="1">
      <c r="A242" s="28"/>
      <c r="B242" s="35" t="s">
        <v>314</v>
      </c>
      <c r="C242" s="35" t="s">
        <v>307</v>
      </c>
      <c r="D242" s="29" t="s">
        <v>26</v>
      </c>
      <c r="E242" s="29" t="s">
        <v>27</v>
      </c>
      <c r="F242" s="35" t="s">
        <v>245</v>
      </c>
      <c r="G242" s="35" t="s">
        <v>307</v>
      </c>
      <c r="H242" s="36">
        <v>117.35773500000001</v>
      </c>
      <c r="I242" s="36">
        <v>33.562021999999999</v>
      </c>
      <c r="J242" s="36">
        <v>117.35656299999999</v>
      </c>
      <c r="K242" s="36">
        <v>33.539107000000001</v>
      </c>
      <c r="L242" s="37">
        <v>3715138.9371235701</v>
      </c>
      <c r="M242" s="37">
        <v>533217.99350671598</v>
      </c>
      <c r="N242" s="37">
        <v>3712596.96474879</v>
      </c>
      <c r="O242" s="37">
        <v>533117.95001833397</v>
      </c>
      <c r="P242" s="37">
        <v>2.5468863006149198</v>
      </c>
      <c r="Q242" s="35"/>
      <c r="R242" s="35"/>
      <c r="S242" s="29" t="s">
        <v>34</v>
      </c>
      <c r="T242" s="38" t="s">
        <v>250</v>
      </c>
      <c r="U242" s="29" t="s">
        <v>36</v>
      </c>
      <c r="V242" s="35"/>
      <c r="W242" s="35"/>
      <c r="X242" s="35"/>
    </row>
    <row r="243" spans="1:24" s="1" customFormat="1" ht="21" customHeight="1">
      <c r="A243" s="28"/>
      <c r="B243" s="35" t="s">
        <v>315</v>
      </c>
      <c r="C243" s="35" t="s">
        <v>309</v>
      </c>
      <c r="D243" s="29" t="s">
        <v>26</v>
      </c>
      <c r="E243" s="29" t="s">
        <v>27</v>
      </c>
      <c r="F243" s="35" t="s">
        <v>245</v>
      </c>
      <c r="G243" s="35" t="s">
        <v>309</v>
      </c>
      <c r="H243" s="36">
        <v>117.35656299999999</v>
      </c>
      <c r="I243" s="36">
        <v>33.539107000000001</v>
      </c>
      <c r="J243" s="36">
        <v>117.35612</v>
      </c>
      <c r="K243" s="36">
        <v>33.497616000000001</v>
      </c>
      <c r="L243" s="37">
        <v>3712596.96474879</v>
      </c>
      <c r="M243" s="37">
        <v>533117.95001833397</v>
      </c>
      <c r="N243" s="37">
        <v>3707994.8383967602</v>
      </c>
      <c r="O243" s="37">
        <v>533092.59299731895</v>
      </c>
      <c r="P243" s="37">
        <v>4.6027238275532296</v>
      </c>
      <c r="Q243" s="35"/>
      <c r="R243" s="35"/>
      <c r="S243" s="29" t="s">
        <v>34</v>
      </c>
      <c r="T243" s="38" t="s">
        <v>250</v>
      </c>
      <c r="U243" s="29" t="s">
        <v>36</v>
      </c>
      <c r="V243" s="35"/>
      <c r="W243" s="35"/>
      <c r="X243" s="35"/>
    </row>
    <row r="244" spans="1:24" s="1" customFormat="1" ht="21" customHeight="1">
      <c r="A244" s="28"/>
      <c r="B244" s="35" t="s">
        <v>316</v>
      </c>
      <c r="C244" s="35" t="s">
        <v>311</v>
      </c>
      <c r="D244" s="29" t="s">
        <v>26</v>
      </c>
      <c r="E244" s="29" t="s">
        <v>27</v>
      </c>
      <c r="F244" s="35" t="s">
        <v>245</v>
      </c>
      <c r="G244" s="35" t="s">
        <v>311</v>
      </c>
      <c r="H244" s="36">
        <v>117.35612</v>
      </c>
      <c r="I244" s="36">
        <v>33.497616000000001</v>
      </c>
      <c r="J244" s="36">
        <v>117.354947</v>
      </c>
      <c r="K244" s="36">
        <v>33.475287000000002</v>
      </c>
      <c r="L244" s="37">
        <v>3707994.8383967602</v>
      </c>
      <c r="M244" s="37">
        <v>533092.59299731895</v>
      </c>
      <c r="N244" s="37">
        <v>3705517.87427059</v>
      </c>
      <c r="O244" s="37">
        <v>532991.99091580801</v>
      </c>
      <c r="P244" s="37">
        <v>2.4827934467170798</v>
      </c>
      <c r="Q244" s="35"/>
      <c r="R244" s="35"/>
      <c r="S244" s="29" t="s">
        <v>34</v>
      </c>
      <c r="T244" s="38" t="s">
        <v>250</v>
      </c>
      <c r="U244" s="29" t="s">
        <v>36</v>
      </c>
      <c r="V244" s="35"/>
      <c r="W244" s="35"/>
      <c r="X244" s="35"/>
    </row>
    <row r="245" spans="1:24" s="1" customFormat="1" ht="21" customHeight="1">
      <c r="A245" s="28"/>
      <c r="B245" s="35" t="s">
        <v>317</v>
      </c>
      <c r="C245" s="35" t="s">
        <v>313</v>
      </c>
      <c r="D245" s="29" t="s">
        <v>26</v>
      </c>
      <c r="E245" s="29" t="s">
        <v>27</v>
      </c>
      <c r="F245" s="35" t="s">
        <v>245</v>
      </c>
      <c r="G245" s="35" t="s">
        <v>313</v>
      </c>
      <c r="H245" s="36">
        <v>117.354947</v>
      </c>
      <c r="I245" s="36">
        <v>33.475287000000002</v>
      </c>
      <c r="J245" s="36">
        <v>117.35510499999999</v>
      </c>
      <c r="K245" s="36">
        <v>33.471946000000003</v>
      </c>
      <c r="L245" s="37">
        <v>3705517.87427059</v>
      </c>
      <c r="M245" s="37">
        <v>532991.99091580801</v>
      </c>
      <c r="N245" s="37">
        <v>3705147.4027792602</v>
      </c>
      <c r="O245" s="37">
        <v>533008.01804060501</v>
      </c>
      <c r="P245" s="37">
        <v>0.370859961215458</v>
      </c>
      <c r="Q245" s="35"/>
      <c r="R245" s="35"/>
      <c r="S245" s="29" t="s">
        <v>34</v>
      </c>
      <c r="T245" s="38" t="s">
        <v>250</v>
      </c>
      <c r="U245" s="29" t="s">
        <v>36</v>
      </c>
      <c r="V245" s="35"/>
      <c r="W245" s="35"/>
      <c r="X245" s="35"/>
    </row>
    <row r="246" spans="1:24" s="1" customFormat="1" ht="17.25" customHeight="1">
      <c r="A246" s="28">
        <v>20</v>
      </c>
      <c r="B246" s="29"/>
      <c r="C246" s="30" t="s">
        <v>318</v>
      </c>
      <c r="D246" s="29"/>
      <c r="E246" s="29"/>
      <c r="F246" s="29"/>
      <c r="G246" s="31"/>
      <c r="H246" s="31"/>
      <c r="I246" s="31"/>
      <c r="J246" s="31"/>
      <c r="K246" s="31"/>
      <c r="L246" s="32"/>
      <c r="M246" s="32"/>
      <c r="N246" s="32"/>
      <c r="O246" s="32"/>
      <c r="P246" s="33"/>
      <c r="Q246" s="34"/>
      <c r="R246" s="29"/>
      <c r="S246" s="29"/>
      <c r="T246" s="29"/>
      <c r="U246" s="29"/>
      <c r="V246" s="29"/>
      <c r="W246" s="29"/>
      <c r="X246" s="29"/>
    </row>
    <row r="247" spans="1:24" s="1" customFormat="1" ht="17.25" customHeight="1">
      <c r="A247" s="28"/>
      <c r="B247" s="29"/>
      <c r="C247" s="30" t="s">
        <v>25</v>
      </c>
      <c r="D247" s="30"/>
      <c r="E247" s="29"/>
      <c r="F247" s="29"/>
      <c r="G247" s="32"/>
      <c r="H247" s="36"/>
      <c r="I247" s="36"/>
      <c r="J247" s="36"/>
      <c r="K247" s="36"/>
      <c r="L247" s="37"/>
      <c r="M247" s="37"/>
      <c r="N247" s="37"/>
      <c r="O247" s="37"/>
      <c r="P247" s="37">
        <f>P250+P254</f>
        <v>23.77061982519001</v>
      </c>
      <c r="Q247" s="35"/>
      <c r="R247" s="35"/>
      <c r="S247" s="35"/>
      <c r="T247" s="35"/>
      <c r="U247" s="35"/>
      <c r="V247" s="35"/>
      <c r="W247" s="37">
        <f>SUM(W248:W249)</f>
        <v>11.908752264980849</v>
      </c>
      <c r="X247" s="35"/>
    </row>
    <row r="248" spans="1:24" s="1" customFormat="1" ht="17.25" customHeight="1">
      <c r="A248" s="28"/>
      <c r="B248" s="29"/>
      <c r="C248" s="30"/>
      <c r="D248" s="29" t="s">
        <v>26</v>
      </c>
      <c r="E248" s="29" t="s">
        <v>27</v>
      </c>
      <c r="F248" s="35" t="s">
        <v>319</v>
      </c>
      <c r="G248" s="32"/>
      <c r="H248" s="36"/>
      <c r="I248" s="36"/>
      <c r="J248" s="36"/>
      <c r="K248" s="36"/>
      <c r="L248" s="37"/>
      <c r="M248" s="37"/>
      <c r="N248" s="37"/>
      <c r="O248" s="37"/>
      <c r="P248" s="37"/>
      <c r="Q248" s="35"/>
      <c r="R248" s="35"/>
      <c r="S248" s="35"/>
      <c r="T248" s="35"/>
      <c r="U248" s="35"/>
      <c r="V248" s="35"/>
      <c r="W248" s="37">
        <v>2.1277051570216599</v>
      </c>
      <c r="X248" s="35"/>
    </row>
    <row r="249" spans="1:24" s="1" customFormat="1" ht="17.25" customHeight="1">
      <c r="A249" s="28"/>
      <c r="B249" s="29"/>
      <c r="C249" s="30"/>
      <c r="D249" s="29" t="s">
        <v>26</v>
      </c>
      <c r="E249" s="29" t="s">
        <v>27</v>
      </c>
      <c r="F249" s="35" t="s">
        <v>245</v>
      </c>
      <c r="G249" s="32"/>
      <c r="H249" s="36"/>
      <c r="I249" s="36"/>
      <c r="J249" s="36"/>
      <c r="K249" s="36"/>
      <c r="L249" s="37"/>
      <c r="M249" s="37"/>
      <c r="N249" s="37"/>
      <c r="O249" s="37"/>
      <c r="P249" s="37"/>
      <c r="Q249" s="35"/>
      <c r="R249" s="35"/>
      <c r="S249" s="35"/>
      <c r="T249" s="35"/>
      <c r="U249" s="35"/>
      <c r="V249" s="35"/>
      <c r="W249" s="37">
        <v>9.7810471079591892</v>
      </c>
      <c r="X249" s="35"/>
    </row>
    <row r="250" spans="1:24" s="1" customFormat="1" ht="17.25" customHeight="1">
      <c r="A250" s="28"/>
      <c r="B250" s="29"/>
      <c r="C250" s="30" t="s">
        <v>31</v>
      </c>
      <c r="D250" s="30"/>
      <c r="E250" s="29"/>
      <c r="F250" s="29"/>
      <c r="G250" s="29"/>
      <c r="H250" s="36"/>
      <c r="I250" s="36"/>
      <c r="J250" s="36"/>
      <c r="K250" s="36"/>
      <c r="L250" s="37"/>
      <c r="M250" s="37"/>
      <c r="N250" s="37"/>
      <c r="O250" s="37"/>
      <c r="P250" s="37">
        <f>SUM(P251:P253)</f>
        <v>11.89448548799534</v>
      </c>
      <c r="Q250" s="35"/>
      <c r="R250" s="35"/>
      <c r="S250" s="35"/>
      <c r="T250" s="35"/>
      <c r="U250" s="35"/>
      <c r="V250" s="35"/>
      <c r="W250" s="35"/>
      <c r="X250" s="35"/>
    </row>
    <row r="251" spans="1:24" s="1" customFormat="1" ht="21" customHeight="1">
      <c r="A251" s="28"/>
      <c r="B251" s="35" t="s">
        <v>320</v>
      </c>
      <c r="C251" s="35" t="s">
        <v>321</v>
      </c>
      <c r="D251" s="29" t="s">
        <v>26</v>
      </c>
      <c r="E251" s="29" t="s">
        <v>27</v>
      </c>
      <c r="F251" s="35" t="s">
        <v>245</v>
      </c>
      <c r="G251" s="35" t="s">
        <v>321</v>
      </c>
      <c r="H251" s="36">
        <v>117.371546</v>
      </c>
      <c r="I251" s="36">
        <v>33.565500999999998</v>
      </c>
      <c r="J251" s="36">
        <v>117.376828</v>
      </c>
      <c r="K251" s="36">
        <v>33.497784000000003</v>
      </c>
      <c r="L251" s="37">
        <v>3715529.3082731799</v>
      </c>
      <c r="M251" s="37">
        <v>534499.09972496505</v>
      </c>
      <c r="N251" s="37">
        <v>3708020.2377470401</v>
      </c>
      <c r="O251" s="37">
        <v>535016.825762177</v>
      </c>
      <c r="P251" s="37">
        <v>7.5985514652337898</v>
      </c>
      <c r="Q251" s="35"/>
      <c r="R251" s="35"/>
      <c r="S251" s="29" t="s">
        <v>34</v>
      </c>
      <c r="T251" s="38" t="s">
        <v>250</v>
      </c>
      <c r="U251" s="29" t="s">
        <v>36</v>
      </c>
      <c r="V251" s="35"/>
      <c r="W251" s="35"/>
      <c r="X251" s="35"/>
    </row>
    <row r="252" spans="1:24" s="1" customFormat="1" ht="21" customHeight="1">
      <c r="A252" s="28"/>
      <c r="B252" s="35" t="s">
        <v>322</v>
      </c>
      <c r="C252" s="35" t="s">
        <v>323</v>
      </c>
      <c r="D252" s="29" t="s">
        <v>26</v>
      </c>
      <c r="E252" s="29" t="s">
        <v>27</v>
      </c>
      <c r="F252" s="35" t="s">
        <v>245</v>
      </c>
      <c r="G252" s="35" t="s">
        <v>323</v>
      </c>
      <c r="H252" s="36">
        <v>117.376828</v>
      </c>
      <c r="I252" s="36">
        <v>33.497784000000003</v>
      </c>
      <c r="J252" s="36">
        <v>117.38703</v>
      </c>
      <c r="K252" s="36">
        <v>33.480744000000001</v>
      </c>
      <c r="L252" s="37">
        <v>3708020.2377470401</v>
      </c>
      <c r="M252" s="37">
        <v>535016.825762177</v>
      </c>
      <c r="N252" s="37">
        <v>3706133.7742438698</v>
      </c>
      <c r="O252" s="37">
        <v>535971.91802015202</v>
      </c>
      <c r="P252" s="37">
        <v>2.1807427415002398</v>
      </c>
      <c r="Q252" s="35"/>
      <c r="R252" s="35"/>
      <c r="S252" s="29" t="s">
        <v>34</v>
      </c>
      <c r="T252" s="38" t="s">
        <v>250</v>
      </c>
      <c r="U252" s="29" t="s">
        <v>36</v>
      </c>
      <c r="V252" s="35"/>
      <c r="W252" s="35"/>
      <c r="X252" s="35"/>
    </row>
    <row r="253" spans="1:24" s="1" customFormat="1" ht="21" customHeight="1">
      <c r="A253" s="28"/>
      <c r="B253" s="35" t="s">
        <v>324</v>
      </c>
      <c r="C253" s="35" t="s">
        <v>325</v>
      </c>
      <c r="D253" s="29" t="s">
        <v>26</v>
      </c>
      <c r="E253" s="29" t="s">
        <v>27</v>
      </c>
      <c r="F253" s="35" t="s">
        <v>319</v>
      </c>
      <c r="G253" s="35" t="s">
        <v>325</v>
      </c>
      <c r="H253" s="36">
        <v>117.38703</v>
      </c>
      <c r="I253" s="36">
        <v>33.480744000000001</v>
      </c>
      <c r="J253" s="36">
        <v>117.380646</v>
      </c>
      <c r="K253" s="36">
        <v>33.463307999999998</v>
      </c>
      <c r="L253" s="37">
        <v>3706133.7742438698</v>
      </c>
      <c r="M253" s="37">
        <v>535971.91802015202</v>
      </c>
      <c r="N253" s="37">
        <v>3704197.7015713402</v>
      </c>
      <c r="O253" s="37">
        <v>535385.65742332605</v>
      </c>
      <c r="P253" s="37">
        <v>2.1151912812613101</v>
      </c>
      <c r="Q253" s="35"/>
      <c r="R253" s="35"/>
      <c r="S253" s="29" t="s">
        <v>34</v>
      </c>
      <c r="T253" s="38" t="s">
        <v>326</v>
      </c>
      <c r="U253" s="29" t="s">
        <v>36</v>
      </c>
      <c r="V253" s="35"/>
      <c r="W253" s="35"/>
      <c r="X253" s="35"/>
    </row>
    <row r="254" spans="1:24" s="1" customFormat="1" ht="18" customHeight="1">
      <c r="A254" s="28"/>
      <c r="B254" s="35"/>
      <c r="C254" s="39" t="s">
        <v>46</v>
      </c>
      <c r="D254" s="35"/>
      <c r="E254" s="29"/>
      <c r="F254" s="35"/>
      <c r="G254" s="39"/>
      <c r="H254" s="36"/>
      <c r="I254" s="36"/>
      <c r="J254" s="36"/>
      <c r="K254" s="36"/>
      <c r="L254" s="37"/>
      <c r="M254" s="37"/>
      <c r="N254" s="37"/>
      <c r="O254" s="37"/>
      <c r="P254" s="37">
        <f>P255+P256</f>
        <v>11.876134337194671</v>
      </c>
      <c r="Q254" s="35"/>
      <c r="R254" s="35"/>
      <c r="S254" s="35"/>
      <c r="T254" s="38"/>
      <c r="U254" s="35"/>
      <c r="V254" s="35"/>
      <c r="W254" s="35"/>
      <c r="X254" s="35"/>
    </row>
    <row r="255" spans="1:24" s="1" customFormat="1" ht="21" customHeight="1">
      <c r="A255" s="28"/>
      <c r="B255" s="35" t="s">
        <v>327</v>
      </c>
      <c r="C255" s="35" t="s">
        <v>321</v>
      </c>
      <c r="D255" s="29" t="s">
        <v>26</v>
      </c>
      <c r="E255" s="29" t="s">
        <v>27</v>
      </c>
      <c r="F255" s="35" t="s">
        <v>245</v>
      </c>
      <c r="G255" s="35" t="s">
        <v>321</v>
      </c>
      <c r="H255" s="36">
        <v>117.371371</v>
      </c>
      <c r="I255" s="36">
        <v>33.565499000000003</v>
      </c>
      <c r="J255" s="36">
        <v>117.37651099999999</v>
      </c>
      <c r="K255" s="36">
        <v>33.497748000000001</v>
      </c>
      <c r="L255" s="37">
        <v>3715529.0771396202</v>
      </c>
      <c r="M255" s="37">
        <v>534482.80000376794</v>
      </c>
      <c r="N255" s="37">
        <v>3708016.2125538099</v>
      </c>
      <c r="O255" s="37">
        <v>534987.32212150702</v>
      </c>
      <c r="P255" s="37">
        <v>7.6003617470061</v>
      </c>
      <c r="Q255" s="35"/>
      <c r="R255" s="35"/>
      <c r="S255" s="29" t="s">
        <v>34</v>
      </c>
      <c r="T255" s="38" t="s">
        <v>250</v>
      </c>
      <c r="U255" s="29" t="s">
        <v>36</v>
      </c>
      <c r="V255" s="35"/>
      <c r="W255" s="35"/>
      <c r="X255" s="35"/>
    </row>
    <row r="256" spans="1:24" s="1" customFormat="1" ht="21" customHeight="1">
      <c r="A256" s="28"/>
      <c r="B256" s="35" t="s">
        <v>328</v>
      </c>
      <c r="C256" s="35" t="s">
        <v>329</v>
      </c>
      <c r="D256" s="29" t="s">
        <v>26</v>
      </c>
      <c r="E256" s="29" t="s">
        <v>27</v>
      </c>
      <c r="F256" s="35" t="s">
        <v>245</v>
      </c>
      <c r="G256" s="35" t="s">
        <v>329</v>
      </c>
      <c r="H256" s="36">
        <v>117.37651099999999</v>
      </c>
      <c r="I256" s="36">
        <v>33.497748000000001</v>
      </c>
      <c r="J256" s="36">
        <v>117.380323</v>
      </c>
      <c r="K256" s="36">
        <v>33.463439999999999</v>
      </c>
      <c r="L256" s="37">
        <v>3708016.2125538099</v>
      </c>
      <c r="M256" s="37">
        <v>534987.32212150702</v>
      </c>
      <c r="N256" s="37">
        <v>3704212.27921886</v>
      </c>
      <c r="O256" s="37">
        <v>535355.52211409097</v>
      </c>
      <c r="P256" s="37">
        <v>4.2757725901885699</v>
      </c>
      <c r="Q256" s="35"/>
      <c r="R256" s="35"/>
      <c r="S256" s="29" t="s">
        <v>34</v>
      </c>
      <c r="T256" s="38" t="s">
        <v>250</v>
      </c>
      <c r="U256" s="29" t="s">
        <v>36</v>
      </c>
      <c r="V256" s="35"/>
      <c r="W256" s="35"/>
      <c r="X256" s="35"/>
    </row>
    <row r="257" spans="1:24" s="1" customFormat="1" ht="17.25" customHeight="1">
      <c r="A257" s="28">
        <v>21</v>
      </c>
      <c r="B257" s="29"/>
      <c r="C257" s="30" t="s">
        <v>330</v>
      </c>
      <c r="D257" s="29"/>
      <c r="E257" s="29"/>
      <c r="F257" s="29"/>
      <c r="G257" s="31"/>
      <c r="H257" s="31"/>
      <c r="I257" s="31"/>
      <c r="J257" s="31"/>
      <c r="K257" s="31"/>
      <c r="L257" s="32"/>
      <c r="M257" s="32"/>
      <c r="N257" s="32"/>
      <c r="O257" s="32"/>
      <c r="P257" s="33"/>
      <c r="Q257" s="34"/>
      <c r="R257" s="29"/>
      <c r="S257" s="29"/>
      <c r="T257" s="29"/>
      <c r="U257" s="29"/>
      <c r="V257" s="29"/>
      <c r="W257" s="29"/>
      <c r="X257" s="29"/>
    </row>
    <row r="258" spans="1:24" s="1" customFormat="1" ht="17.25" customHeight="1">
      <c r="A258" s="28"/>
      <c r="B258" s="29"/>
      <c r="C258" s="30" t="s">
        <v>25</v>
      </c>
      <c r="D258" s="30"/>
      <c r="E258" s="29"/>
      <c r="F258" s="29"/>
      <c r="G258" s="32"/>
      <c r="H258" s="36"/>
      <c r="I258" s="36"/>
      <c r="J258" s="36"/>
      <c r="K258" s="36"/>
      <c r="L258" s="37"/>
      <c r="M258" s="37"/>
      <c r="N258" s="37"/>
      <c r="O258" s="37"/>
      <c r="P258" s="37">
        <f>P261+P269</f>
        <v>26.955536111297302</v>
      </c>
      <c r="Q258" s="35"/>
      <c r="R258" s="35"/>
      <c r="S258" s="35"/>
      <c r="T258" s="35"/>
      <c r="U258" s="35"/>
      <c r="V258" s="35"/>
      <c r="W258" s="37">
        <f>SUM(W259:W260)</f>
        <v>13.427186558828311</v>
      </c>
      <c r="X258" s="35"/>
    </row>
    <row r="259" spans="1:24" s="1" customFormat="1" ht="17.25" customHeight="1">
      <c r="A259" s="28"/>
      <c r="B259" s="29"/>
      <c r="C259" s="30"/>
      <c r="D259" s="29" t="s">
        <v>26</v>
      </c>
      <c r="E259" s="29" t="s">
        <v>27</v>
      </c>
      <c r="F259" s="35" t="s">
        <v>319</v>
      </c>
      <c r="G259" s="32"/>
      <c r="H259" s="36"/>
      <c r="I259" s="36"/>
      <c r="J259" s="36"/>
      <c r="K259" s="36"/>
      <c r="L259" s="37"/>
      <c r="M259" s="37"/>
      <c r="N259" s="37"/>
      <c r="O259" s="37"/>
      <c r="P259" s="37"/>
      <c r="Q259" s="35"/>
      <c r="R259" s="35"/>
      <c r="S259" s="35"/>
      <c r="T259" s="35"/>
      <c r="U259" s="35"/>
      <c r="V259" s="35"/>
      <c r="W259" s="37">
        <v>3.1470700021626099</v>
      </c>
      <c r="X259" s="35"/>
    </row>
    <row r="260" spans="1:24" s="1" customFormat="1" ht="17.25" customHeight="1">
      <c r="A260" s="28"/>
      <c r="B260" s="29"/>
      <c r="C260" s="30"/>
      <c r="D260" s="29" t="s">
        <v>26</v>
      </c>
      <c r="E260" s="29" t="s">
        <v>27</v>
      </c>
      <c r="F260" s="35" t="s">
        <v>245</v>
      </c>
      <c r="G260" s="32"/>
      <c r="H260" s="36"/>
      <c r="I260" s="36"/>
      <c r="J260" s="36"/>
      <c r="K260" s="36"/>
      <c r="L260" s="37"/>
      <c r="M260" s="37"/>
      <c r="N260" s="37"/>
      <c r="O260" s="37"/>
      <c r="P260" s="37"/>
      <c r="Q260" s="35"/>
      <c r="R260" s="35"/>
      <c r="S260" s="35"/>
      <c r="T260" s="35"/>
      <c r="U260" s="35"/>
      <c r="V260" s="35"/>
      <c r="W260" s="37">
        <v>10.2801165566657</v>
      </c>
      <c r="X260" s="35"/>
    </row>
    <row r="261" spans="1:24" s="1" customFormat="1" ht="17.25" customHeight="1">
      <c r="A261" s="28"/>
      <c r="B261" s="29"/>
      <c r="C261" s="30" t="s">
        <v>31</v>
      </c>
      <c r="D261" s="30"/>
      <c r="E261" s="29"/>
      <c r="F261" s="29"/>
      <c r="G261" s="29"/>
      <c r="H261" s="36"/>
      <c r="I261" s="36"/>
      <c r="J261" s="36"/>
      <c r="K261" s="36"/>
      <c r="L261" s="37"/>
      <c r="M261" s="37"/>
      <c r="N261" s="37"/>
      <c r="O261" s="37"/>
      <c r="P261" s="37">
        <f>SUM(P262:P268)</f>
        <v>13.462755234430311</v>
      </c>
      <c r="Q261" s="35"/>
      <c r="R261" s="35"/>
      <c r="S261" s="35"/>
      <c r="T261" s="35"/>
      <c r="U261" s="35"/>
      <c r="V261" s="35"/>
      <c r="W261" s="35"/>
      <c r="X261" s="35"/>
    </row>
    <row r="262" spans="1:24" s="1" customFormat="1" ht="21" customHeight="1">
      <c r="A262" s="28"/>
      <c r="B262" s="35" t="s">
        <v>331</v>
      </c>
      <c r="C262" s="35" t="s">
        <v>488</v>
      </c>
      <c r="D262" s="29" t="s">
        <v>26</v>
      </c>
      <c r="E262" s="29" t="s">
        <v>27</v>
      </c>
      <c r="F262" s="35" t="s">
        <v>245</v>
      </c>
      <c r="G262" s="35" t="s">
        <v>488</v>
      </c>
      <c r="H262" s="36">
        <v>117.41054200000001</v>
      </c>
      <c r="I262" s="36">
        <v>33.575918999999999</v>
      </c>
      <c r="J262" s="36">
        <v>117.408304</v>
      </c>
      <c r="K262" s="36">
        <v>33.564891000000003</v>
      </c>
      <c r="L262" s="37">
        <v>3716698.4977275198</v>
      </c>
      <c r="M262" s="37">
        <v>538115.37345420104</v>
      </c>
      <c r="N262" s="37">
        <v>3715474.46597353</v>
      </c>
      <c r="O262" s="37">
        <v>537912.44622692699</v>
      </c>
      <c r="P262" s="37">
        <v>1.2780845248877</v>
      </c>
      <c r="Q262" s="35"/>
      <c r="R262" s="35"/>
      <c r="S262" s="29" t="s">
        <v>246</v>
      </c>
      <c r="T262" s="29" t="s">
        <v>36</v>
      </c>
      <c r="U262" s="29" t="s">
        <v>36</v>
      </c>
      <c r="V262" s="35"/>
      <c r="W262" s="35"/>
      <c r="X262" s="35"/>
    </row>
    <row r="263" spans="1:24" s="1" customFormat="1" ht="21" customHeight="1">
      <c r="A263" s="28"/>
      <c r="B263" s="35" t="s">
        <v>489</v>
      </c>
      <c r="C263" s="35" t="s">
        <v>490</v>
      </c>
      <c r="D263" s="29" t="s">
        <v>26</v>
      </c>
      <c r="E263" s="29" t="s">
        <v>27</v>
      </c>
      <c r="F263" s="35" t="s">
        <v>245</v>
      </c>
      <c r="G263" s="35" t="s">
        <v>491</v>
      </c>
      <c r="H263" s="36">
        <v>117.408304</v>
      </c>
      <c r="I263" s="36">
        <v>33.564891000000003</v>
      </c>
      <c r="J263" s="36">
        <v>117.40764</v>
      </c>
      <c r="K263" s="36">
        <v>33.560518999999999</v>
      </c>
      <c r="L263" s="37">
        <v>3715474.46597353</v>
      </c>
      <c r="M263" s="37">
        <v>537912.44622692699</v>
      </c>
      <c r="N263" s="37">
        <v>3714989.3391084201</v>
      </c>
      <c r="O263" s="37">
        <v>537852.68765964499</v>
      </c>
      <c r="P263" s="37">
        <v>0.48881659160108099</v>
      </c>
      <c r="Q263" s="35"/>
      <c r="R263" s="35"/>
      <c r="S263" s="29" t="s">
        <v>492</v>
      </c>
      <c r="T263" s="29" t="s">
        <v>36</v>
      </c>
      <c r="U263" s="29" t="s">
        <v>36</v>
      </c>
      <c r="V263" s="35"/>
      <c r="W263" s="35"/>
      <c r="X263" s="35"/>
    </row>
    <row r="264" spans="1:24" s="1" customFormat="1" ht="21" customHeight="1">
      <c r="A264" s="28"/>
      <c r="B264" s="35" t="s">
        <v>500</v>
      </c>
      <c r="C264" s="35" t="s">
        <v>493</v>
      </c>
      <c r="D264" s="29" t="s">
        <v>26</v>
      </c>
      <c r="E264" s="29" t="s">
        <v>27</v>
      </c>
      <c r="F264" s="35" t="s">
        <v>245</v>
      </c>
      <c r="G264" s="35" t="s">
        <v>493</v>
      </c>
      <c r="H264" s="36">
        <v>117.40764</v>
      </c>
      <c r="I264" s="36">
        <v>33.560518999999999</v>
      </c>
      <c r="J264" s="36">
        <v>117.40526</v>
      </c>
      <c r="K264" s="36">
        <v>33.541426999999999</v>
      </c>
      <c r="L264" s="37">
        <v>3714989.3391084201</v>
      </c>
      <c r="M264" s="37">
        <v>537852.68765964499</v>
      </c>
      <c r="N264" s="37">
        <v>3712870.8860557498</v>
      </c>
      <c r="O264" s="37">
        <v>537639.96999107895</v>
      </c>
      <c r="P264" s="37">
        <v>2.1707448042134301</v>
      </c>
      <c r="Q264" s="35"/>
      <c r="R264" s="35"/>
      <c r="S264" s="29" t="s">
        <v>246</v>
      </c>
      <c r="T264" s="29" t="s">
        <v>36</v>
      </c>
      <c r="U264" s="29" t="s">
        <v>36</v>
      </c>
      <c r="V264" s="35"/>
      <c r="W264" s="35"/>
      <c r="X264" s="35"/>
    </row>
    <row r="265" spans="1:24" s="1" customFormat="1" ht="21" customHeight="1">
      <c r="A265" s="28"/>
      <c r="B265" s="35" t="s">
        <v>494</v>
      </c>
      <c r="C265" s="35" t="s">
        <v>495</v>
      </c>
      <c r="D265" s="29" t="s">
        <v>26</v>
      </c>
      <c r="E265" s="29" t="s">
        <v>27</v>
      </c>
      <c r="F265" s="35" t="s">
        <v>245</v>
      </c>
      <c r="G265" s="35" t="s">
        <v>496</v>
      </c>
      <c r="H265" s="36">
        <v>117.40526</v>
      </c>
      <c r="I265" s="36">
        <v>33.541426999999999</v>
      </c>
      <c r="J265" s="36">
        <v>117.395826</v>
      </c>
      <c r="K265" s="36">
        <v>33.497458999999999</v>
      </c>
      <c r="L265" s="37">
        <v>3712870.8860557498</v>
      </c>
      <c r="M265" s="37">
        <v>537639.96999107895</v>
      </c>
      <c r="N265" s="37">
        <v>3707990.7985657998</v>
      </c>
      <c r="O265" s="37">
        <v>536782.38808222604</v>
      </c>
      <c r="P265" s="37">
        <v>4.9669220976328496</v>
      </c>
      <c r="Q265" s="35"/>
      <c r="R265" s="35"/>
      <c r="S265" s="29" t="s">
        <v>246</v>
      </c>
      <c r="T265" s="29" t="s">
        <v>36</v>
      </c>
      <c r="U265" s="29" t="s">
        <v>36</v>
      </c>
      <c r="V265" s="35"/>
      <c r="W265" s="35"/>
      <c r="X265" s="35"/>
    </row>
    <row r="266" spans="1:24" s="1" customFormat="1" ht="21" customHeight="1">
      <c r="A266" s="28"/>
      <c r="B266" s="35" t="s">
        <v>335</v>
      </c>
      <c r="C266" s="35" t="s">
        <v>333</v>
      </c>
      <c r="D266" s="29" t="s">
        <v>26</v>
      </c>
      <c r="E266" s="29" t="s">
        <v>27</v>
      </c>
      <c r="F266" s="35" t="s">
        <v>245</v>
      </c>
      <c r="G266" s="35" t="s">
        <v>333</v>
      </c>
      <c r="H266" s="36">
        <v>117.395826</v>
      </c>
      <c r="I266" s="36">
        <v>33.497458999999999</v>
      </c>
      <c r="J266" s="36">
        <v>117.392989</v>
      </c>
      <c r="K266" s="36">
        <v>33.484969</v>
      </c>
      <c r="L266" s="37">
        <v>3707990.7985657998</v>
      </c>
      <c r="M266" s="37">
        <v>536782.38808222604</v>
      </c>
      <c r="N266" s="37">
        <v>3706604.4674338801</v>
      </c>
      <c r="O266" s="37">
        <v>536523.95684025297</v>
      </c>
      <c r="P266" s="37">
        <v>1.41335700314615</v>
      </c>
      <c r="Q266" s="35"/>
      <c r="R266" s="35"/>
      <c r="S266" s="29" t="s">
        <v>246</v>
      </c>
      <c r="T266" s="29" t="s">
        <v>36</v>
      </c>
      <c r="U266" s="29" t="s">
        <v>36</v>
      </c>
      <c r="V266" s="35"/>
      <c r="W266" s="35"/>
      <c r="X266" s="35"/>
    </row>
    <row r="267" spans="1:24" s="1" customFormat="1" ht="21" customHeight="1">
      <c r="A267" s="28"/>
      <c r="B267" s="35" t="s">
        <v>482</v>
      </c>
      <c r="C267" s="35" t="s">
        <v>334</v>
      </c>
      <c r="D267" s="29" t="s">
        <v>26</v>
      </c>
      <c r="E267" s="29" t="s">
        <v>27</v>
      </c>
      <c r="F267" s="35" t="s">
        <v>319</v>
      </c>
      <c r="G267" s="35" t="s">
        <v>334</v>
      </c>
      <c r="H267" s="36">
        <v>117.392989</v>
      </c>
      <c r="I267" s="36">
        <v>33.484969</v>
      </c>
      <c r="J267" s="36">
        <v>117.39133699999999</v>
      </c>
      <c r="K267" s="36">
        <v>33.471809999999998</v>
      </c>
      <c r="L267" s="37">
        <v>3706604.4674338801</v>
      </c>
      <c r="M267" s="37">
        <v>536523.95684025297</v>
      </c>
      <c r="N267" s="37">
        <v>3705144.3432042198</v>
      </c>
      <c r="O267" s="37">
        <v>536375.96666811698</v>
      </c>
      <c r="P267" s="37">
        <v>1.4683749747377399</v>
      </c>
      <c r="Q267" s="35"/>
      <c r="R267" s="35"/>
      <c r="S267" s="29" t="s">
        <v>246</v>
      </c>
      <c r="T267" s="29" t="s">
        <v>36</v>
      </c>
      <c r="U267" s="29" t="s">
        <v>36</v>
      </c>
      <c r="V267" s="35"/>
      <c r="W267" s="35"/>
      <c r="X267" s="35"/>
    </row>
    <row r="268" spans="1:24" s="1" customFormat="1" ht="21" customHeight="1">
      <c r="A268" s="28"/>
      <c r="B268" s="35" t="s">
        <v>483</v>
      </c>
      <c r="C268" s="35" t="s">
        <v>336</v>
      </c>
      <c r="D268" s="29" t="s">
        <v>26</v>
      </c>
      <c r="E268" s="29" t="s">
        <v>27</v>
      </c>
      <c r="F268" s="35" t="s">
        <v>319</v>
      </c>
      <c r="G268" s="35" t="s">
        <v>336</v>
      </c>
      <c r="H268" s="36">
        <v>117.390973</v>
      </c>
      <c r="I268" s="36">
        <v>33.471817999999999</v>
      </c>
      <c r="J268" s="36">
        <v>117.389712</v>
      </c>
      <c r="K268" s="36">
        <v>33.456952999999999</v>
      </c>
      <c r="L268" s="37">
        <v>3705145.10187225</v>
      </c>
      <c r="M268" s="37">
        <v>536342.10322088003</v>
      </c>
      <c r="N268" s="37">
        <v>3703495.9500001702</v>
      </c>
      <c r="O268" s="37">
        <v>536231.03182647296</v>
      </c>
      <c r="P268" s="37">
        <v>1.67645523821136</v>
      </c>
      <c r="Q268" s="35"/>
      <c r="R268" s="35"/>
      <c r="S268" s="29" t="s">
        <v>246</v>
      </c>
      <c r="T268" s="29" t="s">
        <v>36</v>
      </c>
      <c r="U268" s="29" t="s">
        <v>36</v>
      </c>
      <c r="V268" s="35"/>
      <c r="W268" s="35"/>
      <c r="X268" s="35"/>
    </row>
    <row r="269" spans="1:24" s="1" customFormat="1" ht="18" customHeight="1">
      <c r="A269" s="28"/>
      <c r="B269" s="35"/>
      <c r="C269" s="39" t="s">
        <v>46</v>
      </c>
      <c r="D269" s="35"/>
      <c r="E269" s="29"/>
      <c r="F269" s="35"/>
      <c r="G269" s="39"/>
      <c r="H269" s="36"/>
      <c r="I269" s="36"/>
      <c r="J269" s="36"/>
      <c r="K269" s="36"/>
      <c r="L269" s="37"/>
      <c r="M269" s="37"/>
      <c r="N269" s="37"/>
      <c r="O269" s="37"/>
      <c r="P269" s="37">
        <f>SUM(P270:P276)</f>
        <v>13.492780876866991</v>
      </c>
      <c r="Q269" s="35"/>
      <c r="R269" s="35"/>
      <c r="S269" s="35"/>
      <c r="T269" s="29"/>
      <c r="U269" s="29"/>
      <c r="V269" s="35"/>
      <c r="W269" s="35"/>
      <c r="X269" s="35"/>
    </row>
    <row r="270" spans="1:24" s="1" customFormat="1" ht="21" customHeight="1">
      <c r="A270" s="28"/>
      <c r="B270" s="35" t="s">
        <v>337</v>
      </c>
      <c r="C270" s="35" t="s">
        <v>497</v>
      </c>
      <c r="D270" s="29" t="s">
        <v>26</v>
      </c>
      <c r="E270" s="29" t="s">
        <v>27</v>
      </c>
      <c r="F270" s="35" t="s">
        <v>245</v>
      </c>
      <c r="G270" s="35" t="s">
        <v>488</v>
      </c>
      <c r="H270" s="36">
        <v>117.40881299999999</v>
      </c>
      <c r="I270" s="36">
        <v>33.576773000000003</v>
      </c>
      <c r="J270" s="36">
        <v>117.407657</v>
      </c>
      <c r="K270" s="36">
        <v>33.564974999999997</v>
      </c>
      <c r="L270" s="37">
        <v>3716792.5679292101</v>
      </c>
      <c r="M270" s="37">
        <v>537954.48959805199</v>
      </c>
      <c r="N270" s="37">
        <v>3715483.5416711499</v>
      </c>
      <c r="O270" s="37">
        <v>537852.28921167494</v>
      </c>
      <c r="P270" s="37">
        <v>1.3581939338609601</v>
      </c>
      <c r="Q270" s="35"/>
      <c r="R270" s="35"/>
      <c r="S270" s="29" t="s">
        <v>246</v>
      </c>
      <c r="T270" s="29" t="s">
        <v>36</v>
      </c>
      <c r="U270" s="29" t="s">
        <v>36</v>
      </c>
      <c r="V270" s="35"/>
      <c r="W270" s="35"/>
      <c r="X270" s="35"/>
    </row>
    <row r="271" spans="1:24" s="1" customFormat="1" ht="21" customHeight="1">
      <c r="A271" s="28"/>
      <c r="B271" s="35" t="s">
        <v>338</v>
      </c>
      <c r="C271" s="35" t="s">
        <v>490</v>
      </c>
      <c r="D271" s="29" t="s">
        <v>26</v>
      </c>
      <c r="E271" s="29" t="s">
        <v>27</v>
      </c>
      <c r="F271" s="35" t="s">
        <v>245</v>
      </c>
      <c r="G271" s="35" t="s">
        <v>491</v>
      </c>
      <c r="H271" s="36">
        <v>117.407657</v>
      </c>
      <c r="I271" s="36">
        <v>33.564974999999997</v>
      </c>
      <c r="J271" s="36">
        <v>117.406758</v>
      </c>
      <c r="K271" s="36">
        <v>33.559199</v>
      </c>
      <c r="L271" s="37">
        <v>3715483.5416711499</v>
      </c>
      <c r="M271" s="37">
        <v>537852.28921167494</v>
      </c>
      <c r="N271" s="37">
        <v>3714842.6002425798</v>
      </c>
      <c r="O271" s="37">
        <v>537771.37752655603</v>
      </c>
      <c r="P271" s="37">
        <v>0.646082284577713</v>
      </c>
      <c r="Q271" s="35"/>
      <c r="R271" s="35"/>
      <c r="S271" s="29" t="s">
        <v>492</v>
      </c>
      <c r="T271" s="29" t="s">
        <v>36</v>
      </c>
      <c r="U271" s="29" t="s">
        <v>36</v>
      </c>
      <c r="V271" s="35"/>
      <c r="W271" s="35"/>
      <c r="X271" s="35"/>
    </row>
    <row r="272" spans="1:24" s="1" customFormat="1" ht="21" customHeight="1">
      <c r="A272" s="28"/>
      <c r="B272" s="35" t="s">
        <v>339</v>
      </c>
      <c r="C272" s="35" t="s">
        <v>493</v>
      </c>
      <c r="D272" s="29" t="s">
        <v>26</v>
      </c>
      <c r="E272" s="29" t="s">
        <v>27</v>
      </c>
      <c r="F272" s="35" t="s">
        <v>245</v>
      </c>
      <c r="G272" s="35" t="s">
        <v>493</v>
      </c>
      <c r="H272" s="36">
        <v>117.406758</v>
      </c>
      <c r="I272" s="36">
        <v>33.559199</v>
      </c>
      <c r="J272" s="36">
        <v>117.40353</v>
      </c>
      <c r="K272" s="36">
        <v>33.541518000000003</v>
      </c>
      <c r="L272" s="37">
        <v>3714842.6002425798</v>
      </c>
      <c r="M272" s="37">
        <v>537771.37752655603</v>
      </c>
      <c r="N272" s="37">
        <v>3712880.3358705202</v>
      </c>
      <c r="O272" s="37">
        <v>537479.27862674498</v>
      </c>
      <c r="P272" s="37">
        <v>2.0284699895716898</v>
      </c>
      <c r="Q272" s="35"/>
      <c r="R272" s="35"/>
      <c r="S272" s="29" t="s">
        <v>246</v>
      </c>
      <c r="T272" s="29" t="s">
        <v>36</v>
      </c>
      <c r="U272" s="29" t="s">
        <v>36</v>
      </c>
      <c r="V272" s="35"/>
      <c r="W272" s="35"/>
      <c r="X272" s="35"/>
    </row>
    <row r="273" spans="1:24" s="1" customFormat="1" ht="21" customHeight="1">
      <c r="A273" s="28"/>
      <c r="B273" s="35" t="s">
        <v>498</v>
      </c>
      <c r="C273" s="35" t="s">
        <v>332</v>
      </c>
      <c r="D273" s="29" t="s">
        <v>26</v>
      </c>
      <c r="E273" s="29" t="s">
        <v>27</v>
      </c>
      <c r="F273" s="35" t="s">
        <v>245</v>
      </c>
      <c r="G273" s="35" t="s">
        <v>332</v>
      </c>
      <c r="H273" s="36">
        <v>117.40353</v>
      </c>
      <c r="I273" s="36">
        <v>33.541518000000003</v>
      </c>
      <c r="J273" s="36">
        <v>117.39410100000001</v>
      </c>
      <c r="K273" s="36">
        <v>33.497799999999998</v>
      </c>
      <c r="L273" s="37">
        <v>3712880.3358705202</v>
      </c>
      <c r="M273" s="37">
        <v>537479.27862674498</v>
      </c>
      <c r="N273" s="37">
        <v>3708027.9952005702</v>
      </c>
      <c r="O273" s="37">
        <v>536621.89010928199</v>
      </c>
      <c r="P273" s="37">
        <v>4.9386963961068098</v>
      </c>
      <c r="Q273" s="35"/>
      <c r="R273" s="35"/>
      <c r="S273" s="29" t="s">
        <v>246</v>
      </c>
      <c r="T273" s="29" t="s">
        <v>36</v>
      </c>
      <c r="U273" s="29" t="s">
        <v>36</v>
      </c>
      <c r="V273" s="35"/>
      <c r="W273" s="35"/>
      <c r="X273" s="35"/>
    </row>
    <row r="274" spans="1:24" s="1" customFormat="1" ht="21" customHeight="1">
      <c r="A274" s="28"/>
      <c r="B274" s="35" t="s">
        <v>340</v>
      </c>
      <c r="C274" s="35" t="s">
        <v>333</v>
      </c>
      <c r="D274" s="29" t="s">
        <v>26</v>
      </c>
      <c r="E274" s="29" t="s">
        <v>27</v>
      </c>
      <c r="F274" s="35" t="s">
        <v>245</v>
      </c>
      <c r="G274" s="35" t="s">
        <v>333</v>
      </c>
      <c r="H274" s="36">
        <v>117.39410100000001</v>
      </c>
      <c r="I274" s="36">
        <v>33.497799999999998</v>
      </c>
      <c r="J274" s="36">
        <v>117.390928</v>
      </c>
      <c r="K274" s="36">
        <v>33.482652000000002</v>
      </c>
      <c r="L274" s="37">
        <v>3708027.9952005702</v>
      </c>
      <c r="M274" s="37">
        <v>536621.89010928199</v>
      </c>
      <c r="N274" s="37">
        <v>3706346.7587052099</v>
      </c>
      <c r="O274" s="37">
        <v>536333.35514508199</v>
      </c>
      <c r="P274" s="37">
        <v>1.71359526181704</v>
      </c>
      <c r="Q274" s="35"/>
      <c r="R274" s="35"/>
      <c r="S274" s="29" t="s">
        <v>246</v>
      </c>
      <c r="T274" s="29" t="s">
        <v>36</v>
      </c>
      <c r="U274" s="29" t="s">
        <v>36</v>
      </c>
      <c r="V274" s="35"/>
      <c r="W274" s="35"/>
      <c r="X274" s="35"/>
    </row>
    <row r="275" spans="1:24" s="1" customFormat="1" ht="21" customHeight="1">
      <c r="A275" s="28"/>
      <c r="B275" s="35" t="s">
        <v>484</v>
      </c>
      <c r="C275" s="35" t="s">
        <v>334</v>
      </c>
      <c r="D275" s="29" t="s">
        <v>26</v>
      </c>
      <c r="E275" s="29" t="s">
        <v>27</v>
      </c>
      <c r="F275" s="35" t="s">
        <v>319</v>
      </c>
      <c r="G275" s="35" t="s">
        <v>334</v>
      </c>
      <c r="H275" s="36">
        <v>117.390928</v>
      </c>
      <c r="I275" s="36">
        <v>33.482652000000002</v>
      </c>
      <c r="J275" s="36">
        <v>117.38980599999999</v>
      </c>
      <c r="K275" s="36">
        <v>33.472016000000004</v>
      </c>
      <c r="L275" s="37">
        <v>3706346.7587052099</v>
      </c>
      <c r="M275" s="37">
        <v>536333.35514508199</v>
      </c>
      <c r="N275" s="37">
        <v>3705166.70352678</v>
      </c>
      <c r="O275" s="37">
        <v>536233.53880107705</v>
      </c>
      <c r="P275" s="37">
        <v>1.19555411113349</v>
      </c>
      <c r="Q275" s="35"/>
      <c r="R275" s="35"/>
      <c r="S275" s="29" t="s">
        <v>246</v>
      </c>
      <c r="T275" s="29" t="s">
        <v>36</v>
      </c>
      <c r="U275" s="29" t="s">
        <v>36</v>
      </c>
      <c r="V275" s="35"/>
      <c r="W275" s="35"/>
      <c r="X275" s="35"/>
    </row>
    <row r="276" spans="1:24" s="1" customFormat="1" ht="21" customHeight="1">
      <c r="A276" s="28"/>
      <c r="B276" s="35" t="s">
        <v>485</v>
      </c>
      <c r="C276" s="35" t="s">
        <v>336</v>
      </c>
      <c r="D276" s="29" t="s">
        <v>26</v>
      </c>
      <c r="E276" s="29" t="s">
        <v>27</v>
      </c>
      <c r="F276" s="35" t="s">
        <v>319</v>
      </c>
      <c r="G276" s="35" t="s">
        <v>336</v>
      </c>
      <c r="H276" s="36">
        <v>117.38980599999999</v>
      </c>
      <c r="I276" s="36">
        <v>33.472016000000004</v>
      </c>
      <c r="J276" s="36">
        <v>117.388122</v>
      </c>
      <c r="K276" s="36">
        <v>33.457566999999997</v>
      </c>
      <c r="L276" s="37">
        <v>3705166.70352678</v>
      </c>
      <c r="M276" s="37">
        <v>536233.53880107705</v>
      </c>
      <c r="N276" s="37">
        <v>3703563.4586068499</v>
      </c>
      <c r="O276" s="37">
        <v>536083.01079685404</v>
      </c>
      <c r="P276" s="37">
        <v>1.6121888997992899</v>
      </c>
      <c r="Q276" s="35"/>
      <c r="R276" s="35"/>
      <c r="S276" s="29" t="s">
        <v>246</v>
      </c>
      <c r="T276" s="29" t="s">
        <v>36</v>
      </c>
      <c r="U276" s="29" t="s">
        <v>36</v>
      </c>
      <c r="V276" s="35"/>
      <c r="W276" s="35"/>
      <c r="X276" s="35"/>
    </row>
    <row r="277" spans="1:24" s="1" customFormat="1" ht="21" customHeight="1">
      <c r="A277" s="28">
        <v>22</v>
      </c>
      <c r="B277" s="29"/>
      <c r="C277" s="30" t="s">
        <v>341</v>
      </c>
      <c r="D277" s="29"/>
      <c r="E277" s="29"/>
      <c r="F277" s="29"/>
      <c r="G277" s="31"/>
      <c r="H277" s="31"/>
      <c r="I277" s="31"/>
      <c r="J277" s="31"/>
      <c r="K277" s="31"/>
      <c r="L277" s="32"/>
      <c r="M277" s="32"/>
      <c r="N277" s="32"/>
      <c r="O277" s="32"/>
      <c r="P277" s="33"/>
      <c r="Q277" s="34"/>
      <c r="R277" s="29"/>
      <c r="S277" s="29"/>
      <c r="T277" s="29"/>
      <c r="U277" s="29"/>
      <c r="V277" s="29"/>
      <c r="W277" s="29"/>
      <c r="X277" s="29"/>
    </row>
    <row r="278" spans="1:24" s="1" customFormat="1" ht="18.75" customHeight="1">
      <c r="A278" s="28"/>
      <c r="B278" s="29"/>
      <c r="C278" s="30" t="s">
        <v>25</v>
      </c>
      <c r="D278" s="29" t="s">
        <v>26</v>
      </c>
      <c r="E278" s="29" t="s">
        <v>27</v>
      </c>
      <c r="F278" s="35" t="s">
        <v>319</v>
      </c>
      <c r="G278" s="32"/>
      <c r="H278" s="36"/>
      <c r="I278" s="36"/>
      <c r="J278" s="36"/>
      <c r="K278" s="36"/>
      <c r="L278" s="37"/>
      <c r="M278" s="37"/>
      <c r="N278" s="37"/>
      <c r="O278" s="37"/>
      <c r="P278" s="37">
        <f>P279+P281</f>
        <v>6.61893856020043</v>
      </c>
      <c r="Q278" s="35"/>
      <c r="R278" s="35"/>
      <c r="S278" s="35"/>
      <c r="T278" s="35"/>
      <c r="U278" s="35"/>
      <c r="V278" s="35"/>
      <c r="W278" s="37">
        <v>3.40545245229566</v>
      </c>
      <c r="X278" s="35"/>
    </row>
    <row r="279" spans="1:24" s="1" customFormat="1" ht="18.75" customHeight="1">
      <c r="A279" s="28"/>
      <c r="B279" s="29"/>
      <c r="C279" s="30" t="s">
        <v>31</v>
      </c>
      <c r="D279" s="30"/>
      <c r="E279" s="29"/>
      <c r="F279" s="29"/>
      <c r="G279" s="29"/>
      <c r="H279" s="36"/>
      <c r="I279" s="36"/>
      <c r="J279" s="36"/>
      <c r="K279" s="36"/>
      <c r="L279" s="37"/>
      <c r="M279" s="37"/>
      <c r="N279" s="37"/>
      <c r="O279" s="37"/>
      <c r="P279" s="37">
        <v>3.3147076468107599</v>
      </c>
      <c r="Q279" s="35"/>
      <c r="R279" s="35"/>
      <c r="S279" s="35"/>
      <c r="T279" s="35"/>
      <c r="U279" s="35"/>
      <c r="V279" s="35"/>
      <c r="W279" s="35"/>
      <c r="X279" s="35"/>
    </row>
    <row r="280" spans="1:24" s="1" customFormat="1" ht="21" customHeight="1">
      <c r="A280" s="28"/>
      <c r="B280" s="35" t="s">
        <v>342</v>
      </c>
      <c r="C280" s="35" t="s">
        <v>343</v>
      </c>
      <c r="D280" s="29" t="s">
        <v>26</v>
      </c>
      <c r="E280" s="29" t="s">
        <v>27</v>
      </c>
      <c r="F280" s="35" t="s">
        <v>319</v>
      </c>
      <c r="G280" s="35" t="s">
        <v>343</v>
      </c>
      <c r="H280" s="36">
        <v>117.39256399999999</v>
      </c>
      <c r="I280" s="36">
        <v>33.481319999999997</v>
      </c>
      <c r="J280" s="36">
        <v>117.411489</v>
      </c>
      <c r="K280" s="36">
        <v>33.458686999999998</v>
      </c>
      <c r="L280" s="37">
        <v>3706199.6449253899</v>
      </c>
      <c r="M280" s="37">
        <v>536486.02381971094</v>
      </c>
      <c r="N280" s="37">
        <v>3703696.08349609</v>
      </c>
      <c r="O280" s="37">
        <v>538254.89929199195</v>
      </c>
      <c r="P280" s="37">
        <v>3.3147076468107599</v>
      </c>
      <c r="Q280" s="35"/>
      <c r="R280" s="35"/>
      <c r="S280" s="29" t="s">
        <v>246</v>
      </c>
      <c r="T280" s="29" t="s">
        <v>36</v>
      </c>
      <c r="U280" s="29" t="s">
        <v>36</v>
      </c>
      <c r="V280" s="35"/>
      <c r="W280" s="35"/>
      <c r="X280" s="35"/>
    </row>
    <row r="281" spans="1:24" s="1" customFormat="1" ht="17.25" customHeight="1">
      <c r="A281" s="28"/>
      <c r="B281" s="35"/>
      <c r="C281" s="39" t="s">
        <v>46</v>
      </c>
      <c r="D281" s="35"/>
      <c r="E281" s="35"/>
      <c r="F281" s="35"/>
      <c r="G281" s="35"/>
      <c r="H281" s="36"/>
      <c r="I281" s="36"/>
      <c r="J281" s="36"/>
      <c r="K281" s="36"/>
      <c r="L281" s="37"/>
      <c r="M281" s="37"/>
      <c r="N281" s="37"/>
      <c r="O281" s="37"/>
      <c r="P281" s="37">
        <v>3.3042309133896701</v>
      </c>
      <c r="Q281" s="35"/>
      <c r="R281" s="35"/>
      <c r="S281" s="35"/>
      <c r="T281" s="35"/>
      <c r="U281" s="35"/>
      <c r="V281" s="35"/>
      <c r="W281" s="35"/>
      <c r="X281" s="35"/>
    </row>
    <row r="282" spans="1:24" s="1" customFormat="1" ht="21" customHeight="1">
      <c r="A282" s="28"/>
      <c r="B282" s="35" t="s">
        <v>344</v>
      </c>
      <c r="C282" s="35" t="s">
        <v>343</v>
      </c>
      <c r="D282" s="29" t="s">
        <v>26</v>
      </c>
      <c r="E282" s="29" t="s">
        <v>27</v>
      </c>
      <c r="F282" s="35" t="s">
        <v>319</v>
      </c>
      <c r="G282" s="35" t="s">
        <v>343</v>
      </c>
      <c r="H282" s="36">
        <v>117.39238899999999</v>
      </c>
      <c r="I282" s="36">
        <v>33.480051000000003</v>
      </c>
      <c r="J282" s="36">
        <v>117.41136299999999</v>
      </c>
      <c r="K282" s="36">
        <v>33.457259000000001</v>
      </c>
      <c r="L282" s="37">
        <v>3706058.7504882799</v>
      </c>
      <c r="M282" s="37">
        <v>536470.29071044899</v>
      </c>
      <c r="N282" s="37">
        <v>3703537.6533203102</v>
      </c>
      <c r="O282" s="37">
        <v>538243.78747558605</v>
      </c>
      <c r="P282" s="37">
        <v>3.3042309133896701</v>
      </c>
      <c r="Q282" s="35"/>
      <c r="R282" s="35"/>
      <c r="S282" s="29" t="s">
        <v>246</v>
      </c>
      <c r="T282" s="29" t="s">
        <v>36</v>
      </c>
      <c r="U282" s="29" t="s">
        <v>36</v>
      </c>
      <c r="V282" s="35"/>
      <c r="W282" s="35"/>
      <c r="X282" s="35"/>
    </row>
    <row r="283" spans="1:24" s="1" customFormat="1" ht="17.25" customHeight="1">
      <c r="A283" s="28">
        <v>23</v>
      </c>
      <c r="B283" s="29"/>
      <c r="C283" s="30" t="s">
        <v>345</v>
      </c>
      <c r="D283" s="29"/>
      <c r="E283" s="29"/>
      <c r="F283" s="29"/>
      <c r="G283" s="31"/>
      <c r="H283" s="31"/>
      <c r="I283" s="31"/>
      <c r="J283" s="31"/>
      <c r="K283" s="31"/>
      <c r="L283" s="32"/>
      <c r="M283" s="32"/>
      <c r="N283" s="32"/>
      <c r="O283" s="32"/>
      <c r="P283" s="33"/>
      <c r="Q283" s="34"/>
      <c r="R283" s="29"/>
      <c r="S283" s="29"/>
      <c r="T283" s="29"/>
      <c r="U283" s="29"/>
      <c r="V283" s="29"/>
      <c r="W283" s="29"/>
      <c r="X283" s="29"/>
    </row>
    <row r="284" spans="1:24" s="1" customFormat="1" ht="17.25" customHeight="1">
      <c r="A284" s="28"/>
      <c r="B284" s="29"/>
      <c r="C284" s="30" t="s">
        <v>25</v>
      </c>
      <c r="D284" s="30"/>
      <c r="E284" s="29"/>
      <c r="F284" s="29"/>
      <c r="G284" s="32"/>
      <c r="H284" s="36"/>
      <c r="I284" s="36"/>
      <c r="J284" s="36"/>
      <c r="K284" s="36"/>
      <c r="L284" s="37"/>
      <c r="M284" s="37"/>
      <c r="N284" s="37"/>
      <c r="O284" s="37"/>
      <c r="P284" s="37">
        <f>P287+P293</f>
        <v>21.16941137032962</v>
      </c>
      <c r="Q284" s="35"/>
      <c r="R284" s="35"/>
      <c r="S284" s="35"/>
      <c r="T284" s="35"/>
      <c r="U284" s="35"/>
      <c r="V284" s="35"/>
      <c r="W284" s="37">
        <f>SUM(W285:W286)</f>
        <v>10.8790745893047</v>
      </c>
      <c r="X284" s="35"/>
    </row>
    <row r="285" spans="1:24" s="1" customFormat="1" ht="17.25" customHeight="1">
      <c r="A285" s="28"/>
      <c r="B285" s="29"/>
      <c r="C285" s="30"/>
      <c r="D285" s="29" t="s">
        <v>26</v>
      </c>
      <c r="E285" s="29" t="s">
        <v>27</v>
      </c>
      <c r="F285" s="35" t="s">
        <v>346</v>
      </c>
      <c r="G285" s="32"/>
      <c r="H285" s="36"/>
      <c r="I285" s="36"/>
      <c r="J285" s="36"/>
      <c r="K285" s="36"/>
      <c r="L285" s="37"/>
      <c r="M285" s="37"/>
      <c r="N285" s="37"/>
      <c r="O285" s="37"/>
      <c r="P285" s="37"/>
      <c r="Q285" s="35"/>
      <c r="R285" s="35"/>
      <c r="S285" s="35"/>
      <c r="T285" s="35"/>
      <c r="U285" s="35"/>
      <c r="V285" s="35"/>
      <c r="W285" s="37">
        <v>1.33777689171875</v>
      </c>
      <c r="X285" s="35"/>
    </row>
    <row r="286" spans="1:24" s="1" customFormat="1" ht="17.25" customHeight="1">
      <c r="A286" s="28"/>
      <c r="B286" s="29"/>
      <c r="C286" s="30"/>
      <c r="D286" s="29" t="s">
        <v>26</v>
      </c>
      <c r="E286" s="29" t="s">
        <v>27</v>
      </c>
      <c r="F286" s="35" t="s">
        <v>347</v>
      </c>
      <c r="G286" s="32"/>
      <c r="H286" s="36"/>
      <c r="I286" s="36"/>
      <c r="J286" s="36"/>
      <c r="K286" s="36"/>
      <c r="L286" s="37"/>
      <c r="M286" s="37"/>
      <c r="N286" s="37"/>
      <c r="O286" s="37"/>
      <c r="P286" s="37"/>
      <c r="Q286" s="35"/>
      <c r="R286" s="35"/>
      <c r="S286" s="35"/>
      <c r="T286" s="35"/>
      <c r="U286" s="35"/>
      <c r="V286" s="35"/>
      <c r="W286" s="37">
        <v>9.54129769758595</v>
      </c>
      <c r="X286" s="35"/>
    </row>
    <row r="287" spans="1:24" s="1" customFormat="1" ht="17.25" customHeight="1">
      <c r="A287" s="28"/>
      <c r="B287" s="29"/>
      <c r="C287" s="30" t="s">
        <v>31</v>
      </c>
      <c r="D287" s="30"/>
      <c r="E287" s="29"/>
      <c r="F287" s="29"/>
      <c r="G287" s="29"/>
      <c r="H287" s="36"/>
      <c r="I287" s="36"/>
      <c r="J287" s="36"/>
      <c r="K287" s="36"/>
      <c r="L287" s="37"/>
      <c r="M287" s="37"/>
      <c r="N287" s="37"/>
      <c r="O287" s="37"/>
      <c r="P287" s="37">
        <f>SUM(P288:P292)</f>
        <v>10.57714201646071</v>
      </c>
      <c r="Q287" s="35"/>
      <c r="R287" s="35"/>
      <c r="S287" s="35"/>
      <c r="T287" s="35"/>
      <c r="U287" s="35"/>
      <c r="V287" s="35"/>
      <c r="W287" s="35"/>
      <c r="X287" s="35"/>
    </row>
    <row r="288" spans="1:24" s="1" customFormat="1" ht="24" customHeight="1">
      <c r="A288" s="28"/>
      <c r="B288" s="35" t="s">
        <v>348</v>
      </c>
      <c r="C288" s="35" t="s">
        <v>349</v>
      </c>
      <c r="D288" s="29" t="s">
        <v>26</v>
      </c>
      <c r="E288" s="29" t="s">
        <v>27</v>
      </c>
      <c r="F288" s="35" t="s">
        <v>347</v>
      </c>
      <c r="G288" s="35" t="s">
        <v>349</v>
      </c>
      <c r="H288" s="36">
        <v>117.604412</v>
      </c>
      <c r="I288" s="36">
        <v>33.608353999999999</v>
      </c>
      <c r="J288" s="36">
        <v>117.59653400000001</v>
      </c>
      <c r="K288" s="36">
        <v>33.595230000000001</v>
      </c>
      <c r="L288" s="37">
        <v>3720384.2749242801</v>
      </c>
      <c r="M288" s="37">
        <v>556093.80454667797</v>
      </c>
      <c r="N288" s="37">
        <v>3718924.3097420898</v>
      </c>
      <c r="O288" s="37">
        <v>555371.08768954896</v>
      </c>
      <c r="P288" s="37">
        <v>1.65060545919793</v>
      </c>
      <c r="Q288" s="35"/>
      <c r="R288" s="35"/>
      <c r="S288" s="29" t="s">
        <v>34</v>
      </c>
      <c r="T288" s="38" t="s">
        <v>350</v>
      </c>
      <c r="U288" s="29" t="s">
        <v>36</v>
      </c>
      <c r="V288" s="35"/>
      <c r="W288" s="35"/>
      <c r="X288" s="35"/>
    </row>
    <row r="289" spans="1:24" s="1" customFormat="1" ht="24" customHeight="1">
      <c r="A289" s="28"/>
      <c r="B289" s="35" t="s">
        <v>351</v>
      </c>
      <c r="C289" s="35" t="s">
        <v>352</v>
      </c>
      <c r="D289" s="29" t="s">
        <v>26</v>
      </c>
      <c r="E289" s="29" t="s">
        <v>27</v>
      </c>
      <c r="F289" s="35" t="s">
        <v>347</v>
      </c>
      <c r="G289" s="35" t="s">
        <v>352</v>
      </c>
      <c r="H289" s="36">
        <v>117.59653400000001</v>
      </c>
      <c r="I289" s="36">
        <v>33.595230000000001</v>
      </c>
      <c r="J289" s="36">
        <v>117.592956</v>
      </c>
      <c r="K289" s="36">
        <v>33.583793</v>
      </c>
      <c r="L289" s="37">
        <v>3718924.3097420898</v>
      </c>
      <c r="M289" s="37">
        <v>555371.08768954896</v>
      </c>
      <c r="N289" s="37">
        <v>3717653.8909052201</v>
      </c>
      <c r="O289" s="37">
        <v>555046.17388557398</v>
      </c>
      <c r="P289" s="37">
        <v>1.3134164327117801</v>
      </c>
      <c r="Q289" s="35"/>
      <c r="R289" s="35"/>
      <c r="S289" s="29" t="s">
        <v>34</v>
      </c>
      <c r="T289" s="38" t="s">
        <v>350</v>
      </c>
      <c r="U289" s="29" t="s">
        <v>36</v>
      </c>
      <c r="V289" s="35"/>
      <c r="W289" s="35"/>
      <c r="X289" s="35"/>
    </row>
    <row r="290" spans="1:24" s="1" customFormat="1" ht="24" customHeight="1">
      <c r="A290" s="28"/>
      <c r="B290" s="35" t="s">
        <v>353</v>
      </c>
      <c r="C290" s="35" t="s">
        <v>354</v>
      </c>
      <c r="D290" s="29" t="s">
        <v>26</v>
      </c>
      <c r="E290" s="29" t="s">
        <v>27</v>
      </c>
      <c r="F290" s="35" t="s">
        <v>347</v>
      </c>
      <c r="G290" s="35" t="s">
        <v>354</v>
      </c>
      <c r="H290" s="36">
        <v>117.592956</v>
      </c>
      <c r="I290" s="36">
        <v>33.583793</v>
      </c>
      <c r="J290" s="36">
        <v>117.59402</v>
      </c>
      <c r="K290" s="36">
        <v>33.545282999999998</v>
      </c>
      <c r="L290" s="37">
        <v>3717653.8909052201</v>
      </c>
      <c r="M290" s="37">
        <v>555046.17388557398</v>
      </c>
      <c r="N290" s="37">
        <v>3713383.0228530201</v>
      </c>
      <c r="O290" s="37">
        <v>555169.52492914104</v>
      </c>
      <c r="P290" s="37">
        <v>4.27751634132356</v>
      </c>
      <c r="Q290" s="35"/>
      <c r="R290" s="35"/>
      <c r="S290" s="29" t="s">
        <v>34</v>
      </c>
      <c r="T290" s="38" t="s">
        <v>350</v>
      </c>
      <c r="U290" s="29" t="s">
        <v>36</v>
      </c>
      <c r="V290" s="35"/>
      <c r="W290" s="35"/>
      <c r="X290" s="35"/>
    </row>
    <row r="291" spans="1:24" s="1" customFormat="1" ht="24" customHeight="1">
      <c r="A291" s="28"/>
      <c r="B291" s="35" t="s">
        <v>355</v>
      </c>
      <c r="C291" s="35" t="s">
        <v>356</v>
      </c>
      <c r="D291" s="29" t="s">
        <v>26</v>
      </c>
      <c r="E291" s="29" t="s">
        <v>27</v>
      </c>
      <c r="F291" s="35" t="s">
        <v>347</v>
      </c>
      <c r="G291" s="35" t="s">
        <v>356</v>
      </c>
      <c r="H291" s="36">
        <v>117.59402</v>
      </c>
      <c r="I291" s="36">
        <v>33.545282999999998</v>
      </c>
      <c r="J291" s="36">
        <v>117.593813</v>
      </c>
      <c r="K291" s="36">
        <v>33.525114000000002</v>
      </c>
      <c r="L291" s="37">
        <v>3713383.0228530201</v>
      </c>
      <c r="M291" s="37">
        <v>555169.52492914104</v>
      </c>
      <c r="N291" s="37">
        <v>3711145.91502361</v>
      </c>
      <c r="O291" s="37">
        <v>555163.05033786304</v>
      </c>
      <c r="P291" s="37">
        <v>2.2383818674289699</v>
      </c>
      <c r="Q291" s="35"/>
      <c r="R291" s="35"/>
      <c r="S291" s="29" t="s">
        <v>34</v>
      </c>
      <c r="T291" s="38" t="s">
        <v>350</v>
      </c>
      <c r="U291" s="29" t="s">
        <v>36</v>
      </c>
      <c r="V291" s="35"/>
      <c r="W291" s="35"/>
      <c r="X291" s="35"/>
    </row>
    <row r="292" spans="1:24" s="1" customFormat="1" ht="24" customHeight="1">
      <c r="A292" s="28"/>
      <c r="B292" s="35" t="s">
        <v>357</v>
      </c>
      <c r="C292" s="35" t="s">
        <v>358</v>
      </c>
      <c r="D292" s="29" t="s">
        <v>26</v>
      </c>
      <c r="E292" s="29" t="s">
        <v>27</v>
      </c>
      <c r="F292" s="35" t="s">
        <v>346</v>
      </c>
      <c r="G292" s="35" t="s">
        <v>358</v>
      </c>
      <c r="H292" s="36">
        <v>117.593813</v>
      </c>
      <c r="I292" s="36">
        <v>33.525114000000002</v>
      </c>
      <c r="J292" s="36">
        <v>117.59352199999999</v>
      </c>
      <c r="K292" s="36">
        <v>33.515233000000002</v>
      </c>
      <c r="L292" s="37">
        <v>3711145.91502361</v>
      </c>
      <c r="M292" s="37">
        <v>555163.05033786304</v>
      </c>
      <c r="N292" s="37">
        <v>3710049.77739244</v>
      </c>
      <c r="O292" s="37">
        <v>555142.32578684005</v>
      </c>
      <c r="P292" s="37">
        <v>1.0972219157984699</v>
      </c>
      <c r="Q292" s="35"/>
      <c r="R292" s="35"/>
      <c r="S292" s="29" t="s">
        <v>34</v>
      </c>
      <c r="T292" s="38" t="s">
        <v>359</v>
      </c>
      <c r="U292" s="29" t="s">
        <v>36</v>
      </c>
      <c r="V292" s="35"/>
      <c r="W292" s="35"/>
      <c r="X292" s="35"/>
    </row>
    <row r="293" spans="1:24" s="1" customFormat="1" ht="18" customHeight="1">
      <c r="A293" s="28"/>
      <c r="B293" s="35"/>
      <c r="C293" s="39" t="s">
        <v>46</v>
      </c>
      <c r="D293" s="35"/>
      <c r="E293" s="35"/>
      <c r="F293" s="35"/>
      <c r="G293" s="39"/>
      <c r="H293" s="36"/>
      <c r="I293" s="36"/>
      <c r="J293" s="36"/>
      <c r="K293" s="36"/>
      <c r="L293" s="37"/>
      <c r="M293" s="37"/>
      <c r="N293" s="37"/>
      <c r="O293" s="37"/>
      <c r="P293" s="37">
        <f>SUM(P294:P298)</f>
        <v>10.592269353868911</v>
      </c>
      <c r="Q293" s="35"/>
      <c r="R293" s="35"/>
      <c r="S293" s="35"/>
      <c r="T293" s="38"/>
      <c r="U293" s="29"/>
      <c r="V293" s="35"/>
      <c r="W293" s="35"/>
      <c r="X293" s="35"/>
    </row>
    <row r="294" spans="1:24" s="1" customFormat="1" ht="23.1" customHeight="1">
      <c r="A294" s="28"/>
      <c r="B294" s="35" t="s">
        <v>360</v>
      </c>
      <c r="C294" s="35" t="s">
        <v>349</v>
      </c>
      <c r="D294" s="29" t="s">
        <v>26</v>
      </c>
      <c r="E294" s="29" t="s">
        <v>27</v>
      </c>
      <c r="F294" s="35" t="s">
        <v>347</v>
      </c>
      <c r="G294" s="35" t="s">
        <v>349</v>
      </c>
      <c r="H294" s="36">
        <v>117.603932</v>
      </c>
      <c r="I294" s="36">
        <v>33.608462000000003</v>
      </c>
      <c r="J294" s="36">
        <v>117.59609500000001</v>
      </c>
      <c r="K294" s="36">
        <v>33.595382000000001</v>
      </c>
      <c r="L294" s="37">
        <v>3720395.9539499902</v>
      </c>
      <c r="M294" s="37">
        <v>556049.19897918799</v>
      </c>
      <c r="N294" s="37">
        <v>3718940.9671013299</v>
      </c>
      <c r="O294" s="37">
        <v>555330.21354526002</v>
      </c>
      <c r="P294" s="37">
        <v>1.6466809116196499</v>
      </c>
      <c r="Q294" s="35"/>
      <c r="R294" s="35"/>
      <c r="S294" s="29" t="s">
        <v>34</v>
      </c>
      <c r="T294" s="38" t="s">
        <v>350</v>
      </c>
      <c r="U294" s="29" t="s">
        <v>36</v>
      </c>
      <c r="V294" s="35"/>
      <c r="W294" s="35"/>
      <c r="X294" s="35"/>
    </row>
    <row r="295" spans="1:24" s="1" customFormat="1" ht="23.1" customHeight="1">
      <c r="A295" s="28"/>
      <c r="B295" s="35" t="s">
        <v>361</v>
      </c>
      <c r="C295" s="35" t="s">
        <v>352</v>
      </c>
      <c r="D295" s="29" t="s">
        <v>26</v>
      </c>
      <c r="E295" s="29" t="s">
        <v>27</v>
      </c>
      <c r="F295" s="35" t="s">
        <v>347</v>
      </c>
      <c r="G295" s="35" t="s">
        <v>352</v>
      </c>
      <c r="H295" s="36">
        <v>117.59609500000001</v>
      </c>
      <c r="I295" s="36">
        <v>33.595382000000001</v>
      </c>
      <c r="J295" s="36">
        <v>117.59242999999999</v>
      </c>
      <c r="K295" s="36">
        <v>33.583829000000001</v>
      </c>
      <c r="L295" s="37">
        <v>3718940.9671013299</v>
      </c>
      <c r="M295" s="37">
        <v>555330.21354526002</v>
      </c>
      <c r="N295" s="37">
        <v>3717657.61170235</v>
      </c>
      <c r="O295" s="37">
        <v>554997.38877327298</v>
      </c>
      <c r="P295" s="37">
        <v>1.3269802741166601</v>
      </c>
      <c r="Q295" s="35"/>
      <c r="R295" s="35"/>
      <c r="S295" s="29" t="s">
        <v>34</v>
      </c>
      <c r="T295" s="38" t="s">
        <v>350</v>
      </c>
      <c r="U295" s="29" t="s">
        <v>36</v>
      </c>
      <c r="V295" s="35"/>
      <c r="W295" s="35"/>
      <c r="X295" s="35"/>
    </row>
    <row r="296" spans="1:24" s="1" customFormat="1" ht="23.1" customHeight="1">
      <c r="A296" s="28"/>
      <c r="B296" s="35" t="s">
        <v>362</v>
      </c>
      <c r="C296" s="35" t="s">
        <v>354</v>
      </c>
      <c r="D296" s="29" t="s">
        <v>26</v>
      </c>
      <c r="E296" s="29" t="s">
        <v>27</v>
      </c>
      <c r="F296" s="35" t="s">
        <v>347</v>
      </c>
      <c r="G296" s="35" t="s">
        <v>354</v>
      </c>
      <c r="H296" s="36">
        <v>117.59242999999999</v>
      </c>
      <c r="I296" s="36">
        <v>33.583829000000001</v>
      </c>
      <c r="J296" s="36">
        <v>117.593487</v>
      </c>
      <c r="K296" s="36">
        <v>33.545284000000002</v>
      </c>
      <c r="L296" s="37">
        <v>3717657.61170235</v>
      </c>
      <c r="M296" s="37">
        <v>554997.38877327298</v>
      </c>
      <c r="N296" s="37">
        <v>3713382.9019615198</v>
      </c>
      <c r="O296" s="37">
        <v>555119.93722234399</v>
      </c>
      <c r="P296" s="37">
        <v>4.2833325830335003</v>
      </c>
      <c r="Q296" s="35"/>
      <c r="R296" s="35"/>
      <c r="S296" s="29" t="s">
        <v>34</v>
      </c>
      <c r="T296" s="38" t="s">
        <v>350</v>
      </c>
      <c r="U296" s="29" t="s">
        <v>36</v>
      </c>
      <c r="V296" s="35"/>
      <c r="W296" s="35"/>
      <c r="X296" s="35"/>
    </row>
    <row r="297" spans="1:24" s="1" customFormat="1" ht="23.1" customHeight="1">
      <c r="A297" s="28"/>
      <c r="B297" s="35" t="s">
        <v>363</v>
      </c>
      <c r="C297" s="35" t="s">
        <v>356</v>
      </c>
      <c r="D297" s="29" t="s">
        <v>26</v>
      </c>
      <c r="E297" s="29" t="s">
        <v>27</v>
      </c>
      <c r="F297" s="35" t="s">
        <v>347</v>
      </c>
      <c r="G297" s="35" t="s">
        <v>356</v>
      </c>
      <c r="H297" s="36">
        <v>117.593487</v>
      </c>
      <c r="I297" s="36">
        <v>33.545284000000002</v>
      </c>
      <c r="J297" s="36">
        <v>117.593434</v>
      </c>
      <c r="K297" s="36">
        <v>33.525953999999999</v>
      </c>
      <c r="L297" s="37">
        <v>3713382.9019615198</v>
      </c>
      <c r="M297" s="37">
        <v>555119.93722234399</v>
      </c>
      <c r="N297" s="37">
        <v>3711238.8893362498</v>
      </c>
      <c r="O297" s="37">
        <v>555127.27844429098</v>
      </c>
      <c r="P297" s="37">
        <v>2.1462841387639102</v>
      </c>
      <c r="Q297" s="35"/>
      <c r="R297" s="35"/>
      <c r="S297" s="29" t="s">
        <v>34</v>
      </c>
      <c r="T297" s="38" t="s">
        <v>350</v>
      </c>
      <c r="U297" s="29" t="s">
        <v>36</v>
      </c>
      <c r="V297" s="35"/>
      <c r="W297" s="35"/>
      <c r="X297" s="35"/>
    </row>
    <row r="298" spans="1:24" s="1" customFormat="1" ht="23.1" customHeight="1">
      <c r="A298" s="28"/>
      <c r="B298" s="35" t="s">
        <v>364</v>
      </c>
      <c r="C298" s="35" t="s">
        <v>358</v>
      </c>
      <c r="D298" s="29" t="s">
        <v>26</v>
      </c>
      <c r="E298" s="29" t="s">
        <v>27</v>
      </c>
      <c r="F298" s="35" t="s">
        <v>346</v>
      </c>
      <c r="G298" s="35" t="s">
        <v>358</v>
      </c>
      <c r="H298" s="36">
        <v>117.593434</v>
      </c>
      <c r="I298" s="36">
        <v>33.525953999999999</v>
      </c>
      <c r="J298" s="36">
        <v>117.59310600000001</v>
      </c>
      <c r="K298" s="36">
        <v>33.515239999999999</v>
      </c>
      <c r="L298" s="37">
        <v>3711238.8893362498</v>
      </c>
      <c r="M298" s="37">
        <v>555127.27844429098</v>
      </c>
      <c r="N298" s="37">
        <v>3710050.2944312501</v>
      </c>
      <c r="O298" s="37">
        <v>555103.60605212697</v>
      </c>
      <c r="P298" s="37">
        <v>1.18899144633519</v>
      </c>
      <c r="Q298" s="35"/>
      <c r="R298" s="35"/>
      <c r="S298" s="29" t="s">
        <v>34</v>
      </c>
      <c r="T298" s="38" t="s">
        <v>359</v>
      </c>
      <c r="U298" s="29" t="s">
        <v>36</v>
      </c>
      <c r="V298" s="35"/>
      <c r="W298" s="35"/>
      <c r="X298" s="35"/>
    </row>
    <row r="299" spans="1:24" s="1" customFormat="1" ht="18.75" customHeight="1">
      <c r="A299" s="28">
        <v>24</v>
      </c>
      <c r="B299" s="29"/>
      <c r="C299" s="30" t="s">
        <v>365</v>
      </c>
      <c r="D299" s="29"/>
      <c r="E299" s="29"/>
      <c r="F299" s="29"/>
      <c r="G299" s="31"/>
      <c r="H299" s="31"/>
      <c r="I299" s="31"/>
      <c r="J299" s="31"/>
      <c r="K299" s="31"/>
      <c r="L299" s="32"/>
      <c r="M299" s="32"/>
      <c r="N299" s="32"/>
      <c r="O299" s="32"/>
      <c r="P299" s="33"/>
      <c r="Q299" s="34"/>
      <c r="R299" s="29"/>
      <c r="S299" s="29"/>
      <c r="T299" s="29"/>
      <c r="U299" s="29"/>
      <c r="V299" s="29"/>
      <c r="W299" s="29"/>
      <c r="X299" s="29"/>
    </row>
    <row r="300" spans="1:24" s="1" customFormat="1" ht="18.75" customHeight="1">
      <c r="A300" s="28"/>
      <c r="B300" s="29"/>
      <c r="C300" s="30" t="s">
        <v>25</v>
      </c>
      <c r="D300" s="30"/>
      <c r="E300" s="29"/>
      <c r="F300" s="29"/>
      <c r="G300" s="32"/>
      <c r="H300" s="36"/>
      <c r="I300" s="36"/>
      <c r="J300" s="36"/>
      <c r="K300" s="36"/>
      <c r="L300" s="37"/>
      <c r="M300" s="37"/>
      <c r="N300" s="37"/>
      <c r="O300" s="37"/>
      <c r="P300" s="37">
        <f>P303+P308</f>
        <v>32.33847319094361</v>
      </c>
      <c r="Q300" s="35"/>
      <c r="R300" s="35"/>
      <c r="S300" s="35"/>
      <c r="T300" s="35"/>
      <c r="U300" s="35"/>
      <c r="V300" s="35"/>
      <c r="W300" s="37">
        <f>SUM(W301:W302)</f>
        <v>15.72439542676786</v>
      </c>
      <c r="X300" s="35"/>
    </row>
    <row r="301" spans="1:24" s="1" customFormat="1" ht="18.75" customHeight="1">
      <c r="A301" s="28"/>
      <c r="B301" s="29"/>
      <c r="C301" s="30"/>
      <c r="D301" s="29" t="s">
        <v>26</v>
      </c>
      <c r="E301" s="29" t="s">
        <v>27</v>
      </c>
      <c r="F301" s="35" t="s">
        <v>319</v>
      </c>
      <c r="G301" s="32"/>
      <c r="H301" s="36"/>
      <c r="I301" s="36"/>
      <c r="J301" s="36"/>
      <c r="K301" s="36"/>
      <c r="L301" s="37"/>
      <c r="M301" s="37"/>
      <c r="N301" s="37"/>
      <c r="O301" s="37"/>
      <c r="P301" s="37"/>
      <c r="Q301" s="35"/>
      <c r="R301" s="35"/>
      <c r="S301" s="35"/>
      <c r="T301" s="35"/>
      <c r="U301" s="35"/>
      <c r="V301" s="35"/>
      <c r="W301" s="37">
        <v>8.5187932688146404</v>
      </c>
      <c r="X301" s="35"/>
    </row>
    <row r="302" spans="1:24" s="1" customFormat="1" ht="18.75" customHeight="1">
      <c r="A302" s="28"/>
      <c r="B302" s="29"/>
      <c r="C302" s="30"/>
      <c r="D302" s="29" t="s">
        <v>26</v>
      </c>
      <c r="E302" s="29" t="s">
        <v>27</v>
      </c>
      <c r="F302" s="35" t="s">
        <v>245</v>
      </c>
      <c r="G302" s="32"/>
      <c r="H302" s="36"/>
      <c r="I302" s="36"/>
      <c r="J302" s="36"/>
      <c r="K302" s="36"/>
      <c r="L302" s="37"/>
      <c r="M302" s="37"/>
      <c r="N302" s="37"/>
      <c r="O302" s="37"/>
      <c r="P302" s="37"/>
      <c r="Q302" s="35"/>
      <c r="R302" s="35"/>
      <c r="S302" s="35"/>
      <c r="T302" s="35"/>
      <c r="U302" s="35"/>
      <c r="V302" s="35"/>
      <c r="W302" s="37">
        <v>7.2056021579532201</v>
      </c>
      <c r="X302" s="35"/>
    </row>
    <row r="303" spans="1:24" s="1" customFormat="1" ht="18.75" customHeight="1">
      <c r="A303" s="28"/>
      <c r="B303" s="29"/>
      <c r="C303" s="30" t="s">
        <v>31</v>
      </c>
      <c r="D303" s="30"/>
      <c r="E303" s="29"/>
      <c r="F303" s="29"/>
      <c r="G303" s="29"/>
      <c r="H303" s="36"/>
      <c r="I303" s="36"/>
      <c r="J303" s="36"/>
      <c r="K303" s="36"/>
      <c r="L303" s="37"/>
      <c r="M303" s="37"/>
      <c r="N303" s="37"/>
      <c r="O303" s="37"/>
      <c r="P303" s="37">
        <f>SUM(P304:P307)</f>
        <v>16.78831548629665</v>
      </c>
      <c r="Q303" s="35"/>
      <c r="R303" s="35"/>
      <c r="S303" s="35"/>
      <c r="T303" s="35"/>
      <c r="U303" s="35"/>
      <c r="V303" s="35"/>
      <c r="W303" s="35"/>
      <c r="X303" s="35"/>
    </row>
    <row r="304" spans="1:24" s="1" customFormat="1" ht="21" customHeight="1">
      <c r="A304" s="28"/>
      <c r="B304" s="35" t="s">
        <v>32</v>
      </c>
      <c r="C304" s="35" t="s">
        <v>366</v>
      </c>
      <c r="D304" s="29" t="s">
        <v>26</v>
      </c>
      <c r="E304" s="29" t="s">
        <v>27</v>
      </c>
      <c r="F304" s="35" t="s">
        <v>245</v>
      </c>
      <c r="G304" s="35" t="s">
        <v>366</v>
      </c>
      <c r="H304" s="36">
        <v>117.43571</v>
      </c>
      <c r="I304" s="36">
        <v>33.537278999999998</v>
      </c>
      <c r="J304" s="36">
        <v>117.425175</v>
      </c>
      <c r="K304" s="36">
        <v>33.496737000000003</v>
      </c>
      <c r="L304" s="37">
        <v>3712422.2206399301</v>
      </c>
      <c r="M304" s="37">
        <v>540470.04331378802</v>
      </c>
      <c r="N304" s="37">
        <v>3707921.4945809599</v>
      </c>
      <c r="O304" s="37">
        <v>539509.94073843397</v>
      </c>
      <c r="P304" s="37">
        <v>4.7525676710194498</v>
      </c>
      <c r="Q304" s="35"/>
      <c r="R304" s="35"/>
      <c r="S304" s="29" t="s">
        <v>246</v>
      </c>
      <c r="T304" s="29" t="s">
        <v>36</v>
      </c>
      <c r="U304" s="29" t="s">
        <v>36</v>
      </c>
      <c r="V304" s="35"/>
      <c r="W304" s="35"/>
      <c r="X304" s="35"/>
    </row>
    <row r="305" spans="1:24" s="1" customFormat="1" ht="21" customHeight="1">
      <c r="A305" s="28"/>
      <c r="B305" s="35" t="s">
        <v>37</v>
      </c>
      <c r="C305" s="35" t="s">
        <v>323</v>
      </c>
      <c r="D305" s="29" t="s">
        <v>26</v>
      </c>
      <c r="E305" s="29" t="s">
        <v>27</v>
      </c>
      <c r="F305" s="35" t="s">
        <v>245</v>
      </c>
      <c r="G305" s="35" t="s">
        <v>323</v>
      </c>
      <c r="H305" s="36">
        <v>117.425175</v>
      </c>
      <c r="I305" s="36">
        <v>33.496737000000003</v>
      </c>
      <c r="J305" s="36">
        <v>117.418903</v>
      </c>
      <c r="K305" s="36">
        <v>33.475509000000002</v>
      </c>
      <c r="L305" s="37">
        <v>3707921.4945809599</v>
      </c>
      <c r="M305" s="37">
        <v>539509.94073843397</v>
      </c>
      <c r="N305" s="37">
        <v>3705564.6040830999</v>
      </c>
      <c r="O305" s="37">
        <v>538936.64500093204</v>
      </c>
      <c r="P305" s="37">
        <v>2.4447724244128599</v>
      </c>
      <c r="Q305" s="35"/>
      <c r="R305" s="35"/>
      <c r="S305" s="29" t="s">
        <v>246</v>
      </c>
      <c r="T305" s="29" t="s">
        <v>36</v>
      </c>
      <c r="U305" s="29" t="s">
        <v>36</v>
      </c>
      <c r="V305" s="35"/>
      <c r="W305" s="35"/>
      <c r="X305" s="35"/>
    </row>
    <row r="306" spans="1:24" s="1" customFormat="1" ht="21" customHeight="1">
      <c r="A306" s="28"/>
      <c r="B306" s="35" t="s">
        <v>39</v>
      </c>
      <c r="C306" s="35" t="s">
        <v>367</v>
      </c>
      <c r="D306" s="29" t="s">
        <v>26</v>
      </c>
      <c r="E306" s="29" t="s">
        <v>27</v>
      </c>
      <c r="F306" s="35" t="s">
        <v>319</v>
      </c>
      <c r="G306" s="35" t="s">
        <v>367</v>
      </c>
      <c r="H306" s="36">
        <v>117.418903</v>
      </c>
      <c r="I306" s="36">
        <v>33.475509000000002</v>
      </c>
      <c r="J306" s="36">
        <v>117.421859</v>
      </c>
      <c r="K306" s="36">
        <v>33.399135000000001</v>
      </c>
      <c r="L306" s="37">
        <v>3705564.6040830999</v>
      </c>
      <c r="M306" s="37">
        <v>538936.64500093204</v>
      </c>
      <c r="N306" s="37">
        <v>3697094.86187744</v>
      </c>
      <c r="O306" s="37">
        <v>539245.72052002</v>
      </c>
      <c r="P306" s="37">
        <v>8.6780141459746307</v>
      </c>
      <c r="Q306" s="35"/>
      <c r="R306" s="35"/>
      <c r="S306" s="29" t="s">
        <v>246</v>
      </c>
      <c r="T306" s="29" t="s">
        <v>36</v>
      </c>
      <c r="U306" s="29" t="s">
        <v>36</v>
      </c>
      <c r="V306" s="35"/>
      <c r="W306" s="35"/>
      <c r="X306" s="35"/>
    </row>
    <row r="307" spans="1:24" s="1" customFormat="1" ht="21" customHeight="1">
      <c r="A307" s="28"/>
      <c r="B307" s="35" t="s">
        <v>41</v>
      </c>
      <c r="C307" s="35" t="s">
        <v>368</v>
      </c>
      <c r="D307" s="29" t="s">
        <v>26</v>
      </c>
      <c r="E307" s="29" t="s">
        <v>27</v>
      </c>
      <c r="F307" s="35" t="s">
        <v>319</v>
      </c>
      <c r="G307" s="35" t="s">
        <v>368</v>
      </c>
      <c r="H307" s="36">
        <v>117.421859</v>
      </c>
      <c r="I307" s="36">
        <v>33.399135000000001</v>
      </c>
      <c r="J307" s="36">
        <v>117.423922</v>
      </c>
      <c r="K307" s="36">
        <v>33.391129999999997</v>
      </c>
      <c r="L307" s="37">
        <v>3697094.86187744</v>
      </c>
      <c r="M307" s="37">
        <v>539245.72052002</v>
      </c>
      <c r="N307" s="37">
        <v>3696207.7857055701</v>
      </c>
      <c r="O307" s="37">
        <v>539441.25329589797</v>
      </c>
      <c r="P307" s="37">
        <v>0.91296124488970798</v>
      </c>
      <c r="Q307" s="35"/>
      <c r="R307" s="35"/>
      <c r="S307" s="29" t="s">
        <v>246</v>
      </c>
      <c r="T307" s="29" t="s">
        <v>36</v>
      </c>
      <c r="U307" s="29" t="s">
        <v>36</v>
      </c>
      <c r="V307" s="35"/>
      <c r="W307" s="35"/>
      <c r="X307" s="35"/>
    </row>
    <row r="308" spans="1:24" s="1" customFormat="1" ht="16.5" customHeight="1">
      <c r="A308" s="28"/>
      <c r="B308" s="35"/>
      <c r="C308" s="39" t="s">
        <v>46</v>
      </c>
      <c r="D308" s="35"/>
      <c r="E308" s="29"/>
      <c r="F308" s="35"/>
      <c r="G308" s="39"/>
      <c r="H308" s="36"/>
      <c r="I308" s="36"/>
      <c r="J308" s="36"/>
      <c r="K308" s="36"/>
      <c r="L308" s="37"/>
      <c r="M308" s="37"/>
      <c r="N308" s="37"/>
      <c r="O308" s="37"/>
      <c r="P308" s="37">
        <f>SUM(P309:P313)</f>
        <v>15.550157704646958</v>
      </c>
      <c r="Q308" s="35"/>
      <c r="R308" s="35"/>
      <c r="S308" s="35"/>
      <c r="T308" s="29"/>
      <c r="U308" s="29"/>
      <c r="V308" s="35"/>
      <c r="W308" s="35"/>
      <c r="X308" s="35"/>
    </row>
    <row r="309" spans="1:24" s="1" customFormat="1" ht="21" customHeight="1">
      <c r="A309" s="28"/>
      <c r="B309" s="35" t="s">
        <v>47</v>
      </c>
      <c r="C309" s="35" t="s">
        <v>366</v>
      </c>
      <c r="D309" s="29" t="s">
        <v>26</v>
      </c>
      <c r="E309" s="29" t="s">
        <v>27</v>
      </c>
      <c r="F309" s="35" t="s">
        <v>245</v>
      </c>
      <c r="G309" s="35" t="s">
        <v>366</v>
      </c>
      <c r="H309" s="36">
        <v>117.43518899999999</v>
      </c>
      <c r="I309" s="36">
        <v>33.537379000000001</v>
      </c>
      <c r="J309" s="36">
        <v>117.42479400000001</v>
      </c>
      <c r="K309" s="36">
        <v>33.496842999999998</v>
      </c>
      <c r="L309" s="37">
        <v>3712433.2040416999</v>
      </c>
      <c r="M309" s="37">
        <v>540421.63244079705</v>
      </c>
      <c r="N309" s="37">
        <v>3707933.1565934098</v>
      </c>
      <c r="O309" s="37">
        <v>539474.54126803402</v>
      </c>
      <c r="P309" s="37">
        <v>4.7539376574844203</v>
      </c>
      <c r="Q309" s="35"/>
      <c r="R309" s="35"/>
      <c r="S309" s="29" t="s">
        <v>246</v>
      </c>
      <c r="T309" s="29" t="s">
        <v>36</v>
      </c>
      <c r="U309" s="29" t="s">
        <v>36</v>
      </c>
      <c r="V309" s="35"/>
      <c r="W309" s="35"/>
      <c r="X309" s="35"/>
    </row>
    <row r="310" spans="1:24" s="1" customFormat="1" ht="21" customHeight="1">
      <c r="A310" s="28"/>
      <c r="B310" s="35" t="s">
        <v>50</v>
      </c>
      <c r="C310" s="35" t="s">
        <v>323</v>
      </c>
      <c r="D310" s="29" t="s">
        <v>26</v>
      </c>
      <c r="E310" s="29" t="s">
        <v>27</v>
      </c>
      <c r="F310" s="35" t="s">
        <v>245</v>
      </c>
      <c r="G310" s="35" t="s">
        <v>323</v>
      </c>
      <c r="H310" s="36">
        <v>117.42479400000001</v>
      </c>
      <c r="I310" s="36">
        <v>33.496842999999998</v>
      </c>
      <c r="J310" s="36">
        <v>117.41981199999999</v>
      </c>
      <c r="K310" s="36">
        <v>33.479118999999997</v>
      </c>
      <c r="L310" s="37">
        <v>3707933.1565934098</v>
      </c>
      <c r="M310" s="37">
        <v>539474.54126803402</v>
      </c>
      <c r="N310" s="37">
        <v>3705965.34180116</v>
      </c>
      <c r="O310" s="37">
        <v>539019.45749915799</v>
      </c>
      <c r="P310" s="37">
        <v>2.0370055284056798</v>
      </c>
      <c r="Q310" s="35"/>
      <c r="R310" s="35"/>
      <c r="S310" s="29" t="s">
        <v>246</v>
      </c>
      <c r="T310" s="29" t="s">
        <v>36</v>
      </c>
      <c r="U310" s="29" t="s">
        <v>36</v>
      </c>
      <c r="V310" s="35"/>
      <c r="W310" s="35"/>
      <c r="X310" s="35"/>
    </row>
    <row r="311" spans="1:24" s="1" customFormat="1" ht="21" customHeight="1">
      <c r="A311" s="28"/>
      <c r="B311" s="35" t="s">
        <v>52</v>
      </c>
      <c r="C311" s="35" t="s">
        <v>369</v>
      </c>
      <c r="D311" s="29" t="s">
        <v>26</v>
      </c>
      <c r="E311" s="29" t="s">
        <v>27</v>
      </c>
      <c r="F311" s="35" t="s">
        <v>319</v>
      </c>
      <c r="G311" s="35" t="s">
        <v>369</v>
      </c>
      <c r="H311" s="36">
        <v>117.41981199999999</v>
      </c>
      <c r="I311" s="36">
        <v>33.479118999999997</v>
      </c>
      <c r="J311" s="36">
        <v>117.41139200000001</v>
      </c>
      <c r="K311" s="36">
        <v>33.458010000000002</v>
      </c>
      <c r="L311" s="37">
        <v>3705965.34180116</v>
      </c>
      <c r="M311" s="37">
        <v>539019.45749915799</v>
      </c>
      <c r="N311" s="37">
        <v>3703620.9222552599</v>
      </c>
      <c r="O311" s="37">
        <v>538246.14746959496</v>
      </c>
      <c r="P311" s="37">
        <v>2.4754248010003899</v>
      </c>
      <c r="Q311" s="35"/>
      <c r="R311" s="35"/>
      <c r="S311" s="29" t="s">
        <v>246</v>
      </c>
      <c r="T311" s="29" t="s">
        <v>36</v>
      </c>
      <c r="U311" s="29" t="s">
        <v>36</v>
      </c>
      <c r="V311" s="35"/>
      <c r="W311" s="35"/>
      <c r="X311" s="35"/>
    </row>
    <row r="312" spans="1:24" s="1" customFormat="1" ht="21" customHeight="1">
      <c r="A312" s="28"/>
      <c r="B312" s="35" t="s">
        <v>54</v>
      </c>
      <c r="C312" s="35" t="s">
        <v>370</v>
      </c>
      <c r="D312" s="29" t="s">
        <v>26</v>
      </c>
      <c r="E312" s="29" t="s">
        <v>27</v>
      </c>
      <c r="F312" s="35" t="s">
        <v>319</v>
      </c>
      <c r="G312" s="35" t="s">
        <v>370</v>
      </c>
      <c r="H312" s="36">
        <v>117.41139200000001</v>
      </c>
      <c r="I312" s="36">
        <v>33.458010000000002</v>
      </c>
      <c r="J312" s="36">
        <v>117.421299</v>
      </c>
      <c r="K312" s="36">
        <v>33.407842000000002</v>
      </c>
      <c r="L312" s="37">
        <v>3703620.9222552599</v>
      </c>
      <c r="M312" s="37">
        <v>538246.14746959496</v>
      </c>
      <c r="N312" s="37">
        <v>3698060.3986816402</v>
      </c>
      <c r="O312" s="37">
        <v>539189.77532958996</v>
      </c>
      <c r="P312" s="37">
        <v>5.6613907217698998</v>
      </c>
      <c r="Q312" s="35"/>
      <c r="R312" s="35"/>
      <c r="S312" s="29" t="s">
        <v>246</v>
      </c>
      <c r="T312" s="29" t="s">
        <v>36</v>
      </c>
      <c r="U312" s="29" t="s">
        <v>36</v>
      </c>
      <c r="V312" s="35"/>
      <c r="W312" s="35"/>
      <c r="X312" s="35"/>
    </row>
    <row r="313" spans="1:24" s="1" customFormat="1" ht="21" customHeight="1">
      <c r="A313" s="28"/>
      <c r="B313" s="35" t="s">
        <v>56</v>
      </c>
      <c r="C313" s="35" t="s">
        <v>371</v>
      </c>
      <c r="D313" s="29" t="s">
        <v>26</v>
      </c>
      <c r="E313" s="29" t="s">
        <v>27</v>
      </c>
      <c r="F313" s="35" t="s">
        <v>319</v>
      </c>
      <c r="G313" s="35" t="s">
        <v>371</v>
      </c>
      <c r="H313" s="36">
        <v>117.421271</v>
      </c>
      <c r="I313" s="36">
        <v>33.397365999999998</v>
      </c>
      <c r="J313" s="36">
        <v>117.422321</v>
      </c>
      <c r="K313" s="36">
        <v>33.391845000000004</v>
      </c>
      <c r="L313" s="37">
        <v>3696898.4606933598</v>
      </c>
      <c r="M313" s="37">
        <v>539191.86828613305</v>
      </c>
      <c r="N313" s="37">
        <v>3696286.5052565001</v>
      </c>
      <c r="O313" s="37">
        <v>539292.01421155303</v>
      </c>
      <c r="P313" s="37">
        <v>0.622398995986569</v>
      </c>
      <c r="Q313" s="35"/>
      <c r="R313" s="35"/>
      <c r="S313" s="29" t="s">
        <v>246</v>
      </c>
      <c r="T313" s="29" t="s">
        <v>36</v>
      </c>
      <c r="U313" s="29" t="s">
        <v>36</v>
      </c>
      <c r="V313" s="35"/>
      <c r="W313" s="35"/>
      <c r="X313" s="35"/>
    </row>
    <row r="314" spans="1:24" s="1" customFormat="1" ht="14.25" customHeight="1">
      <c r="A314" s="28">
        <v>25</v>
      </c>
      <c r="B314" s="29"/>
      <c r="C314" s="30" t="s">
        <v>372</v>
      </c>
      <c r="D314" s="29"/>
      <c r="E314" s="29"/>
      <c r="F314" s="29"/>
      <c r="G314" s="31"/>
      <c r="H314" s="31"/>
      <c r="I314" s="31"/>
      <c r="J314" s="31"/>
      <c r="K314" s="31"/>
      <c r="L314" s="32"/>
      <c r="M314" s="32"/>
      <c r="N314" s="32"/>
      <c r="O314" s="32"/>
      <c r="P314" s="33"/>
      <c r="Q314" s="34"/>
      <c r="R314" s="29"/>
      <c r="S314" s="29"/>
      <c r="T314" s="29"/>
      <c r="U314" s="29"/>
      <c r="V314" s="29"/>
      <c r="W314" s="29"/>
      <c r="X314" s="29"/>
    </row>
    <row r="315" spans="1:24" s="1" customFormat="1" ht="14.25" customHeight="1">
      <c r="A315" s="28"/>
      <c r="B315" s="29"/>
      <c r="C315" s="30" t="s">
        <v>25</v>
      </c>
      <c r="D315" s="30"/>
      <c r="E315" s="29"/>
      <c r="F315" s="29"/>
      <c r="G315" s="32"/>
      <c r="H315" s="36"/>
      <c r="I315" s="36"/>
      <c r="J315" s="36"/>
      <c r="K315" s="36"/>
      <c r="L315" s="37"/>
      <c r="M315" s="37"/>
      <c r="N315" s="37"/>
      <c r="O315" s="37"/>
      <c r="P315" s="37">
        <f>P319+P323</f>
        <v>22.277037727642082</v>
      </c>
      <c r="Q315" s="35"/>
      <c r="R315" s="35"/>
      <c r="S315" s="35"/>
      <c r="T315" s="35"/>
      <c r="U315" s="35"/>
      <c r="V315" s="35"/>
      <c r="W315" s="37">
        <f>SUM(W316:W318)</f>
        <v>11.224983162830478</v>
      </c>
      <c r="X315" s="35"/>
    </row>
    <row r="316" spans="1:24" s="1" customFormat="1" ht="14.25" customHeight="1">
      <c r="A316" s="28"/>
      <c r="B316" s="29"/>
      <c r="C316" s="30"/>
      <c r="D316" s="29" t="s">
        <v>26</v>
      </c>
      <c r="E316" s="29" t="s">
        <v>27</v>
      </c>
      <c r="F316" s="35" t="s">
        <v>319</v>
      </c>
      <c r="G316" s="32"/>
      <c r="H316" s="36"/>
      <c r="I316" s="36"/>
      <c r="J316" s="36"/>
      <c r="K316" s="36"/>
      <c r="L316" s="37"/>
      <c r="M316" s="37"/>
      <c r="N316" s="37"/>
      <c r="O316" s="37"/>
      <c r="P316" s="37"/>
      <c r="Q316" s="35"/>
      <c r="R316" s="35"/>
      <c r="S316" s="35"/>
      <c r="T316" s="35"/>
      <c r="U316" s="35"/>
      <c r="V316" s="35"/>
      <c r="W316" s="37">
        <v>3.81869327634735</v>
      </c>
      <c r="X316" s="35"/>
    </row>
    <row r="317" spans="1:24" s="1" customFormat="1" ht="14.25" customHeight="1">
      <c r="A317" s="28"/>
      <c r="B317" s="29"/>
      <c r="C317" s="30"/>
      <c r="D317" s="29" t="s">
        <v>26</v>
      </c>
      <c r="E317" s="29" t="s">
        <v>27</v>
      </c>
      <c r="F317" s="35" t="s">
        <v>373</v>
      </c>
      <c r="G317" s="32"/>
      <c r="H317" s="36"/>
      <c r="I317" s="36"/>
      <c r="J317" s="36"/>
      <c r="K317" s="36"/>
      <c r="L317" s="37"/>
      <c r="M317" s="37"/>
      <c r="N317" s="37"/>
      <c r="O317" s="37"/>
      <c r="P317" s="37"/>
      <c r="Q317" s="35"/>
      <c r="R317" s="35"/>
      <c r="S317" s="35"/>
      <c r="T317" s="35"/>
      <c r="U317" s="35"/>
      <c r="V317" s="35"/>
      <c r="W317" s="37">
        <v>0.17512217576861799</v>
      </c>
      <c r="X317" s="35"/>
    </row>
    <row r="318" spans="1:24" s="1" customFormat="1" ht="14.25" customHeight="1">
      <c r="A318" s="28"/>
      <c r="B318" s="29"/>
      <c r="C318" s="30"/>
      <c r="D318" s="29" t="s">
        <v>26</v>
      </c>
      <c r="E318" s="29" t="s">
        <v>27</v>
      </c>
      <c r="F318" s="35" t="s">
        <v>245</v>
      </c>
      <c r="G318" s="32"/>
      <c r="H318" s="36"/>
      <c r="I318" s="36"/>
      <c r="J318" s="36"/>
      <c r="K318" s="36"/>
      <c r="L318" s="37"/>
      <c r="M318" s="37"/>
      <c r="N318" s="37"/>
      <c r="O318" s="37"/>
      <c r="P318" s="37"/>
      <c r="Q318" s="35"/>
      <c r="R318" s="35"/>
      <c r="S318" s="35"/>
      <c r="T318" s="35"/>
      <c r="U318" s="35"/>
      <c r="V318" s="35"/>
      <c r="W318" s="37">
        <v>7.2311677107145096</v>
      </c>
      <c r="X318" s="35"/>
    </row>
    <row r="319" spans="1:24" s="1" customFormat="1" ht="14.25" customHeight="1">
      <c r="A319" s="28"/>
      <c r="B319" s="29"/>
      <c r="C319" s="30" t="s">
        <v>31</v>
      </c>
      <c r="D319" s="30"/>
      <c r="E319" s="29"/>
      <c r="F319" s="29"/>
      <c r="G319" s="29"/>
      <c r="H319" s="36"/>
      <c r="I319" s="36"/>
      <c r="J319" s="36"/>
      <c r="K319" s="36"/>
      <c r="L319" s="37"/>
      <c r="M319" s="37"/>
      <c r="N319" s="37"/>
      <c r="O319" s="37"/>
      <c r="P319" s="37">
        <f>SUM(P320:P322)</f>
        <v>11.03443172945456</v>
      </c>
      <c r="Q319" s="35"/>
      <c r="R319" s="35"/>
      <c r="S319" s="35"/>
      <c r="T319" s="35"/>
      <c r="U319" s="35"/>
      <c r="V319" s="35"/>
      <c r="W319" s="35"/>
      <c r="X319" s="35"/>
    </row>
    <row r="320" spans="1:24" s="1" customFormat="1" ht="21" customHeight="1">
      <c r="A320" s="28"/>
      <c r="B320" s="35" t="s">
        <v>374</v>
      </c>
      <c r="C320" s="35" t="s">
        <v>375</v>
      </c>
      <c r="D320" s="29" t="s">
        <v>26</v>
      </c>
      <c r="E320" s="29" t="s">
        <v>27</v>
      </c>
      <c r="F320" s="35" t="s">
        <v>245</v>
      </c>
      <c r="G320" s="35" t="s">
        <v>375</v>
      </c>
      <c r="H320" s="36">
        <v>117.453154</v>
      </c>
      <c r="I320" s="36">
        <v>33.534427999999998</v>
      </c>
      <c r="J320" s="36">
        <v>117.476719</v>
      </c>
      <c r="K320" s="36">
        <v>33.476112000000001</v>
      </c>
      <c r="L320" s="37">
        <v>3712113.0169810099</v>
      </c>
      <c r="M320" s="37">
        <v>542091.68645450997</v>
      </c>
      <c r="N320" s="37">
        <v>3705654.6774176201</v>
      </c>
      <c r="O320" s="37">
        <v>544310.32918353204</v>
      </c>
      <c r="P320" s="37">
        <v>7.3062396280269102</v>
      </c>
      <c r="Q320" s="35"/>
      <c r="R320" s="35"/>
      <c r="S320" s="29" t="s">
        <v>34</v>
      </c>
      <c r="T320" s="38" t="s">
        <v>250</v>
      </c>
      <c r="U320" s="29" t="s">
        <v>36</v>
      </c>
      <c r="V320" s="35"/>
      <c r="W320" s="35"/>
      <c r="X320" s="35"/>
    </row>
    <row r="321" spans="1:24" s="1" customFormat="1" ht="21" customHeight="1">
      <c r="A321" s="28"/>
      <c r="B321" s="35" t="s">
        <v>376</v>
      </c>
      <c r="C321" s="35" t="s">
        <v>377</v>
      </c>
      <c r="D321" s="29" t="s">
        <v>26</v>
      </c>
      <c r="E321" s="29" t="s">
        <v>27</v>
      </c>
      <c r="F321" s="35" t="s">
        <v>319</v>
      </c>
      <c r="G321" s="35" t="s">
        <v>377</v>
      </c>
      <c r="H321" s="36">
        <v>117.476719</v>
      </c>
      <c r="I321" s="36">
        <v>33.476112000000001</v>
      </c>
      <c r="J321" s="36">
        <v>117.498486</v>
      </c>
      <c r="K321" s="36">
        <v>33.465985000000003</v>
      </c>
      <c r="L321" s="37">
        <v>3705654.6774176201</v>
      </c>
      <c r="M321" s="37">
        <v>544310.32918353204</v>
      </c>
      <c r="N321" s="37">
        <v>3704540.9598482801</v>
      </c>
      <c r="O321" s="37">
        <v>546338.895533651</v>
      </c>
      <c r="P321" s="37">
        <v>2.3718644276018499</v>
      </c>
      <c r="Q321" s="35"/>
      <c r="R321" s="35"/>
      <c r="S321" s="29" t="s">
        <v>34</v>
      </c>
      <c r="T321" s="38" t="s">
        <v>326</v>
      </c>
      <c r="U321" s="29" t="s">
        <v>36</v>
      </c>
      <c r="V321" s="35"/>
      <c r="W321" s="35"/>
      <c r="X321" s="35"/>
    </row>
    <row r="322" spans="1:24" s="1" customFormat="1" ht="21" customHeight="1">
      <c r="A322" s="28"/>
      <c r="B322" s="35" t="s">
        <v>378</v>
      </c>
      <c r="C322" s="35" t="s">
        <v>379</v>
      </c>
      <c r="D322" s="29" t="s">
        <v>26</v>
      </c>
      <c r="E322" s="29" t="s">
        <v>27</v>
      </c>
      <c r="F322" s="35" t="s">
        <v>319</v>
      </c>
      <c r="G322" s="35" t="s">
        <v>379</v>
      </c>
      <c r="H322" s="36">
        <v>117.498486</v>
      </c>
      <c r="I322" s="36">
        <v>33.465985000000003</v>
      </c>
      <c r="J322" s="36">
        <v>117.512597</v>
      </c>
      <c r="K322" s="36">
        <v>33.463135999999999</v>
      </c>
      <c r="L322" s="37">
        <v>3704540.9598482801</v>
      </c>
      <c r="M322" s="37">
        <v>546338.895533651</v>
      </c>
      <c r="N322" s="37">
        <v>3704231.2885993398</v>
      </c>
      <c r="O322" s="37">
        <v>547652.27625849703</v>
      </c>
      <c r="P322" s="37">
        <v>1.3563276738258001</v>
      </c>
      <c r="Q322" s="35"/>
      <c r="R322" s="35"/>
      <c r="S322" s="29" t="s">
        <v>34</v>
      </c>
      <c r="T322" s="38" t="s">
        <v>326</v>
      </c>
      <c r="U322" s="29" t="s">
        <v>36</v>
      </c>
      <c r="V322" s="35"/>
      <c r="W322" s="35"/>
      <c r="X322" s="35"/>
    </row>
    <row r="323" spans="1:24" s="1" customFormat="1" ht="17.25" customHeight="1">
      <c r="A323" s="28"/>
      <c r="B323" s="35"/>
      <c r="C323" s="39" t="s">
        <v>46</v>
      </c>
      <c r="D323" s="35"/>
      <c r="E323" s="35"/>
      <c r="F323" s="35"/>
      <c r="G323" s="39"/>
      <c r="H323" s="36"/>
      <c r="I323" s="36"/>
      <c r="J323" s="36"/>
      <c r="K323" s="36"/>
      <c r="L323" s="37"/>
      <c r="M323" s="37"/>
      <c r="N323" s="37"/>
      <c r="O323" s="37"/>
      <c r="P323" s="37">
        <f>SUM(P324:P328)</f>
        <v>11.242605998187523</v>
      </c>
      <c r="Q323" s="35"/>
      <c r="R323" s="35"/>
      <c r="S323" s="35"/>
      <c r="T323" s="38"/>
      <c r="U323" s="29"/>
      <c r="V323" s="35"/>
      <c r="W323" s="35"/>
      <c r="X323" s="35"/>
    </row>
    <row r="324" spans="1:24" s="1" customFormat="1" ht="21" customHeight="1">
      <c r="A324" s="28"/>
      <c r="B324" s="35" t="s">
        <v>380</v>
      </c>
      <c r="C324" s="35" t="s">
        <v>375</v>
      </c>
      <c r="D324" s="29" t="s">
        <v>26</v>
      </c>
      <c r="E324" s="29" t="s">
        <v>27</v>
      </c>
      <c r="F324" s="35" t="s">
        <v>245</v>
      </c>
      <c r="G324" s="35" t="s">
        <v>375</v>
      </c>
      <c r="H324" s="36">
        <v>117.45297100000001</v>
      </c>
      <c r="I324" s="36">
        <v>33.534441000000001</v>
      </c>
      <c r="J324" s="36">
        <v>117.462699</v>
      </c>
      <c r="K324" s="36">
        <v>33.485221000000003</v>
      </c>
      <c r="L324" s="37">
        <v>3712114.3379832199</v>
      </c>
      <c r="M324" s="37">
        <v>542074.74924495397</v>
      </c>
      <c r="N324" s="37">
        <v>3706659.0835658801</v>
      </c>
      <c r="O324" s="37">
        <v>543002.66347464395</v>
      </c>
      <c r="P324" s="37">
        <v>5.6592143718375398</v>
      </c>
      <c r="Q324" s="35"/>
      <c r="R324" s="35"/>
      <c r="S324" s="29" t="s">
        <v>34</v>
      </c>
      <c r="T324" s="38" t="s">
        <v>250</v>
      </c>
      <c r="U324" s="29" t="s">
        <v>36</v>
      </c>
      <c r="V324" s="35"/>
      <c r="W324" s="35"/>
      <c r="X324" s="35"/>
    </row>
    <row r="325" spans="1:24" s="1" customFormat="1" ht="21" customHeight="1">
      <c r="A325" s="28"/>
      <c r="B325" s="35" t="s">
        <v>381</v>
      </c>
      <c r="C325" s="35" t="s">
        <v>377</v>
      </c>
      <c r="D325" s="29" t="s">
        <v>26</v>
      </c>
      <c r="E325" s="29" t="s">
        <v>27</v>
      </c>
      <c r="F325" s="35" t="s">
        <v>319</v>
      </c>
      <c r="G325" s="35" t="s">
        <v>377</v>
      </c>
      <c r="H325" s="36">
        <v>117.462699</v>
      </c>
      <c r="I325" s="36">
        <v>33.485221000000003</v>
      </c>
      <c r="J325" s="36">
        <v>117.49835899999999</v>
      </c>
      <c r="K325" s="36">
        <v>33.465705999999997</v>
      </c>
      <c r="L325" s="37">
        <v>3706659.0835658801</v>
      </c>
      <c r="M325" s="37">
        <v>543002.66347464395</v>
      </c>
      <c r="N325" s="37">
        <v>3704509.93649494</v>
      </c>
      <c r="O325" s="37">
        <v>546327.30854191503</v>
      </c>
      <c r="P325" s="37">
        <v>4.0548057518196696</v>
      </c>
      <c r="Q325" s="35"/>
      <c r="R325" s="35"/>
      <c r="S325" s="29" t="s">
        <v>34</v>
      </c>
      <c r="T325" s="38" t="s">
        <v>326</v>
      </c>
      <c r="U325" s="29" t="s">
        <v>36</v>
      </c>
      <c r="V325" s="35"/>
      <c r="W325" s="35"/>
      <c r="X325" s="35"/>
    </row>
    <row r="326" spans="1:24" s="1" customFormat="1" ht="21" customHeight="1">
      <c r="A326" s="28"/>
      <c r="B326" s="35" t="s">
        <v>382</v>
      </c>
      <c r="C326" s="35" t="s">
        <v>383</v>
      </c>
      <c r="D326" s="29" t="s">
        <v>26</v>
      </c>
      <c r="E326" s="29" t="s">
        <v>27</v>
      </c>
      <c r="F326" s="35" t="s">
        <v>319</v>
      </c>
      <c r="G326" s="35" t="s">
        <v>383</v>
      </c>
      <c r="H326" s="36">
        <v>117.49835899999999</v>
      </c>
      <c r="I326" s="36">
        <v>33.465705999999997</v>
      </c>
      <c r="J326" s="36">
        <v>117.504533</v>
      </c>
      <c r="K326" s="36">
        <v>33.464351999999998</v>
      </c>
      <c r="L326" s="37">
        <v>3704509.93649494</v>
      </c>
      <c r="M326" s="37">
        <v>546327.30854191503</v>
      </c>
      <c r="N326" s="37">
        <v>3704362.4935244499</v>
      </c>
      <c r="O326" s="37">
        <v>546901.96459307102</v>
      </c>
      <c r="P326" s="37">
        <v>0.59382892740438697</v>
      </c>
      <c r="Q326" s="35"/>
      <c r="R326" s="35"/>
      <c r="S326" s="29" t="s">
        <v>34</v>
      </c>
      <c r="T326" s="38" t="s">
        <v>326</v>
      </c>
      <c r="U326" s="29" t="s">
        <v>36</v>
      </c>
      <c r="V326" s="35"/>
      <c r="W326" s="35"/>
      <c r="X326" s="35"/>
    </row>
    <row r="327" spans="1:24" s="1" customFormat="1" ht="21" customHeight="1">
      <c r="A327" s="28"/>
      <c r="B327" s="35" t="s">
        <v>384</v>
      </c>
      <c r="C327" s="35" t="s">
        <v>385</v>
      </c>
      <c r="D327" s="29" t="s">
        <v>26</v>
      </c>
      <c r="E327" s="29" t="s">
        <v>27</v>
      </c>
      <c r="F327" s="35" t="s">
        <v>373</v>
      </c>
      <c r="G327" s="35" t="s">
        <v>385</v>
      </c>
      <c r="H327" s="36">
        <v>117.504533</v>
      </c>
      <c r="I327" s="36">
        <v>33.464351999999998</v>
      </c>
      <c r="J327" s="36">
        <v>117.51245400000001</v>
      </c>
      <c r="K327" s="36">
        <v>33.462865999999998</v>
      </c>
      <c r="L327" s="37">
        <v>3704362.4935244499</v>
      </c>
      <c r="M327" s="37">
        <v>546901.96459307102</v>
      </c>
      <c r="N327" s="37">
        <v>3704201.30171776</v>
      </c>
      <c r="O327" s="37">
        <v>547639.14365623903</v>
      </c>
      <c r="P327" s="37">
        <v>0.75963477135730895</v>
      </c>
      <c r="Q327" s="35"/>
      <c r="R327" s="35"/>
      <c r="S327" s="29" t="s">
        <v>34</v>
      </c>
      <c r="T327" s="35" t="s">
        <v>386</v>
      </c>
      <c r="U327" s="29" t="s">
        <v>36</v>
      </c>
      <c r="V327" s="35"/>
      <c r="W327" s="35"/>
      <c r="X327" s="35"/>
    </row>
    <row r="328" spans="1:24" s="1" customFormat="1" ht="21" customHeight="1">
      <c r="A328" s="28"/>
      <c r="B328" s="35" t="s">
        <v>387</v>
      </c>
      <c r="C328" s="35" t="s">
        <v>388</v>
      </c>
      <c r="D328" s="29" t="s">
        <v>26</v>
      </c>
      <c r="E328" s="29" t="s">
        <v>27</v>
      </c>
      <c r="F328" s="35" t="s">
        <v>319</v>
      </c>
      <c r="G328" s="35" t="s">
        <v>388</v>
      </c>
      <c r="H328" s="36">
        <v>117.51245400000001</v>
      </c>
      <c r="I328" s="36">
        <v>33.462865999999998</v>
      </c>
      <c r="J328" s="36">
        <v>117.513209</v>
      </c>
      <c r="K328" s="36">
        <v>33.462456000000003</v>
      </c>
      <c r="L328" s="37">
        <v>3704201.30171776</v>
      </c>
      <c r="M328" s="37">
        <v>547639.14365623903</v>
      </c>
      <c r="N328" s="37">
        <v>3704156.1453934298</v>
      </c>
      <c r="O328" s="37">
        <v>547709.555059465</v>
      </c>
      <c r="P328" s="37">
        <v>0.17512217576861799</v>
      </c>
      <c r="Q328" s="35"/>
      <c r="R328" s="35"/>
      <c r="S328" s="29" t="s">
        <v>34</v>
      </c>
      <c r="T328" s="38" t="s">
        <v>326</v>
      </c>
      <c r="U328" s="29" t="s">
        <v>36</v>
      </c>
      <c r="V328" s="35"/>
      <c r="W328" s="35"/>
      <c r="X328" s="35"/>
    </row>
    <row r="329" spans="1:24" s="1" customFormat="1" ht="16.5" customHeight="1">
      <c r="A329" s="28">
        <v>26</v>
      </c>
      <c r="B329" s="29"/>
      <c r="C329" s="30" t="s">
        <v>389</v>
      </c>
      <c r="D329" s="29"/>
      <c r="E329" s="29"/>
      <c r="F329" s="29"/>
      <c r="G329" s="31"/>
      <c r="H329" s="31"/>
      <c r="I329" s="31"/>
      <c r="J329" s="31"/>
      <c r="K329" s="31"/>
      <c r="L329" s="32"/>
      <c r="M329" s="32"/>
      <c r="N329" s="32"/>
      <c r="O329" s="32"/>
      <c r="P329" s="33"/>
      <c r="Q329" s="34"/>
      <c r="R329" s="29"/>
      <c r="S329" s="29"/>
      <c r="T329" s="29"/>
      <c r="U329" s="29"/>
      <c r="V329" s="29"/>
      <c r="W329" s="29"/>
      <c r="X329" s="29"/>
    </row>
    <row r="330" spans="1:24" s="1" customFormat="1" ht="16.5" customHeight="1">
      <c r="A330" s="28"/>
      <c r="B330" s="29"/>
      <c r="C330" s="30" t="s">
        <v>25</v>
      </c>
      <c r="D330" s="30"/>
      <c r="E330" s="29"/>
      <c r="F330" s="29"/>
      <c r="G330" s="32"/>
      <c r="H330" s="36"/>
      <c r="I330" s="36"/>
      <c r="J330" s="36"/>
      <c r="K330" s="36"/>
      <c r="L330" s="37"/>
      <c r="M330" s="37"/>
      <c r="N330" s="37"/>
      <c r="O330" s="37"/>
      <c r="P330" s="37">
        <f>P333+P337</f>
        <v>22.7346730787905</v>
      </c>
      <c r="Q330" s="35"/>
      <c r="R330" s="35"/>
      <c r="S330" s="35"/>
      <c r="T330" s="35"/>
      <c r="U330" s="35"/>
      <c r="V330" s="35"/>
      <c r="W330" s="37">
        <f>SUM(W331:W332)</f>
        <v>11.380061189257219</v>
      </c>
      <c r="X330" s="35"/>
    </row>
    <row r="331" spans="1:24" s="1" customFormat="1" ht="16.5" customHeight="1">
      <c r="A331" s="28"/>
      <c r="B331" s="29"/>
      <c r="C331" s="30"/>
      <c r="D331" s="29" t="s">
        <v>26</v>
      </c>
      <c r="E331" s="29" t="s">
        <v>27</v>
      </c>
      <c r="F331" s="35" t="s">
        <v>319</v>
      </c>
      <c r="G331" s="32"/>
      <c r="H331" s="36"/>
      <c r="I331" s="36"/>
      <c r="J331" s="36"/>
      <c r="K331" s="36"/>
      <c r="L331" s="37"/>
      <c r="M331" s="37"/>
      <c r="N331" s="37"/>
      <c r="O331" s="37"/>
      <c r="P331" s="37"/>
      <c r="Q331" s="35"/>
      <c r="R331" s="35"/>
      <c r="S331" s="35"/>
      <c r="T331" s="35"/>
      <c r="U331" s="35"/>
      <c r="V331" s="35"/>
      <c r="W331" s="37">
        <v>10.7683377397305</v>
      </c>
      <c r="X331" s="35"/>
    </row>
    <row r="332" spans="1:24" s="1" customFormat="1" ht="16.5" customHeight="1">
      <c r="A332" s="28"/>
      <c r="B332" s="29"/>
      <c r="C332" s="30"/>
      <c r="D332" s="29" t="s">
        <v>26</v>
      </c>
      <c r="E332" s="29" t="s">
        <v>27</v>
      </c>
      <c r="F332" s="35" t="s">
        <v>245</v>
      </c>
      <c r="G332" s="32"/>
      <c r="H332" s="36"/>
      <c r="I332" s="36"/>
      <c r="J332" s="36"/>
      <c r="K332" s="36"/>
      <c r="L332" s="37"/>
      <c r="M332" s="37"/>
      <c r="N332" s="37"/>
      <c r="O332" s="37"/>
      <c r="P332" s="37"/>
      <c r="Q332" s="35"/>
      <c r="R332" s="35"/>
      <c r="S332" s="35"/>
      <c r="T332" s="35"/>
      <c r="U332" s="35"/>
      <c r="V332" s="35"/>
      <c r="W332" s="37">
        <v>0.61172344952671898</v>
      </c>
      <c r="X332" s="35"/>
    </row>
    <row r="333" spans="1:24" s="1" customFormat="1" ht="16.5" customHeight="1">
      <c r="A333" s="28"/>
      <c r="B333" s="29"/>
      <c r="C333" s="30" t="s">
        <v>31</v>
      </c>
      <c r="D333" s="30"/>
      <c r="E333" s="29"/>
      <c r="F333" s="29"/>
      <c r="G333" s="29"/>
      <c r="H333" s="36"/>
      <c r="I333" s="36"/>
      <c r="J333" s="36"/>
      <c r="K333" s="36"/>
      <c r="L333" s="37"/>
      <c r="M333" s="37"/>
      <c r="N333" s="37"/>
      <c r="O333" s="37"/>
      <c r="P333" s="37">
        <f>SUM(P334:P336)</f>
        <v>11.379919243776321</v>
      </c>
      <c r="Q333" s="35"/>
      <c r="R333" s="35"/>
      <c r="S333" s="35"/>
      <c r="T333" s="35"/>
      <c r="U333" s="35"/>
      <c r="V333" s="35"/>
      <c r="W333" s="35"/>
      <c r="X333" s="35"/>
    </row>
    <row r="334" spans="1:24" s="1" customFormat="1" ht="21" customHeight="1">
      <c r="A334" s="28"/>
      <c r="B334" s="35" t="s">
        <v>390</v>
      </c>
      <c r="C334" s="35" t="s">
        <v>391</v>
      </c>
      <c r="D334" s="29" t="s">
        <v>26</v>
      </c>
      <c r="E334" s="29" t="s">
        <v>27</v>
      </c>
      <c r="F334" s="35" t="s">
        <v>319</v>
      </c>
      <c r="G334" s="35" t="s">
        <v>391</v>
      </c>
      <c r="H334" s="36">
        <v>117.44599700000001</v>
      </c>
      <c r="I334" s="36">
        <v>33.479078999999999</v>
      </c>
      <c r="J334" s="36">
        <v>117.438789</v>
      </c>
      <c r="K334" s="36">
        <v>33.424455999999999</v>
      </c>
      <c r="L334" s="37">
        <v>3705971.10891299</v>
      </c>
      <c r="M334" s="37">
        <v>541453.29069255001</v>
      </c>
      <c r="N334" s="37">
        <v>3699909.79432029</v>
      </c>
      <c r="O334" s="37">
        <v>540808.92568865803</v>
      </c>
      <c r="P334" s="37">
        <v>6.2473212120359296</v>
      </c>
      <c r="Q334" s="35"/>
      <c r="R334" s="35"/>
      <c r="S334" s="29" t="s">
        <v>34</v>
      </c>
      <c r="T334" s="38" t="s">
        <v>326</v>
      </c>
      <c r="U334" s="29" t="s">
        <v>36</v>
      </c>
      <c r="V334" s="35"/>
      <c r="W334" s="35"/>
      <c r="X334" s="35"/>
    </row>
    <row r="335" spans="1:24" s="1" customFormat="1" ht="21" customHeight="1">
      <c r="A335" s="28"/>
      <c r="B335" s="35" t="s">
        <v>392</v>
      </c>
      <c r="C335" s="35" t="s">
        <v>393</v>
      </c>
      <c r="D335" s="29" t="s">
        <v>26</v>
      </c>
      <c r="E335" s="29" t="s">
        <v>27</v>
      </c>
      <c r="F335" s="35" t="s">
        <v>319</v>
      </c>
      <c r="G335" s="35" t="s">
        <v>393</v>
      </c>
      <c r="H335" s="36">
        <v>117.438789</v>
      </c>
      <c r="I335" s="36">
        <v>33.424455999999999</v>
      </c>
      <c r="J335" s="36">
        <v>117.440016</v>
      </c>
      <c r="K335" s="36">
        <v>33.405192999999997</v>
      </c>
      <c r="L335" s="37">
        <v>3699909.79432029</v>
      </c>
      <c r="M335" s="37">
        <v>540808.92568865803</v>
      </c>
      <c r="N335" s="37">
        <v>3697773.69544427</v>
      </c>
      <c r="O335" s="37">
        <v>540932.06910257495</v>
      </c>
      <c r="P335" s="37">
        <v>2.9642543090286901</v>
      </c>
      <c r="Q335" s="35"/>
      <c r="R335" s="35"/>
      <c r="S335" s="29" t="s">
        <v>34</v>
      </c>
      <c r="T335" s="38" t="s">
        <v>326</v>
      </c>
      <c r="U335" s="29" t="s">
        <v>36</v>
      </c>
      <c r="V335" s="35"/>
      <c r="W335" s="35"/>
      <c r="X335" s="35"/>
    </row>
    <row r="336" spans="1:24" s="1" customFormat="1" ht="21" customHeight="1">
      <c r="A336" s="28"/>
      <c r="B336" s="35" t="s">
        <v>394</v>
      </c>
      <c r="C336" s="35" t="s">
        <v>395</v>
      </c>
      <c r="D336" s="29" t="s">
        <v>26</v>
      </c>
      <c r="E336" s="29" t="s">
        <v>27</v>
      </c>
      <c r="F336" s="35" t="s">
        <v>319</v>
      </c>
      <c r="G336" s="35" t="s">
        <v>395</v>
      </c>
      <c r="H336" s="36">
        <v>117.440016</v>
      </c>
      <c r="I336" s="36">
        <v>33.405192999999997</v>
      </c>
      <c r="J336" s="36">
        <v>117.425498</v>
      </c>
      <c r="K336" s="36">
        <v>33.390318000000001</v>
      </c>
      <c r="L336" s="37">
        <v>3697773.69544427</v>
      </c>
      <c r="M336" s="37">
        <v>540932.06910257495</v>
      </c>
      <c r="N336" s="37">
        <v>3696118.2804308301</v>
      </c>
      <c r="O336" s="37">
        <v>539588.31165145803</v>
      </c>
      <c r="P336" s="37">
        <v>2.1683437227117</v>
      </c>
      <c r="Q336" s="35"/>
      <c r="R336" s="35"/>
      <c r="S336" s="29" t="s">
        <v>34</v>
      </c>
      <c r="T336" s="38" t="s">
        <v>326</v>
      </c>
      <c r="U336" s="29" t="s">
        <v>36</v>
      </c>
      <c r="V336" s="35"/>
      <c r="W336" s="35"/>
      <c r="X336" s="35"/>
    </row>
    <row r="337" spans="1:24" s="1" customFormat="1" ht="17.25" customHeight="1">
      <c r="A337" s="28"/>
      <c r="B337" s="35"/>
      <c r="C337" s="39" t="s">
        <v>46</v>
      </c>
      <c r="D337" s="35"/>
      <c r="E337" s="35"/>
      <c r="F337" s="35"/>
      <c r="G337" s="39"/>
      <c r="H337" s="36"/>
      <c r="I337" s="36"/>
      <c r="J337" s="36"/>
      <c r="K337" s="36"/>
      <c r="L337" s="37"/>
      <c r="M337" s="37"/>
      <c r="N337" s="37"/>
      <c r="O337" s="37"/>
      <c r="P337" s="37">
        <f>SUM(P338:P342)</f>
        <v>11.354753835014181</v>
      </c>
      <c r="Q337" s="35"/>
      <c r="R337" s="35"/>
      <c r="S337" s="35"/>
      <c r="T337" s="38"/>
      <c r="U337" s="29"/>
      <c r="V337" s="35"/>
      <c r="W337" s="35"/>
      <c r="X337" s="35"/>
    </row>
    <row r="338" spans="1:24" s="1" customFormat="1" ht="21" customHeight="1">
      <c r="A338" s="28"/>
      <c r="B338" s="35" t="s">
        <v>396</v>
      </c>
      <c r="C338" s="35" t="s">
        <v>397</v>
      </c>
      <c r="D338" s="29" t="s">
        <v>26</v>
      </c>
      <c r="E338" s="29" t="s">
        <v>27</v>
      </c>
      <c r="F338" s="35" t="s">
        <v>319</v>
      </c>
      <c r="G338" s="35" t="s">
        <v>397</v>
      </c>
      <c r="H338" s="36">
        <v>117.445829</v>
      </c>
      <c r="I338" s="36">
        <v>33.479090999999997</v>
      </c>
      <c r="J338" s="36">
        <v>117.44544399999999</v>
      </c>
      <c r="K338" s="36">
        <v>33.475847999999999</v>
      </c>
      <c r="L338" s="37">
        <v>3705972.38915723</v>
      </c>
      <c r="M338" s="37">
        <v>541437.67551018798</v>
      </c>
      <c r="N338" s="37">
        <v>3705612.4986292901</v>
      </c>
      <c r="O338" s="37">
        <v>541403.42551435798</v>
      </c>
      <c r="P338" s="37">
        <v>0.36187540344838598</v>
      </c>
      <c r="Q338" s="35"/>
      <c r="R338" s="35"/>
      <c r="S338" s="29" t="s">
        <v>34</v>
      </c>
      <c r="T338" s="38" t="s">
        <v>326</v>
      </c>
      <c r="U338" s="29" t="s">
        <v>36</v>
      </c>
      <c r="V338" s="35"/>
      <c r="W338" s="35"/>
      <c r="X338" s="35"/>
    </row>
    <row r="339" spans="1:24" s="1" customFormat="1" ht="21" customHeight="1">
      <c r="A339" s="28"/>
      <c r="B339" s="35" t="s">
        <v>398</v>
      </c>
      <c r="C339" s="35" t="s">
        <v>399</v>
      </c>
      <c r="D339" s="29" t="s">
        <v>26</v>
      </c>
      <c r="E339" s="29" t="s">
        <v>27</v>
      </c>
      <c r="F339" s="35" t="s">
        <v>245</v>
      </c>
      <c r="G339" s="35" t="s">
        <v>399</v>
      </c>
      <c r="H339" s="36">
        <v>117.44544399999999</v>
      </c>
      <c r="I339" s="36">
        <v>33.475847999999999</v>
      </c>
      <c r="J339" s="36">
        <v>117.444052</v>
      </c>
      <c r="K339" s="36">
        <v>33.468274000000001</v>
      </c>
      <c r="L339" s="37">
        <v>3705612.4986292901</v>
      </c>
      <c r="M339" s="37">
        <v>541403.42551435798</v>
      </c>
      <c r="N339" s="37">
        <v>3704771.8912688298</v>
      </c>
      <c r="O339" s="37">
        <v>541277.65520593198</v>
      </c>
      <c r="P339" s="37">
        <v>0.87070205777523502</v>
      </c>
      <c r="Q339" s="35"/>
      <c r="R339" s="35"/>
      <c r="S339" s="29" t="s">
        <v>34</v>
      </c>
      <c r="T339" s="38" t="s">
        <v>250</v>
      </c>
      <c r="U339" s="29" t="s">
        <v>36</v>
      </c>
      <c r="V339" s="35"/>
      <c r="W339" s="35"/>
      <c r="X339" s="35"/>
    </row>
    <row r="340" spans="1:24" s="1" customFormat="1" ht="21" customHeight="1">
      <c r="A340" s="28"/>
      <c r="B340" s="35" t="s">
        <v>400</v>
      </c>
      <c r="C340" s="35" t="s">
        <v>401</v>
      </c>
      <c r="D340" s="29" t="s">
        <v>26</v>
      </c>
      <c r="E340" s="29" t="s">
        <v>27</v>
      </c>
      <c r="F340" s="35" t="s">
        <v>319</v>
      </c>
      <c r="G340" s="35" t="s">
        <v>401</v>
      </c>
      <c r="H340" s="36">
        <v>117.444052</v>
      </c>
      <c r="I340" s="36">
        <v>33.468274000000001</v>
      </c>
      <c r="J340" s="36">
        <v>117.438502</v>
      </c>
      <c r="K340" s="36">
        <v>33.424529</v>
      </c>
      <c r="L340" s="37">
        <v>3704771.8912688298</v>
      </c>
      <c r="M340" s="37">
        <v>541277.65520593198</v>
      </c>
      <c r="N340" s="37">
        <v>3699917.7498065201</v>
      </c>
      <c r="O340" s="37">
        <v>540782.24221713305</v>
      </c>
      <c r="P340" s="37">
        <v>5.0082079544062097</v>
      </c>
      <c r="Q340" s="35"/>
      <c r="R340" s="35"/>
      <c r="S340" s="29" t="s">
        <v>34</v>
      </c>
      <c r="T340" s="38" t="s">
        <v>326</v>
      </c>
      <c r="U340" s="29" t="s">
        <v>36</v>
      </c>
      <c r="V340" s="35"/>
      <c r="W340" s="35"/>
      <c r="X340" s="35"/>
    </row>
    <row r="341" spans="1:24" s="1" customFormat="1" ht="21" customHeight="1">
      <c r="A341" s="28"/>
      <c r="B341" s="35" t="s">
        <v>402</v>
      </c>
      <c r="C341" s="35" t="s">
        <v>393</v>
      </c>
      <c r="D341" s="29" t="s">
        <v>26</v>
      </c>
      <c r="E341" s="29" t="s">
        <v>27</v>
      </c>
      <c r="F341" s="35" t="s">
        <v>319</v>
      </c>
      <c r="G341" s="35" t="s">
        <v>393</v>
      </c>
      <c r="H341" s="36">
        <v>117.438502</v>
      </c>
      <c r="I341" s="36">
        <v>33.424529</v>
      </c>
      <c r="J341" s="36">
        <v>117.43953999999999</v>
      </c>
      <c r="K341" s="36">
        <v>33.405078000000003</v>
      </c>
      <c r="L341" s="37">
        <v>3699917.7498065201</v>
      </c>
      <c r="M341" s="37">
        <v>540782.24221713305</v>
      </c>
      <c r="N341" s="37">
        <v>3697760.7823699801</v>
      </c>
      <c r="O341" s="37">
        <v>540887.85234230105</v>
      </c>
      <c r="P341" s="37">
        <v>2.9966446042519501</v>
      </c>
      <c r="Q341" s="35"/>
      <c r="R341" s="35"/>
      <c r="S341" s="29" t="s">
        <v>34</v>
      </c>
      <c r="T341" s="38" t="s">
        <v>326</v>
      </c>
      <c r="U341" s="29" t="s">
        <v>36</v>
      </c>
      <c r="V341" s="35"/>
      <c r="W341" s="35"/>
      <c r="X341" s="35"/>
    </row>
    <row r="342" spans="1:24" s="1" customFormat="1" ht="21" customHeight="1">
      <c r="A342" s="28"/>
      <c r="B342" s="35" t="s">
        <v>403</v>
      </c>
      <c r="C342" s="35" t="s">
        <v>395</v>
      </c>
      <c r="D342" s="29" t="s">
        <v>26</v>
      </c>
      <c r="E342" s="29" t="s">
        <v>27</v>
      </c>
      <c r="F342" s="35" t="s">
        <v>319</v>
      </c>
      <c r="G342" s="35" t="s">
        <v>395</v>
      </c>
      <c r="H342" s="36">
        <v>117.43953999999999</v>
      </c>
      <c r="I342" s="36">
        <v>33.405078000000003</v>
      </c>
      <c r="J342" s="36">
        <v>117.42526700000001</v>
      </c>
      <c r="K342" s="36">
        <v>33.390608999999998</v>
      </c>
      <c r="L342" s="37">
        <v>3697760.7823699801</v>
      </c>
      <c r="M342" s="37">
        <v>540887.85234230105</v>
      </c>
      <c r="N342" s="37">
        <v>3696150.5450288402</v>
      </c>
      <c r="O342" s="37">
        <v>539566.71048841404</v>
      </c>
      <c r="P342" s="37">
        <v>2.1173238151324001</v>
      </c>
      <c r="Q342" s="35"/>
      <c r="R342" s="35"/>
      <c r="S342" s="29" t="s">
        <v>34</v>
      </c>
      <c r="T342" s="38" t="s">
        <v>326</v>
      </c>
      <c r="U342" s="29" t="s">
        <v>36</v>
      </c>
      <c r="V342" s="35"/>
      <c r="W342" s="35"/>
      <c r="X342" s="35"/>
    </row>
    <row r="343" spans="1:24" s="1" customFormat="1" ht="16.5" customHeight="1">
      <c r="A343" s="28">
        <v>27</v>
      </c>
      <c r="B343" s="29"/>
      <c r="C343" s="30" t="s">
        <v>404</v>
      </c>
      <c r="D343" s="29"/>
      <c r="E343" s="29"/>
      <c r="F343" s="29"/>
      <c r="G343" s="31"/>
      <c r="H343" s="31"/>
      <c r="I343" s="31"/>
      <c r="J343" s="31"/>
      <c r="K343" s="31"/>
      <c r="L343" s="32"/>
      <c r="M343" s="32"/>
      <c r="N343" s="32"/>
      <c r="O343" s="32"/>
      <c r="P343" s="33"/>
      <c r="Q343" s="34"/>
      <c r="R343" s="29"/>
      <c r="S343" s="29"/>
      <c r="T343" s="29"/>
      <c r="U343" s="29"/>
      <c r="V343" s="29"/>
      <c r="W343" s="29"/>
      <c r="X343" s="29"/>
    </row>
    <row r="344" spans="1:24" s="1" customFormat="1" ht="16.5" customHeight="1">
      <c r="A344" s="28"/>
      <c r="B344" s="29"/>
      <c r="C344" s="30" t="s">
        <v>25</v>
      </c>
      <c r="D344" s="29" t="s">
        <v>26</v>
      </c>
      <c r="E344" s="29" t="s">
        <v>27</v>
      </c>
      <c r="F344" s="35" t="s">
        <v>319</v>
      </c>
      <c r="G344" s="32"/>
      <c r="H344" s="36"/>
      <c r="I344" s="36"/>
      <c r="J344" s="36"/>
      <c r="K344" s="36"/>
      <c r="L344" s="37"/>
      <c r="M344" s="37"/>
      <c r="N344" s="37"/>
      <c r="O344" s="37"/>
      <c r="P344" s="37">
        <f>P345+P350</f>
        <v>27.29280318223871</v>
      </c>
      <c r="Q344" s="35"/>
      <c r="R344" s="35"/>
      <c r="S344" s="35"/>
      <c r="T344" s="35"/>
      <c r="U344" s="35"/>
      <c r="V344" s="35"/>
      <c r="W344" s="37">
        <v>13.6621681346766</v>
      </c>
      <c r="X344" s="35"/>
    </row>
    <row r="345" spans="1:24" s="1" customFormat="1" ht="16.5" customHeight="1">
      <c r="A345" s="28"/>
      <c r="B345" s="29"/>
      <c r="C345" s="30" t="s">
        <v>31</v>
      </c>
      <c r="D345" s="30"/>
      <c r="E345" s="29"/>
      <c r="F345" s="29"/>
      <c r="G345" s="29"/>
      <c r="H345" s="36"/>
      <c r="I345" s="36"/>
      <c r="J345" s="36"/>
      <c r="K345" s="36"/>
      <c r="L345" s="37"/>
      <c r="M345" s="37"/>
      <c r="N345" s="37"/>
      <c r="O345" s="37"/>
      <c r="P345" s="37">
        <f>SUM(P346:P349)</f>
        <v>13.66254833202429</v>
      </c>
      <c r="Q345" s="35"/>
      <c r="R345" s="35"/>
      <c r="S345" s="35"/>
      <c r="T345" s="35"/>
      <c r="U345" s="35"/>
      <c r="V345" s="35"/>
      <c r="W345" s="35"/>
      <c r="X345" s="35"/>
    </row>
    <row r="346" spans="1:24" s="1" customFormat="1" ht="21" customHeight="1">
      <c r="A346" s="28"/>
      <c r="B346" s="35" t="s">
        <v>405</v>
      </c>
      <c r="C346" s="35" t="s">
        <v>406</v>
      </c>
      <c r="D346" s="29" t="s">
        <v>26</v>
      </c>
      <c r="E346" s="29" t="s">
        <v>27</v>
      </c>
      <c r="F346" s="35" t="s">
        <v>319</v>
      </c>
      <c r="G346" s="35" t="s">
        <v>406</v>
      </c>
      <c r="H346" s="36">
        <v>117.501738</v>
      </c>
      <c r="I346" s="36">
        <v>33.476256999999997</v>
      </c>
      <c r="J346" s="36">
        <v>117.498563</v>
      </c>
      <c r="K346" s="36">
        <v>33.465828999999999</v>
      </c>
      <c r="L346" s="37">
        <v>3705681.72764001</v>
      </c>
      <c r="M346" s="37">
        <v>546635.77554768999</v>
      </c>
      <c r="N346" s="37">
        <v>3704523.6520724399</v>
      </c>
      <c r="O346" s="37">
        <v>546346.17966815899</v>
      </c>
      <c r="P346" s="37">
        <v>1.19590141456028</v>
      </c>
      <c r="Q346" s="35"/>
      <c r="R346" s="35"/>
      <c r="S346" s="29" t="s">
        <v>34</v>
      </c>
      <c r="T346" s="38" t="s">
        <v>326</v>
      </c>
      <c r="U346" s="29" t="s">
        <v>36</v>
      </c>
      <c r="V346" s="35"/>
      <c r="W346" s="35"/>
      <c r="X346" s="35"/>
    </row>
    <row r="347" spans="1:24" s="1" customFormat="1" ht="21" customHeight="1">
      <c r="A347" s="28"/>
      <c r="B347" s="35" t="s">
        <v>407</v>
      </c>
      <c r="C347" s="35" t="s">
        <v>408</v>
      </c>
      <c r="D347" s="29" t="s">
        <v>26</v>
      </c>
      <c r="E347" s="29" t="s">
        <v>27</v>
      </c>
      <c r="F347" s="35" t="s">
        <v>319</v>
      </c>
      <c r="G347" s="35" t="s">
        <v>408</v>
      </c>
      <c r="H347" s="36">
        <v>117.498563</v>
      </c>
      <c r="I347" s="36">
        <v>33.465828999999999</v>
      </c>
      <c r="J347" s="36">
        <v>117.49704699999999</v>
      </c>
      <c r="K347" s="36">
        <v>33.461922999999999</v>
      </c>
      <c r="L347" s="37">
        <v>3704523.6520724399</v>
      </c>
      <c r="M347" s="37">
        <v>546346.17966815899</v>
      </c>
      <c r="N347" s="37">
        <v>3704089.8090042602</v>
      </c>
      <c r="O347" s="37">
        <v>546207.28631897597</v>
      </c>
      <c r="P347" s="37">
        <v>0.45564559019807899</v>
      </c>
      <c r="Q347" s="35"/>
      <c r="R347" s="35"/>
      <c r="S347" s="29" t="s">
        <v>34</v>
      </c>
      <c r="T347" s="38" t="s">
        <v>326</v>
      </c>
      <c r="U347" s="29" t="s">
        <v>36</v>
      </c>
      <c r="V347" s="35"/>
      <c r="W347" s="35"/>
      <c r="X347" s="35"/>
    </row>
    <row r="348" spans="1:24" s="1" customFormat="1" ht="21" customHeight="1">
      <c r="A348" s="28"/>
      <c r="B348" s="35" t="s">
        <v>409</v>
      </c>
      <c r="C348" s="35" t="s">
        <v>410</v>
      </c>
      <c r="D348" s="29" t="s">
        <v>26</v>
      </c>
      <c r="E348" s="29" t="s">
        <v>27</v>
      </c>
      <c r="F348" s="35" t="s">
        <v>319</v>
      </c>
      <c r="G348" s="35" t="s">
        <v>410</v>
      </c>
      <c r="H348" s="36">
        <v>117.49704699999999</v>
      </c>
      <c r="I348" s="36">
        <v>33.461922999999999</v>
      </c>
      <c r="J348" s="36">
        <v>117.478448</v>
      </c>
      <c r="K348" s="36">
        <v>33.421342000000003</v>
      </c>
      <c r="L348" s="37">
        <v>3704089.8090042602</v>
      </c>
      <c r="M348" s="37">
        <v>546207.28631897597</v>
      </c>
      <c r="N348" s="37">
        <v>3699580.67316974</v>
      </c>
      <c r="O348" s="37">
        <v>544499.01061465696</v>
      </c>
      <c r="P348" s="37">
        <v>4.8448382477231799</v>
      </c>
      <c r="Q348" s="35"/>
      <c r="R348" s="35"/>
      <c r="S348" s="29" t="s">
        <v>34</v>
      </c>
      <c r="T348" s="38" t="s">
        <v>326</v>
      </c>
      <c r="U348" s="29" t="s">
        <v>36</v>
      </c>
      <c r="V348" s="35"/>
      <c r="W348" s="35"/>
      <c r="X348" s="35"/>
    </row>
    <row r="349" spans="1:24" s="1" customFormat="1" ht="21" customHeight="1">
      <c r="A349" s="28"/>
      <c r="B349" s="35" t="s">
        <v>411</v>
      </c>
      <c r="C349" s="35" t="s">
        <v>395</v>
      </c>
      <c r="D349" s="29" t="s">
        <v>26</v>
      </c>
      <c r="E349" s="29" t="s">
        <v>27</v>
      </c>
      <c r="F349" s="35" t="s">
        <v>319</v>
      </c>
      <c r="G349" s="35" t="s">
        <v>395</v>
      </c>
      <c r="H349" s="36">
        <v>117.478448</v>
      </c>
      <c r="I349" s="36">
        <v>33.421342000000003</v>
      </c>
      <c r="J349" s="36">
        <v>117.461596</v>
      </c>
      <c r="K349" s="36">
        <v>33.359496</v>
      </c>
      <c r="L349" s="37">
        <v>3699580.67316974</v>
      </c>
      <c r="M349" s="37">
        <v>544499.01061465696</v>
      </c>
      <c r="N349" s="37">
        <v>3692714.0905854902</v>
      </c>
      <c r="O349" s="37">
        <v>542961.98889268399</v>
      </c>
      <c r="P349" s="37">
        <v>7.1661630795427502</v>
      </c>
      <c r="Q349" s="35"/>
      <c r="R349" s="35"/>
      <c r="S349" s="29" t="s">
        <v>34</v>
      </c>
      <c r="T349" s="38" t="s">
        <v>326</v>
      </c>
      <c r="U349" s="29" t="s">
        <v>36</v>
      </c>
      <c r="V349" s="35"/>
      <c r="W349" s="35"/>
      <c r="X349" s="35"/>
    </row>
    <row r="350" spans="1:24" s="1" customFormat="1" ht="16.5" customHeight="1">
      <c r="A350" s="28"/>
      <c r="B350" s="35"/>
      <c r="C350" s="39" t="s">
        <v>46</v>
      </c>
      <c r="D350" s="35"/>
      <c r="E350" s="35"/>
      <c r="F350" s="35"/>
      <c r="G350" s="39"/>
      <c r="H350" s="36"/>
      <c r="I350" s="36"/>
      <c r="J350" s="36"/>
      <c r="K350" s="36"/>
      <c r="L350" s="37"/>
      <c r="M350" s="37"/>
      <c r="N350" s="37"/>
      <c r="O350" s="37"/>
      <c r="P350" s="37">
        <f>SUM(P351:P354)</f>
        <v>13.630254850214421</v>
      </c>
      <c r="Q350" s="35"/>
      <c r="R350" s="35"/>
      <c r="S350" s="35"/>
      <c r="T350" s="38"/>
      <c r="U350" s="29"/>
      <c r="V350" s="35"/>
      <c r="W350" s="35"/>
      <c r="X350" s="35"/>
    </row>
    <row r="351" spans="1:24" s="1" customFormat="1" ht="21" customHeight="1">
      <c r="A351" s="28"/>
      <c r="B351" s="35" t="s">
        <v>412</v>
      </c>
      <c r="C351" s="35" t="s">
        <v>406</v>
      </c>
      <c r="D351" s="29" t="s">
        <v>26</v>
      </c>
      <c r="E351" s="29" t="s">
        <v>27</v>
      </c>
      <c r="F351" s="35" t="s">
        <v>319</v>
      </c>
      <c r="G351" s="35" t="s">
        <v>406</v>
      </c>
      <c r="H351" s="36">
        <v>117.501555</v>
      </c>
      <c r="I351" s="36">
        <v>33.476457000000003</v>
      </c>
      <c r="J351" s="36">
        <v>117.498296</v>
      </c>
      <c r="K351" s="36">
        <v>33.465891999999997</v>
      </c>
      <c r="L351" s="37">
        <v>3705703.7809225498</v>
      </c>
      <c r="M351" s="37">
        <v>546618.57354268595</v>
      </c>
      <c r="N351" s="37">
        <v>3704530.5310629299</v>
      </c>
      <c r="O351" s="37">
        <v>546321.27302845195</v>
      </c>
      <c r="P351" s="37">
        <v>1.2131563326985599</v>
      </c>
      <c r="Q351" s="35"/>
      <c r="R351" s="35"/>
      <c r="S351" s="29" t="s">
        <v>34</v>
      </c>
      <c r="T351" s="38" t="s">
        <v>326</v>
      </c>
      <c r="U351" s="29" t="s">
        <v>36</v>
      </c>
      <c r="V351" s="35"/>
      <c r="W351" s="35"/>
      <c r="X351" s="35"/>
    </row>
    <row r="352" spans="1:24" s="1" customFormat="1" ht="21" customHeight="1">
      <c r="A352" s="28"/>
      <c r="B352" s="35" t="s">
        <v>413</v>
      </c>
      <c r="C352" s="35" t="s">
        <v>408</v>
      </c>
      <c r="D352" s="29" t="s">
        <v>26</v>
      </c>
      <c r="E352" s="29" t="s">
        <v>27</v>
      </c>
      <c r="F352" s="35" t="s">
        <v>319</v>
      </c>
      <c r="G352" s="35" t="s">
        <v>408</v>
      </c>
      <c r="H352" s="36">
        <v>117.498296</v>
      </c>
      <c r="I352" s="36">
        <v>33.465891999999997</v>
      </c>
      <c r="J352" s="36">
        <v>117.496747</v>
      </c>
      <c r="K352" s="36">
        <v>33.462003000000003</v>
      </c>
      <c r="L352" s="37">
        <v>3704530.5310629299</v>
      </c>
      <c r="M352" s="37">
        <v>546321.27302845195</v>
      </c>
      <c r="N352" s="37">
        <v>3704098.4852833999</v>
      </c>
      <c r="O352" s="37">
        <v>546179.40027045901</v>
      </c>
      <c r="P352" s="37">
        <v>0.45547768861016902</v>
      </c>
      <c r="Q352" s="35"/>
      <c r="R352" s="35"/>
      <c r="S352" s="29" t="s">
        <v>34</v>
      </c>
      <c r="T352" s="38" t="s">
        <v>326</v>
      </c>
      <c r="U352" s="29" t="s">
        <v>36</v>
      </c>
      <c r="V352" s="35"/>
      <c r="W352" s="35"/>
      <c r="X352" s="35"/>
    </row>
    <row r="353" spans="1:24" s="1" customFormat="1" ht="21" customHeight="1">
      <c r="A353" s="28"/>
      <c r="B353" s="35" t="s">
        <v>414</v>
      </c>
      <c r="C353" s="35" t="s">
        <v>410</v>
      </c>
      <c r="D353" s="29" t="s">
        <v>26</v>
      </c>
      <c r="E353" s="29" t="s">
        <v>27</v>
      </c>
      <c r="F353" s="35" t="s">
        <v>319</v>
      </c>
      <c r="G353" s="35" t="s">
        <v>410</v>
      </c>
      <c r="H353" s="36">
        <v>117.496747</v>
      </c>
      <c r="I353" s="36">
        <v>33.462003000000003</v>
      </c>
      <c r="J353" s="36">
        <v>117.478004</v>
      </c>
      <c r="K353" s="36">
        <v>33.421202999999998</v>
      </c>
      <c r="L353" s="37">
        <v>3704098.4852833999</v>
      </c>
      <c r="M353" s="37">
        <v>546179.40027045901</v>
      </c>
      <c r="N353" s="37">
        <v>3699565.0258418801</v>
      </c>
      <c r="O353" s="37">
        <v>544457.78324785701</v>
      </c>
      <c r="P353" s="37">
        <v>4.8740125932889304</v>
      </c>
      <c r="Q353" s="35"/>
      <c r="R353" s="35"/>
      <c r="S353" s="29" t="s">
        <v>34</v>
      </c>
      <c r="T353" s="38" t="s">
        <v>326</v>
      </c>
      <c r="U353" s="29" t="s">
        <v>36</v>
      </c>
      <c r="V353" s="35"/>
      <c r="W353" s="35"/>
      <c r="X353" s="35"/>
    </row>
    <row r="354" spans="1:24" s="1" customFormat="1" ht="21" customHeight="1">
      <c r="A354" s="28"/>
      <c r="B354" s="35" t="s">
        <v>415</v>
      </c>
      <c r="C354" s="35" t="s">
        <v>395</v>
      </c>
      <c r="D354" s="29" t="s">
        <v>26</v>
      </c>
      <c r="E354" s="29" t="s">
        <v>27</v>
      </c>
      <c r="F354" s="35" t="s">
        <v>319</v>
      </c>
      <c r="G354" s="35" t="s">
        <v>395</v>
      </c>
      <c r="H354" s="36">
        <v>117.478004</v>
      </c>
      <c r="I354" s="36">
        <v>33.421202999999998</v>
      </c>
      <c r="J354" s="36">
        <v>117.46105</v>
      </c>
      <c r="K354" s="36">
        <v>33.360011</v>
      </c>
      <c r="L354" s="37">
        <v>3699565.0258418801</v>
      </c>
      <c r="M354" s="37">
        <v>544457.78324785701</v>
      </c>
      <c r="N354" s="37">
        <v>3692770.931386</v>
      </c>
      <c r="O354" s="37">
        <v>542910.99891434202</v>
      </c>
      <c r="P354" s="37">
        <v>7.0876082356167602</v>
      </c>
      <c r="Q354" s="35"/>
      <c r="R354" s="35"/>
      <c r="S354" s="29" t="s">
        <v>34</v>
      </c>
      <c r="T354" s="38" t="s">
        <v>326</v>
      </c>
      <c r="U354" s="29" t="s">
        <v>36</v>
      </c>
      <c r="V354" s="35"/>
      <c r="W354" s="35"/>
      <c r="X354" s="35"/>
    </row>
    <row r="355" spans="1:24" s="1" customFormat="1" ht="16.5" customHeight="1">
      <c r="A355" s="28">
        <v>28</v>
      </c>
      <c r="B355" s="29"/>
      <c r="C355" s="30" t="s">
        <v>416</v>
      </c>
      <c r="D355" s="29"/>
      <c r="E355" s="29"/>
      <c r="F355" s="29"/>
      <c r="G355" s="31"/>
      <c r="H355" s="31"/>
      <c r="I355" s="31"/>
      <c r="J355" s="31"/>
      <c r="K355" s="31"/>
      <c r="L355" s="32"/>
      <c r="M355" s="32"/>
      <c r="N355" s="32"/>
      <c r="O355" s="32"/>
      <c r="P355" s="33"/>
      <c r="Q355" s="34"/>
      <c r="R355" s="29"/>
      <c r="S355" s="29"/>
      <c r="T355" s="29"/>
      <c r="U355" s="29"/>
      <c r="V355" s="29"/>
      <c r="W355" s="29"/>
      <c r="X355" s="29"/>
    </row>
    <row r="356" spans="1:24" s="1" customFormat="1" ht="16.5" customHeight="1">
      <c r="A356" s="28"/>
      <c r="B356" s="29"/>
      <c r="C356" s="30" t="s">
        <v>25</v>
      </c>
      <c r="D356" s="29" t="s">
        <v>26</v>
      </c>
      <c r="E356" s="29" t="s">
        <v>27</v>
      </c>
      <c r="F356" s="35" t="s">
        <v>319</v>
      </c>
      <c r="G356" s="32"/>
      <c r="H356" s="36"/>
      <c r="I356" s="36"/>
      <c r="J356" s="36"/>
      <c r="K356" s="36"/>
      <c r="L356" s="37"/>
      <c r="M356" s="37"/>
      <c r="N356" s="37"/>
      <c r="O356" s="37"/>
      <c r="P356" s="37">
        <f>P357+P361</f>
        <v>25.934763023586669</v>
      </c>
      <c r="Q356" s="35"/>
      <c r="R356" s="35"/>
      <c r="S356" s="35"/>
      <c r="T356" s="35"/>
      <c r="U356" s="35"/>
      <c r="V356" s="35"/>
      <c r="W356" s="37">
        <v>12.9942521740914</v>
      </c>
      <c r="X356" s="35"/>
    </row>
    <row r="357" spans="1:24" s="1" customFormat="1" ht="16.5" customHeight="1">
      <c r="A357" s="28"/>
      <c r="B357" s="29"/>
      <c r="C357" s="30" t="s">
        <v>31</v>
      </c>
      <c r="D357" s="30"/>
      <c r="E357" s="29"/>
      <c r="F357" s="29"/>
      <c r="G357" s="29"/>
      <c r="H357" s="36"/>
      <c r="I357" s="36"/>
      <c r="J357" s="36"/>
      <c r="K357" s="36"/>
      <c r="L357" s="37"/>
      <c r="M357" s="37"/>
      <c r="N357" s="37"/>
      <c r="O357" s="37"/>
      <c r="P357" s="37">
        <f>SUM(P358:P360)</f>
        <v>12.95914820568558</v>
      </c>
      <c r="Q357" s="35"/>
      <c r="R357" s="35"/>
      <c r="S357" s="35"/>
      <c r="T357" s="35"/>
      <c r="U357" s="29"/>
      <c r="V357" s="35"/>
      <c r="W357" s="35"/>
      <c r="X357" s="35"/>
    </row>
    <row r="358" spans="1:24" s="1" customFormat="1" ht="21" customHeight="1">
      <c r="A358" s="28"/>
      <c r="B358" s="35" t="s">
        <v>417</v>
      </c>
      <c r="C358" s="35" t="s">
        <v>418</v>
      </c>
      <c r="D358" s="29" t="s">
        <v>26</v>
      </c>
      <c r="E358" s="29" t="s">
        <v>27</v>
      </c>
      <c r="F358" s="35" t="s">
        <v>319</v>
      </c>
      <c r="G358" s="35" t="s">
        <v>418</v>
      </c>
      <c r="H358" s="36">
        <v>117.504738</v>
      </c>
      <c r="I358" s="36">
        <v>33.464257000000003</v>
      </c>
      <c r="J358" s="36">
        <v>117.496346</v>
      </c>
      <c r="K358" s="36">
        <v>33.428738000000003</v>
      </c>
      <c r="L358" s="37">
        <v>3704352.0626930599</v>
      </c>
      <c r="M358" s="37">
        <v>546921.001406622</v>
      </c>
      <c r="N358" s="37">
        <v>3700408.7826441</v>
      </c>
      <c r="O358" s="37">
        <v>546159.68465694005</v>
      </c>
      <c r="P358" s="37">
        <v>4.0206943752170501</v>
      </c>
      <c r="Q358" s="35"/>
      <c r="R358" s="35"/>
      <c r="S358" s="29" t="s">
        <v>34</v>
      </c>
      <c r="T358" s="38" t="s">
        <v>326</v>
      </c>
      <c r="U358" s="29" t="s">
        <v>36</v>
      </c>
      <c r="V358" s="35"/>
      <c r="W358" s="35"/>
      <c r="X358" s="35"/>
    </row>
    <row r="359" spans="1:24" s="1" customFormat="1" ht="21" customHeight="1">
      <c r="A359" s="28"/>
      <c r="B359" s="35" t="s">
        <v>419</v>
      </c>
      <c r="C359" s="35" t="s">
        <v>420</v>
      </c>
      <c r="D359" s="29" t="s">
        <v>26</v>
      </c>
      <c r="E359" s="29" t="s">
        <v>27</v>
      </c>
      <c r="F359" s="35" t="s">
        <v>319</v>
      </c>
      <c r="G359" s="35" t="s">
        <v>420</v>
      </c>
      <c r="H359" s="36">
        <v>117.496346</v>
      </c>
      <c r="I359" s="36">
        <v>33.428738000000003</v>
      </c>
      <c r="J359" s="36">
        <v>117.489853</v>
      </c>
      <c r="K359" s="36">
        <v>33.395280999999997</v>
      </c>
      <c r="L359" s="37">
        <v>3700408.7826441</v>
      </c>
      <c r="M359" s="37">
        <v>546159.68465694005</v>
      </c>
      <c r="N359" s="37">
        <v>3696695.0543676098</v>
      </c>
      <c r="O359" s="37">
        <v>545573.36405695102</v>
      </c>
      <c r="P359" s="37">
        <v>3.7629799418983501</v>
      </c>
      <c r="Q359" s="35"/>
      <c r="R359" s="35"/>
      <c r="S359" s="29" t="s">
        <v>34</v>
      </c>
      <c r="T359" s="38" t="s">
        <v>326</v>
      </c>
      <c r="U359" s="29" t="s">
        <v>36</v>
      </c>
      <c r="V359" s="35"/>
      <c r="W359" s="35"/>
      <c r="X359" s="35"/>
    </row>
    <row r="360" spans="1:24" s="1" customFormat="1" ht="21" customHeight="1">
      <c r="A360" s="28"/>
      <c r="B360" s="35" t="s">
        <v>421</v>
      </c>
      <c r="C360" s="35" t="s">
        <v>422</v>
      </c>
      <c r="D360" s="29" t="s">
        <v>26</v>
      </c>
      <c r="E360" s="29" t="s">
        <v>27</v>
      </c>
      <c r="F360" s="35" t="s">
        <v>319</v>
      </c>
      <c r="G360" s="35" t="s">
        <v>422</v>
      </c>
      <c r="H360" s="36">
        <v>117.489853</v>
      </c>
      <c r="I360" s="36">
        <v>33.395280999999997</v>
      </c>
      <c r="J360" s="36">
        <v>117.48176100000001</v>
      </c>
      <c r="K360" s="36">
        <v>33.350816999999999</v>
      </c>
      <c r="L360" s="37">
        <v>3696695.0543676098</v>
      </c>
      <c r="M360" s="37">
        <v>545573.36405695102</v>
      </c>
      <c r="N360" s="37">
        <v>3691759.9926811601</v>
      </c>
      <c r="O360" s="37">
        <v>544843.28072157002</v>
      </c>
      <c r="P360" s="37">
        <v>5.1754738885701803</v>
      </c>
      <c r="Q360" s="35"/>
      <c r="R360" s="35"/>
      <c r="S360" s="29" t="s">
        <v>34</v>
      </c>
      <c r="T360" s="38" t="s">
        <v>326</v>
      </c>
      <c r="U360" s="29" t="s">
        <v>36</v>
      </c>
      <c r="V360" s="35"/>
      <c r="W360" s="35"/>
      <c r="X360" s="35"/>
    </row>
    <row r="361" spans="1:24" s="1" customFormat="1" ht="18" customHeight="1">
      <c r="A361" s="28"/>
      <c r="B361" s="35"/>
      <c r="C361" s="39" t="s">
        <v>46</v>
      </c>
      <c r="D361" s="29"/>
      <c r="E361" s="35"/>
      <c r="F361" s="35"/>
      <c r="G361" s="39"/>
      <c r="H361" s="36"/>
      <c r="I361" s="36"/>
      <c r="J361" s="36"/>
      <c r="K361" s="36"/>
      <c r="L361" s="37"/>
      <c r="M361" s="37"/>
      <c r="N361" s="37"/>
      <c r="O361" s="37"/>
      <c r="P361" s="37">
        <f>SUM(P362:P364)</f>
        <v>12.975614817901089</v>
      </c>
      <c r="Q361" s="35"/>
      <c r="R361" s="35"/>
      <c r="S361" s="35"/>
      <c r="T361" s="38"/>
      <c r="U361" s="29"/>
      <c r="V361" s="35"/>
      <c r="W361" s="35"/>
      <c r="X361" s="35"/>
    </row>
    <row r="362" spans="1:24" s="1" customFormat="1" ht="21" customHeight="1">
      <c r="A362" s="28"/>
      <c r="B362" s="35" t="s">
        <v>423</v>
      </c>
      <c r="C362" s="35" t="s">
        <v>418</v>
      </c>
      <c r="D362" s="29" t="s">
        <v>26</v>
      </c>
      <c r="E362" s="29" t="s">
        <v>27</v>
      </c>
      <c r="F362" s="35" t="s">
        <v>319</v>
      </c>
      <c r="G362" s="35" t="s">
        <v>418</v>
      </c>
      <c r="H362" s="36">
        <v>117.504334</v>
      </c>
      <c r="I362" s="36">
        <v>33.464415000000002</v>
      </c>
      <c r="J362" s="36">
        <v>117.49596200000001</v>
      </c>
      <c r="K362" s="36">
        <v>33.428564999999999</v>
      </c>
      <c r="L362" s="37">
        <v>3704369.4097305802</v>
      </c>
      <c r="M362" s="37">
        <v>546883.445523442</v>
      </c>
      <c r="N362" s="37">
        <v>3700389.4389868602</v>
      </c>
      <c r="O362" s="37">
        <v>546124.08810250205</v>
      </c>
      <c r="P362" s="37">
        <v>4.0561235552469803</v>
      </c>
      <c r="Q362" s="35"/>
      <c r="R362" s="35"/>
      <c r="S362" s="29" t="s">
        <v>34</v>
      </c>
      <c r="T362" s="38" t="s">
        <v>326</v>
      </c>
      <c r="U362" s="29" t="s">
        <v>36</v>
      </c>
      <c r="V362" s="35"/>
      <c r="W362" s="35"/>
      <c r="X362" s="35"/>
    </row>
    <row r="363" spans="1:24" s="1" customFormat="1" ht="21" customHeight="1">
      <c r="A363" s="28"/>
      <c r="B363" s="35" t="s">
        <v>424</v>
      </c>
      <c r="C363" s="35" t="s">
        <v>420</v>
      </c>
      <c r="D363" s="29" t="s">
        <v>26</v>
      </c>
      <c r="E363" s="29" t="s">
        <v>27</v>
      </c>
      <c r="F363" s="35" t="s">
        <v>319</v>
      </c>
      <c r="G363" s="35" t="s">
        <v>420</v>
      </c>
      <c r="H363" s="36">
        <v>117.49596200000001</v>
      </c>
      <c r="I363" s="36">
        <v>33.428564999999999</v>
      </c>
      <c r="J363" s="36">
        <v>117.489532</v>
      </c>
      <c r="K363" s="36">
        <v>33.395316999999999</v>
      </c>
      <c r="L363" s="37">
        <v>3700389.4389868602</v>
      </c>
      <c r="M363" s="37">
        <v>546124.08810250205</v>
      </c>
      <c r="N363" s="37">
        <v>3696698.92666469</v>
      </c>
      <c r="O363" s="37">
        <v>545543.46770099096</v>
      </c>
      <c r="P363" s="37">
        <v>3.7377405679248601</v>
      </c>
      <c r="Q363" s="35"/>
      <c r="R363" s="35"/>
      <c r="S363" s="29" t="s">
        <v>34</v>
      </c>
      <c r="T363" s="38" t="s">
        <v>326</v>
      </c>
      <c r="U363" s="29" t="s">
        <v>36</v>
      </c>
      <c r="V363" s="35"/>
      <c r="W363" s="35"/>
      <c r="X363" s="35"/>
    </row>
    <row r="364" spans="1:24" s="1" customFormat="1" ht="21" customHeight="1">
      <c r="A364" s="28"/>
      <c r="B364" s="35" t="s">
        <v>425</v>
      </c>
      <c r="C364" s="35" t="s">
        <v>422</v>
      </c>
      <c r="D364" s="29" t="s">
        <v>26</v>
      </c>
      <c r="E364" s="29" t="s">
        <v>27</v>
      </c>
      <c r="F364" s="35" t="s">
        <v>319</v>
      </c>
      <c r="G364" s="35" t="s">
        <v>422</v>
      </c>
      <c r="H364" s="36">
        <v>117.489532</v>
      </c>
      <c r="I364" s="36">
        <v>33.395316999999999</v>
      </c>
      <c r="J364" s="36">
        <v>117.481481</v>
      </c>
      <c r="K364" s="36">
        <v>33.350791000000001</v>
      </c>
      <c r="L364" s="37">
        <v>3696698.92666469</v>
      </c>
      <c r="M364" s="37">
        <v>545543.46770099096</v>
      </c>
      <c r="N364" s="37">
        <v>3691756.9158219602</v>
      </c>
      <c r="O364" s="37">
        <v>544817.26610900695</v>
      </c>
      <c r="P364" s="37">
        <v>5.1817506947292502</v>
      </c>
      <c r="Q364" s="35"/>
      <c r="R364" s="35"/>
      <c r="S364" s="29" t="s">
        <v>34</v>
      </c>
      <c r="T364" s="38" t="s">
        <v>326</v>
      </c>
      <c r="U364" s="29" t="s">
        <v>36</v>
      </c>
      <c r="V364" s="35"/>
      <c r="W364" s="35"/>
      <c r="X364" s="35"/>
    </row>
    <row r="365" spans="1:24" s="1" customFormat="1" ht="15" customHeight="1">
      <c r="A365" s="28">
        <v>29</v>
      </c>
      <c r="B365" s="29"/>
      <c r="C365" s="30" t="s">
        <v>426</v>
      </c>
      <c r="D365" s="29"/>
      <c r="E365" s="29"/>
      <c r="F365" s="29"/>
      <c r="G365" s="31"/>
      <c r="H365" s="31"/>
      <c r="I365" s="31"/>
      <c r="J365" s="31"/>
      <c r="K365" s="31"/>
      <c r="L365" s="32"/>
      <c r="M365" s="32"/>
      <c r="N365" s="32"/>
      <c r="O365" s="32"/>
      <c r="P365" s="33"/>
      <c r="Q365" s="34"/>
      <c r="R365" s="29"/>
      <c r="S365" s="29"/>
      <c r="T365" s="29"/>
      <c r="U365" s="29"/>
      <c r="V365" s="29"/>
      <c r="W365" s="29"/>
      <c r="X365" s="29"/>
    </row>
    <row r="366" spans="1:24" s="1" customFormat="1" ht="15" customHeight="1">
      <c r="A366" s="28"/>
      <c r="B366" s="29"/>
      <c r="C366" s="30" t="s">
        <v>25</v>
      </c>
      <c r="D366" s="30"/>
      <c r="E366" s="29"/>
      <c r="F366" s="29"/>
      <c r="G366" s="32"/>
      <c r="H366" s="36"/>
      <c r="I366" s="36"/>
      <c r="J366" s="36"/>
      <c r="K366" s="36"/>
      <c r="L366" s="37"/>
      <c r="M366" s="37"/>
      <c r="N366" s="37"/>
      <c r="O366" s="37"/>
      <c r="P366" s="37">
        <f>P369+P374</f>
        <v>26.51237189736316</v>
      </c>
      <c r="Q366" s="35"/>
      <c r="R366" s="35"/>
      <c r="S366" s="35"/>
      <c r="T366" s="35"/>
      <c r="U366" s="35"/>
      <c r="V366" s="35"/>
      <c r="W366" s="37">
        <f>SUM(W367:W368)</f>
        <v>13.295914277331251</v>
      </c>
      <c r="X366" s="35"/>
    </row>
    <row r="367" spans="1:24" s="1" customFormat="1" ht="15" customHeight="1">
      <c r="A367" s="28"/>
      <c r="B367" s="29"/>
      <c r="C367" s="30"/>
      <c r="D367" s="29" t="s">
        <v>26</v>
      </c>
      <c r="E367" s="29" t="s">
        <v>27</v>
      </c>
      <c r="F367" s="35" t="s">
        <v>319</v>
      </c>
      <c r="G367" s="32"/>
      <c r="H367" s="36"/>
      <c r="I367" s="36"/>
      <c r="J367" s="36"/>
      <c r="K367" s="36"/>
      <c r="L367" s="37"/>
      <c r="M367" s="37"/>
      <c r="N367" s="37"/>
      <c r="O367" s="37"/>
      <c r="P367" s="37"/>
      <c r="Q367" s="35"/>
      <c r="R367" s="35"/>
      <c r="S367" s="35"/>
      <c r="T367" s="35"/>
      <c r="U367" s="35"/>
      <c r="V367" s="35"/>
      <c r="W367" s="37">
        <v>0.37509129270955099</v>
      </c>
      <c r="X367" s="35"/>
    </row>
    <row r="368" spans="1:24" s="1" customFormat="1" ht="15" customHeight="1">
      <c r="A368" s="28"/>
      <c r="B368" s="29"/>
      <c r="C368" s="30"/>
      <c r="D368" s="29" t="s">
        <v>26</v>
      </c>
      <c r="E368" s="29" t="s">
        <v>27</v>
      </c>
      <c r="F368" s="35" t="s">
        <v>427</v>
      </c>
      <c r="G368" s="32"/>
      <c r="H368" s="36"/>
      <c r="I368" s="36"/>
      <c r="J368" s="36"/>
      <c r="K368" s="36"/>
      <c r="L368" s="37"/>
      <c r="M368" s="37"/>
      <c r="N368" s="37"/>
      <c r="O368" s="37"/>
      <c r="P368" s="37"/>
      <c r="Q368" s="35"/>
      <c r="R368" s="35"/>
      <c r="S368" s="35"/>
      <c r="T368" s="35"/>
      <c r="U368" s="35"/>
      <c r="V368" s="35"/>
      <c r="W368" s="37">
        <v>12.920822984621701</v>
      </c>
      <c r="X368" s="35"/>
    </row>
    <row r="369" spans="1:24" s="1" customFormat="1" ht="15" customHeight="1">
      <c r="A369" s="28"/>
      <c r="B369" s="29"/>
      <c r="C369" s="30" t="s">
        <v>31</v>
      </c>
      <c r="D369" s="30"/>
      <c r="E369" s="29"/>
      <c r="F369" s="29"/>
      <c r="G369" s="29"/>
      <c r="H369" s="36"/>
      <c r="I369" s="36"/>
      <c r="J369" s="36"/>
      <c r="K369" s="36"/>
      <c r="L369" s="37"/>
      <c r="M369" s="37"/>
      <c r="N369" s="37"/>
      <c r="O369" s="37"/>
      <c r="P369" s="37">
        <f>SUM(P370:P373)</f>
        <v>13.26182190617642</v>
      </c>
      <c r="Q369" s="35"/>
      <c r="R369" s="35"/>
      <c r="S369" s="35"/>
      <c r="T369" s="35"/>
      <c r="U369" s="35"/>
      <c r="V369" s="35"/>
      <c r="W369" s="35"/>
      <c r="X369" s="35"/>
    </row>
    <row r="370" spans="1:24" s="1" customFormat="1" ht="21" customHeight="1">
      <c r="A370" s="28"/>
      <c r="B370" s="35" t="s">
        <v>428</v>
      </c>
      <c r="C370" s="35" t="s">
        <v>429</v>
      </c>
      <c r="D370" s="29" t="s">
        <v>26</v>
      </c>
      <c r="E370" s="29" t="s">
        <v>27</v>
      </c>
      <c r="F370" s="35" t="s">
        <v>427</v>
      </c>
      <c r="G370" s="35" t="s">
        <v>429</v>
      </c>
      <c r="H370" s="36">
        <v>117.538676</v>
      </c>
      <c r="I370" s="36">
        <v>33.443595000000002</v>
      </c>
      <c r="J370" s="36">
        <v>117.525825</v>
      </c>
      <c r="K370" s="36">
        <v>33.415049000000003</v>
      </c>
      <c r="L370" s="37">
        <v>3702076.1734949099</v>
      </c>
      <c r="M370" s="37">
        <v>550087.86637733504</v>
      </c>
      <c r="N370" s="37">
        <v>3698903.9629654898</v>
      </c>
      <c r="O370" s="37">
        <v>548908.90954622498</v>
      </c>
      <c r="P370" s="37">
        <v>4.67436612766127</v>
      </c>
      <c r="Q370" s="35"/>
      <c r="R370" s="35"/>
      <c r="S370" s="29" t="s">
        <v>34</v>
      </c>
      <c r="T370" s="38" t="s">
        <v>430</v>
      </c>
      <c r="U370" s="29" t="s">
        <v>36</v>
      </c>
      <c r="V370" s="35"/>
      <c r="W370" s="35"/>
      <c r="X370" s="35"/>
    </row>
    <row r="371" spans="1:24" s="1" customFormat="1" ht="21" customHeight="1">
      <c r="A371" s="28"/>
      <c r="B371" s="35" t="s">
        <v>431</v>
      </c>
      <c r="C371" s="35" t="s">
        <v>432</v>
      </c>
      <c r="D371" s="29" t="s">
        <v>26</v>
      </c>
      <c r="E371" s="29" t="s">
        <v>27</v>
      </c>
      <c r="F371" s="35" t="s">
        <v>427</v>
      </c>
      <c r="G371" s="35" t="s">
        <v>432</v>
      </c>
      <c r="H371" s="36">
        <v>117.525825</v>
      </c>
      <c r="I371" s="36">
        <v>33.415049000000003</v>
      </c>
      <c r="J371" s="36">
        <v>117.520584</v>
      </c>
      <c r="K371" s="36">
        <v>33.394660000000002</v>
      </c>
      <c r="L371" s="37">
        <v>3698903.9629654898</v>
      </c>
      <c r="M371" s="37">
        <v>548908.90954622498</v>
      </c>
      <c r="N371" s="37">
        <v>3696640.0694110701</v>
      </c>
      <c r="O371" s="37">
        <v>548432.75692861399</v>
      </c>
      <c r="P371" s="37">
        <v>2.3556285428389199</v>
      </c>
      <c r="Q371" s="35"/>
      <c r="R371" s="35"/>
      <c r="S371" s="29" t="s">
        <v>34</v>
      </c>
      <c r="T371" s="38" t="s">
        <v>430</v>
      </c>
      <c r="U371" s="29" t="s">
        <v>36</v>
      </c>
      <c r="V371" s="35"/>
      <c r="W371" s="35"/>
      <c r="X371" s="35"/>
    </row>
    <row r="372" spans="1:24" s="1" customFormat="1" ht="21" customHeight="1">
      <c r="A372" s="28"/>
      <c r="B372" s="35" t="s">
        <v>433</v>
      </c>
      <c r="C372" s="35" t="s">
        <v>434</v>
      </c>
      <c r="D372" s="29" t="s">
        <v>26</v>
      </c>
      <c r="E372" s="29" t="s">
        <v>27</v>
      </c>
      <c r="F372" s="35" t="s">
        <v>427</v>
      </c>
      <c r="G372" s="35" t="s">
        <v>434</v>
      </c>
      <c r="H372" s="36">
        <v>117.520584</v>
      </c>
      <c r="I372" s="36">
        <v>33.394660000000002</v>
      </c>
      <c r="J372" s="36">
        <v>117.51584800000001</v>
      </c>
      <c r="K372" s="36">
        <v>33.357574999999997</v>
      </c>
      <c r="L372" s="37">
        <v>3696640.0694110701</v>
      </c>
      <c r="M372" s="37">
        <v>548432.75692861399</v>
      </c>
      <c r="N372" s="37">
        <v>3692524.6511498401</v>
      </c>
      <c r="O372" s="37">
        <v>548012.50417351199</v>
      </c>
      <c r="P372" s="37">
        <v>4.14702958125104</v>
      </c>
      <c r="Q372" s="35"/>
      <c r="R372" s="35"/>
      <c r="S372" s="29" t="s">
        <v>34</v>
      </c>
      <c r="T372" s="38" t="s">
        <v>430</v>
      </c>
      <c r="U372" s="29" t="s">
        <v>36</v>
      </c>
      <c r="V372" s="35"/>
      <c r="W372" s="35"/>
      <c r="X372" s="35"/>
    </row>
    <row r="373" spans="1:24" s="1" customFormat="1" ht="21" customHeight="1">
      <c r="A373" s="28"/>
      <c r="B373" s="35" t="s">
        <v>435</v>
      </c>
      <c r="C373" s="35" t="s">
        <v>436</v>
      </c>
      <c r="D373" s="29" t="s">
        <v>26</v>
      </c>
      <c r="E373" s="29" t="s">
        <v>27</v>
      </c>
      <c r="F373" s="35" t="s">
        <v>427</v>
      </c>
      <c r="G373" s="35" t="s">
        <v>436</v>
      </c>
      <c r="H373" s="36">
        <v>117.51584800000001</v>
      </c>
      <c r="I373" s="36">
        <v>33.357574999999997</v>
      </c>
      <c r="J373" s="36">
        <v>117.509359</v>
      </c>
      <c r="K373" s="36">
        <v>33.343257999999999</v>
      </c>
      <c r="L373" s="37">
        <v>3692524.6511498401</v>
      </c>
      <c r="M373" s="37">
        <v>548012.50417351199</v>
      </c>
      <c r="N373" s="37">
        <v>3690933.82706577</v>
      </c>
      <c r="O373" s="37">
        <v>547416.28865926701</v>
      </c>
      <c r="P373" s="37">
        <v>2.08479765442519</v>
      </c>
      <c r="Q373" s="35"/>
      <c r="R373" s="35"/>
      <c r="S373" s="29" t="s">
        <v>34</v>
      </c>
      <c r="T373" s="38" t="s">
        <v>430</v>
      </c>
      <c r="U373" s="29" t="s">
        <v>36</v>
      </c>
      <c r="V373" s="35"/>
      <c r="W373" s="35"/>
      <c r="X373" s="35"/>
    </row>
    <row r="374" spans="1:24" s="1" customFormat="1" ht="18.75" customHeight="1">
      <c r="A374" s="28"/>
      <c r="B374" s="35"/>
      <c r="C374" s="39" t="s">
        <v>46</v>
      </c>
      <c r="D374" s="29"/>
      <c r="E374" s="35"/>
      <c r="F374" s="35"/>
      <c r="G374" s="39"/>
      <c r="H374" s="36"/>
      <c r="I374" s="36"/>
      <c r="J374" s="36"/>
      <c r="K374" s="36"/>
      <c r="L374" s="37"/>
      <c r="M374" s="37"/>
      <c r="N374" s="37"/>
      <c r="O374" s="37"/>
      <c r="P374" s="37">
        <f>SUM(P375:P379)</f>
        <v>13.250549991186737</v>
      </c>
      <c r="Q374" s="35"/>
      <c r="R374" s="35"/>
      <c r="S374" s="35"/>
      <c r="T374" s="38"/>
      <c r="U374" s="29"/>
      <c r="V374" s="35"/>
      <c r="W374" s="35"/>
      <c r="X374" s="35"/>
    </row>
    <row r="375" spans="1:24" s="1" customFormat="1" ht="21" customHeight="1">
      <c r="A375" s="28"/>
      <c r="B375" s="35" t="s">
        <v>437</v>
      </c>
      <c r="C375" s="35" t="s">
        <v>438</v>
      </c>
      <c r="D375" s="29" t="s">
        <v>26</v>
      </c>
      <c r="E375" s="29" t="s">
        <v>27</v>
      </c>
      <c r="F375" s="35" t="s">
        <v>319</v>
      </c>
      <c r="G375" s="35" t="s">
        <v>438</v>
      </c>
      <c r="H375" s="36">
        <v>117.538403</v>
      </c>
      <c r="I375" s="36">
        <v>33.443859000000003</v>
      </c>
      <c r="J375" s="36">
        <v>117.537622</v>
      </c>
      <c r="K375" s="36">
        <v>33.440725999999998</v>
      </c>
      <c r="L375" s="37">
        <v>3702105.3990482101</v>
      </c>
      <c r="M375" s="37">
        <v>550062.29838393803</v>
      </c>
      <c r="N375" s="37">
        <v>3701757.4714170499</v>
      </c>
      <c r="O375" s="37">
        <v>549991.53312218504</v>
      </c>
      <c r="P375" s="37">
        <v>0.35518185846517503</v>
      </c>
      <c r="Q375" s="35"/>
      <c r="R375" s="35"/>
      <c r="S375" s="29" t="s">
        <v>34</v>
      </c>
      <c r="T375" s="38" t="s">
        <v>326</v>
      </c>
      <c r="U375" s="29" t="s">
        <v>36</v>
      </c>
      <c r="V375" s="35"/>
      <c r="W375" s="35"/>
      <c r="X375" s="35"/>
    </row>
    <row r="376" spans="1:24" s="1" customFormat="1" ht="21" customHeight="1">
      <c r="A376" s="28"/>
      <c r="B376" s="35" t="s">
        <v>439</v>
      </c>
      <c r="C376" s="35" t="s">
        <v>440</v>
      </c>
      <c r="D376" s="29" t="s">
        <v>26</v>
      </c>
      <c r="E376" s="29" t="s">
        <v>27</v>
      </c>
      <c r="F376" s="35" t="s">
        <v>427</v>
      </c>
      <c r="G376" s="35" t="s">
        <v>440</v>
      </c>
      <c r="H376" s="36">
        <v>117.537622</v>
      </c>
      <c r="I376" s="36">
        <v>33.440725999999998</v>
      </c>
      <c r="J376" s="36">
        <v>117.525527</v>
      </c>
      <c r="K376" s="36">
        <v>33.415413999999998</v>
      </c>
      <c r="L376" s="37">
        <v>3701757.4714170499</v>
      </c>
      <c r="M376" s="37">
        <v>549991.53312218504</v>
      </c>
      <c r="N376" s="37">
        <v>3698944.2983707502</v>
      </c>
      <c r="O376" s="37">
        <v>548881.06230244704</v>
      </c>
      <c r="P376" s="37">
        <v>4.3254179891640803</v>
      </c>
      <c r="Q376" s="35"/>
      <c r="R376" s="35"/>
      <c r="S376" s="29" t="s">
        <v>34</v>
      </c>
      <c r="T376" s="38" t="s">
        <v>430</v>
      </c>
      <c r="U376" s="29" t="s">
        <v>36</v>
      </c>
      <c r="V376" s="35"/>
      <c r="W376" s="35"/>
      <c r="X376" s="35"/>
    </row>
    <row r="377" spans="1:24" s="1" customFormat="1" ht="21" customHeight="1">
      <c r="A377" s="28"/>
      <c r="B377" s="35" t="s">
        <v>441</v>
      </c>
      <c r="C377" s="35" t="s">
        <v>432</v>
      </c>
      <c r="D377" s="29" t="s">
        <v>26</v>
      </c>
      <c r="E377" s="29" t="s">
        <v>27</v>
      </c>
      <c r="F377" s="35" t="s">
        <v>427</v>
      </c>
      <c r="G377" s="35" t="s">
        <v>432</v>
      </c>
      <c r="H377" s="36">
        <v>117.525527</v>
      </c>
      <c r="I377" s="36">
        <v>33.415413999999998</v>
      </c>
      <c r="J377" s="36">
        <v>117.520297</v>
      </c>
      <c r="K377" s="36">
        <v>33.394694999999999</v>
      </c>
      <c r="L377" s="37">
        <v>3698944.2983707502</v>
      </c>
      <c r="M377" s="37">
        <v>548881.06230244704</v>
      </c>
      <c r="N377" s="37">
        <v>3696643.8798120501</v>
      </c>
      <c r="O377" s="37">
        <v>548406.03989563999</v>
      </c>
      <c r="P377" s="37">
        <v>2.3549921714487301</v>
      </c>
      <c r="Q377" s="35"/>
      <c r="R377" s="35"/>
      <c r="S377" s="29" t="s">
        <v>34</v>
      </c>
      <c r="T377" s="38" t="s">
        <v>430</v>
      </c>
      <c r="U377" s="29" t="s">
        <v>36</v>
      </c>
      <c r="V377" s="35"/>
      <c r="W377" s="35"/>
      <c r="X377" s="35"/>
    </row>
    <row r="378" spans="1:24" s="1" customFormat="1" ht="21" customHeight="1">
      <c r="A378" s="28"/>
      <c r="B378" s="35" t="s">
        <v>442</v>
      </c>
      <c r="C378" s="35" t="s">
        <v>434</v>
      </c>
      <c r="D378" s="29" t="s">
        <v>26</v>
      </c>
      <c r="E378" s="29" t="s">
        <v>27</v>
      </c>
      <c r="F378" s="35" t="s">
        <v>427</v>
      </c>
      <c r="G378" s="35" t="s">
        <v>434</v>
      </c>
      <c r="H378" s="36">
        <v>117.520297</v>
      </c>
      <c r="I378" s="36">
        <v>33.394694999999999</v>
      </c>
      <c r="J378" s="36">
        <v>117.51557200000001</v>
      </c>
      <c r="K378" s="36">
        <v>33.357571</v>
      </c>
      <c r="L378" s="37">
        <v>3696643.8798120501</v>
      </c>
      <c r="M378" s="37">
        <v>548406.03989563999</v>
      </c>
      <c r="N378" s="37">
        <v>3692524.0686730202</v>
      </c>
      <c r="O378" s="37">
        <v>547986.86984915903</v>
      </c>
      <c r="P378" s="37">
        <v>4.1516611698568102</v>
      </c>
      <c r="Q378" s="35"/>
      <c r="R378" s="35"/>
      <c r="S378" s="29" t="s">
        <v>34</v>
      </c>
      <c r="T378" s="38" t="s">
        <v>430</v>
      </c>
      <c r="U378" s="29" t="s">
        <v>36</v>
      </c>
      <c r="V378" s="35"/>
      <c r="W378" s="35"/>
      <c r="X378" s="35"/>
    </row>
    <row r="379" spans="1:24" s="1" customFormat="1" ht="21" customHeight="1">
      <c r="A379" s="28"/>
      <c r="B379" s="35" t="s">
        <v>443</v>
      </c>
      <c r="C379" s="35" t="s">
        <v>436</v>
      </c>
      <c r="D379" s="29" t="s">
        <v>26</v>
      </c>
      <c r="E379" s="29" t="s">
        <v>27</v>
      </c>
      <c r="F379" s="35" t="s">
        <v>427</v>
      </c>
      <c r="G379" s="35" t="s">
        <v>436</v>
      </c>
      <c r="H379" s="36">
        <v>117.51557200000001</v>
      </c>
      <c r="I379" s="36">
        <v>33.357571</v>
      </c>
      <c r="J379" s="36">
        <v>117.50903099999999</v>
      </c>
      <c r="K379" s="36">
        <v>33.343367999999998</v>
      </c>
      <c r="L379" s="37">
        <v>3692524.0686730202</v>
      </c>
      <c r="M379" s="37">
        <v>547986.86984915903</v>
      </c>
      <c r="N379" s="37">
        <v>3690945.814146</v>
      </c>
      <c r="O379" s="37">
        <v>547385.67562744801</v>
      </c>
      <c r="P379" s="37">
        <v>2.0632968022519398</v>
      </c>
      <c r="Q379" s="35"/>
      <c r="R379" s="35"/>
      <c r="S379" s="29" t="s">
        <v>34</v>
      </c>
      <c r="T379" s="38" t="s">
        <v>430</v>
      </c>
      <c r="U379" s="29" t="s">
        <v>36</v>
      </c>
      <c r="V379" s="35"/>
      <c r="W379" s="35"/>
      <c r="X379" s="35"/>
    </row>
    <row r="380" spans="1:24" s="1" customFormat="1" ht="21" customHeight="1">
      <c r="A380" s="28">
        <v>30</v>
      </c>
      <c r="B380" s="29"/>
      <c r="C380" s="30" t="s">
        <v>444</v>
      </c>
      <c r="D380" s="29"/>
      <c r="E380" s="29"/>
      <c r="F380" s="29"/>
      <c r="G380" s="31"/>
      <c r="H380" s="31"/>
      <c r="I380" s="31"/>
      <c r="J380" s="31"/>
      <c r="K380" s="31"/>
      <c r="L380" s="32"/>
      <c r="M380" s="32"/>
      <c r="N380" s="32"/>
      <c r="O380" s="32"/>
      <c r="P380" s="33"/>
      <c r="Q380" s="34"/>
      <c r="R380" s="29"/>
      <c r="S380" s="29"/>
      <c r="T380" s="29"/>
      <c r="U380" s="29"/>
      <c r="V380" s="29"/>
      <c r="W380" s="29"/>
      <c r="X380" s="29"/>
    </row>
    <row r="381" spans="1:24" s="1" customFormat="1" ht="21" customHeight="1">
      <c r="A381" s="28"/>
      <c r="B381" s="29"/>
      <c r="C381" s="30" t="s">
        <v>25</v>
      </c>
      <c r="D381" s="29" t="s">
        <v>26</v>
      </c>
      <c r="E381" s="29" t="s">
        <v>27</v>
      </c>
      <c r="F381" s="35" t="s">
        <v>427</v>
      </c>
      <c r="G381" s="32"/>
      <c r="H381" s="36"/>
      <c r="I381" s="36"/>
      <c r="J381" s="36"/>
      <c r="K381" s="36"/>
      <c r="L381" s="37"/>
      <c r="M381" s="37"/>
      <c r="N381" s="37"/>
      <c r="O381" s="37"/>
      <c r="P381" s="37">
        <f>P382+P387</f>
        <v>20.99602330270487</v>
      </c>
      <c r="Q381" s="35"/>
      <c r="R381" s="35"/>
      <c r="S381" s="35"/>
      <c r="T381" s="35"/>
      <c r="U381" s="35"/>
      <c r="V381" s="35"/>
      <c r="W381" s="37">
        <v>10.544909968786699</v>
      </c>
      <c r="X381" s="35"/>
    </row>
    <row r="382" spans="1:24" s="1" customFormat="1" ht="21" customHeight="1">
      <c r="A382" s="28"/>
      <c r="B382" s="29"/>
      <c r="C382" s="30" t="s">
        <v>31</v>
      </c>
      <c r="D382" s="30"/>
      <c r="E382" s="29"/>
      <c r="F382" s="29"/>
      <c r="G382" s="29"/>
      <c r="H382" s="36"/>
      <c r="I382" s="36"/>
      <c r="J382" s="36"/>
      <c r="K382" s="36"/>
      <c r="L382" s="37"/>
      <c r="M382" s="37"/>
      <c r="N382" s="37"/>
      <c r="O382" s="37"/>
      <c r="P382" s="37">
        <f>SUM(P383:P386)</f>
        <v>10.485617245577222</v>
      </c>
      <c r="Q382" s="35"/>
      <c r="R382" s="35"/>
      <c r="S382" s="35"/>
      <c r="T382" s="35"/>
      <c r="U382" s="35"/>
      <c r="V382" s="35"/>
      <c r="W382" s="35"/>
      <c r="X382" s="35"/>
    </row>
    <row r="383" spans="1:24" s="1" customFormat="1" ht="21" customHeight="1">
      <c r="A383" s="28"/>
      <c r="B383" s="35" t="s">
        <v>445</v>
      </c>
      <c r="C383" s="35" t="s">
        <v>446</v>
      </c>
      <c r="D383" s="29" t="s">
        <v>26</v>
      </c>
      <c r="E383" s="29" t="s">
        <v>27</v>
      </c>
      <c r="F383" s="35" t="s">
        <v>427</v>
      </c>
      <c r="G383" s="35" t="s">
        <v>446</v>
      </c>
      <c r="H383" s="36">
        <v>117.561271</v>
      </c>
      <c r="I383" s="36">
        <v>33.426139999999997</v>
      </c>
      <c r="J383" s="36">
        <v>117.55999799999999</v>
      </c>
      <c r="K383" s="36">
        <v>33.420557000000002</v>
      </c>
      <c r="L383" s="37">
        <v>3700151.3435701602</v>
      </c>
      <c r="M383" s="37">
        <v>552199.29763461906</v>
      </c>
      <c r="N383" s="37">
        <v>3699531.4104433898</v>
      </c>
      <c r="O383" s="37">
        <v>552084.28865085403</v>
      </c>
      <c r="P383" s="37">
        <v>0.63081246399875301</v>
      </c>
      <c r="Q383" s="35"/>
      <c r="R383" s="35"/>
      <c r="S383" s="29" t="s">
        <v>34</v>
      </c>
      <c r="T383" s="38" t="s">
        <v>430</v>
      </c>
      <c r="U383" s="29" t="s">
        <v>36</v>
      </c>
      <c r="V383" s="35"/>
      <c r="W383" s="35"/>
      <c r="X383" s="35"/>
    </row>
    <row r="384" spans="1:24" s="1" customFormat="1" ht="21" customHeight="1">
      <c r="A384" s="28"/>
      <c r="B384" s="35" t="s">
        <v>447</v>
      </c>
      <c r="C384" s="35" t="s">
        <v>448</v>
      </c>
      <c r="D384" s="29" t="s">
        <v>26</v>
      </c>
      <c r="E384" s="29" t="s">
        <v>27</v>
      </c>
      <c r="F384" s="35" t="s">
        <v>427</v>
      </c>
      <c r="G384" s="35" t="s">
        <v>448</v>
      </c>
      <c r="H384" s="36">
        <v>117.55999799999999</v>
      </c>
      <c r="I384" s="36">
        <v>33.420557000000002</v>
      </c>
      <c r="J384" s="36">
        <v>117.553496</v>
      </c>
      <c r="K384" s="36">
        <v>33.392619000000003</v>
      </c>
      <c r="L384" s="37">
        <v>3699531.4104433898</v>
      </c>
      <c r="M384" s="37">
        <v>552084.28865085403</v>
      </c>
      <c r="N384" s="37">
        <v>3696429.5235027298</v>
      </c>
      <c r="O384" s="37">
        <v>551495.96196254203</v>
      </c>
      <c r="P384" s="37">
        <v>3.1606088096303502</v>
      </c>
      <c r="Q384" s="35"/>
      <c r="R384" s="35"/>
      <c r="S384" s="29" t="s">
        <v>34</v>
      </c>
      <c r="T384" s="38" t="s">
        <v>430</v>
      </c>
      <c r="U384" s="29" t="s">
        <v>36</v>
      </c>
      <c r="V384" s="35"/>
      <c r="W384" s="35"/>
      <c r="X384" s="35"/>
    </row>
    <row r="385" spans="1:24" s="1" customFormat="1" ht="21" customHeight="1">
      <c r="A385" s="28"/>
      <c r="B385" s="35" t="s">
        <v>449</v>
      </c>
      <c r="C385" s="35" t="s">
        <v>450</v>
      </c>
      <c r="D385" s="29" t="s">
        <v>26</v>
      </c>
      <c r="E385" s="29" t="s">
        <v>27</v>
      </c>
      <c r="F385" s="35" t="s">
        <v>427</v>
      </c>
      <c r="G385" s="35" t="s">
        <v>450</v>
      </c>
      <c r="H385" s="36">
        <v>117.553496</v>
      </c>
      <c r="I385" s="36">
        <v>33.392619000000003</v>
      </c>
      <c r="J385" s="36">
        <v>117.547101</v>
      </c>
      <c r="K385" s="36">
        <v>33.337733</v>
      </c>
      <c r="L385" s="37">
        <v>3696429.5235027298</v>
      </c>
      <c r="M385" s="37">
        <v>551495.96196254203</v>
      </c>
      <c r="N385" s="37">
        <v>3690338.8159724399</v>
      </c>
      <c r="O385" s="37">
        <v>550932.93973723403</v>
      </c>
      <c r="P385" s="37">
        <v>6.2133805133573299</v>
      </c>
      <c r="Q385" s="35"/>
      <c r="R385" s="35"/>
      <c r="S385" s="29" t="s">
        <v>34</v>
      </c>
      <c r="T385" s="38" t="s">
        <v>430</v>
      </c>
      <c r="U385" s="29" t="s">
        <v>36</v>
      </c>
      <c r="V385" s="35"/>
      <c r="W385" s="35"/>
      <c r="X385" s="35"/>
    </row>
    <row r="386" spans="1:24" s="1" customFormat="1" ht="21" customHeight="1">
      <c r="A386" s="28"/>
      <c r="B386" s="35" t="s">
        <v>451</v>
      </c>
      <c r="C386" s="35" t="s">
        <v>452</v>
      </c>
      <c r="D386" s="29" t="s">
        <v>26</v>
      </c>
      <c r="E386" s="29" t="s">
        <v>27</v>
      </c>
      <c r="F386" s="35" t="s">
        <v>427</v>
      </c>
      <c r="G386" s="35" t="s">
        <v>452</v>
      </c>
      <c r="H386" s="36">
        <v>117.547101</v>
      </c>
      <c r="I386" s="36">
        <v>33.337733</v>
      </c>
      <c r="J386" s="36">
        <v>117.54999599999999</v>
      </c>
      <c r="K386" s="36">
        <v>33.334145999999997</v>
      </c>
      <c r="L386" s="37">
        <v>3690338.8159724399</v>
      </c>
      <c r="M386" s="37">
        <v>550932.93973723403</v>
      </c>
      <c r="N386" s="37">
        <v>3689942.3716866001</v>
      </c>
      <c r="O386" s="37">
        <v>551204.60873745498</v>
      </c>
      <c r="P386" s="37">
        <v>0.480815458590789</v>
      </c>
      <c r="Q386" s="35"/>
      <c r="R386" s="35"/>
      <c r="S386" s="29" t="s">
        <v>34</v>
      </c>
      <c r="T386" s="38" t="s">
        <v>430</v>
      </c>
      <c r="U386" s="29" t="s">
        <v>36</v>
      </c>
      <c r="V386" s="35"/>
      <c r="W386" s="35"/>
      <c r="X386" s="35"/>
    </row>
    <row r="387" spans="1:24" s="1" customFormat="1" ht="19.5" customHeight="1">
      <c r="A387" s="28"/>
      <c r="B387" s="35"/>
      <c r="C387" s="39" t="s">
        <v>46</v>
      </c>
      <c r="D387" s="29"/>
      <c r="E387" s="35"/>
      <c r="F387" s="35"/>
      <c r="G387" s="39"/>
      <c r="H387" s="36"/>
      <c r="I387" s="36"/>
      <c r="J387" s="36"/>
      <c r="K387" s="36"/>
      <c r="L387" s="37"/>
      <c r="M387" s="37"/>
      <c r="N387" s="37"/>
      <c r="O387" s="37"/>
      <c r="P387" s="37">
        <f>SUM(P388:P391)</f>
        <v>10.51040605712765</v>
      </c>
      <c r="Q387" s="35"/>
      <c r="R387" s="35"/>
      <c r="S387" s="35"/>
      <c r="T387" s="38"/>
      <c r="U387" s="29"/>
      <c r="V387" s="35"/>
      <c r="W387" s="35"/>
      <c r="X387" s="35"/>
    </row>
    <row r="388" spans="1:24" s="1" customFormat="1" ht="21" customHeight="1">
      <c r="A388" s="28"/>
      <c r="B388" s="35" t="s">
        <v>453</v>
      </c>
      <c r="C388" s="35" t="s">
        <v>446</v>
      </c>
      <c r="D388" s="29" t="s">
        <v>26</v>
      </c>
      <c r="E388" s="29" t="s">
        <v>27</v>
      </c>
      <c r="F388" s="35" t="s">
        <v>427</v>
      </c>
      <c r="G388" s="35" t="s">
        <v>446</v>
      </c>
      <c r="H388" s="36">
        <v>117.56078599999999</v>
      </c>
      <c r="I388" s="36">
        <v>33.426330999999998</v>
      </c>
      <c r="J388" s="36">
        <v>117.559445</v>
      </c>
      <c r="K388" s="36">
        <v>33.420673000000001</v>
      </c>
      <c r="L388" s="37">
        <v>3700172.2339801299</v>
      </c>
      <c r="M388" s="37">
        <v>552154.09962153505</v>
      </c>
      <c r="N388" s="37">
        <v>3699544.0134101198</v>
      </c>
      <c r="O388" s="37">
        <v>552032.79182803095</v>
      </c>
      <c r="P388" s="37">
        <v>0.63986259180166805</v>
      </c>
      <c r="Q388" s="35"/>
      <c r="R388" s="35"/>
      <c r="S388" s="29" t="s">
        <v>34</v>
      </c>
      <c r="T388" s="38" t="s">
        <v>430</v>
      </c>
      <c r="U388" s="29" t="s">
        <v>36</v>
      </c>
      <c r="V388" s="35"/>
      <c r="W388" s="35"/>
      <c r="X388" s="35"/>
    </row>
    <row r="389" spans="1:24" s="1" customFormat="1" ht="21" customHeight="1">
      <c r="A389" s="28"/>
      <c r="B389" s="35" t="s">
        <v>454</v>
      </c>
      <c r="C389" s="35" t="s">
        <v>448</v>
      </c>
      <c r="D389" s="29" t="s">
        <v>26</v>
      </c>
      <c r="E389" s="29" t="s">
        <v>27</v>
      </c>
      <c r="F389" s="35" t="s">
        <v>427</v>
      </c>
      <c r="G389" s="35" t="s">
        <v>448</v>
      </c>
      <c r="H389" s="36">
        <v>117.559445</v>
      </c>
      <c r="I389" s="36">
        <v>33.420673000000001</v>
      </c>
      <c r="J389" s="36">
        <v>117.553113</v>
      </c>
      <c r="K389" s="36">
        <v>33.392690000000002</v>
      </c>
      <c r="L389" s="37">
        <v>3699544.0134101198</v>
      </c>
      <c r="M389" s="37">
        <v>552032.79182803095</v>
      </c>
      <c r="N389" s="37">
        <v>3696437.1892536799</v>
      </c>
      <c r="O389" s="37">
        <v>551460.35281369195</v>
      </c>
      <c r="P389" s="37">
        <v>3.1614079256602001</v>
      </c>
      <c r="Q389" s="35"/>
      <c r="R389" s="35"/>
      <c r="S389" s="29" t="s">
        <v>34</v>
      </c>
      <c r="T389" s="38" t="s">
        <v>430</v>
      </c>
      <c r="U389" s="29" t="s">
        <v>36</v>
      </c>
      <c r="V389" s="35"/>
      <c r="W389" s="35"/>
      <c r="X389" s="35"/>
    </row>
    <row r="390" spans="1:24" s="1" customFormat="1" ht="21" customHeight="1">
      <c r="A390" s="28"/>
      <c r="B390" s="35" t="s">
        <v>455</v>
      </c>
      <c r="C390" s="35" t="s">
        <v>450</v>
      </c>
      <c r="D390" s="29" t="s">
        <v>26</v>
      </c>
      <c r="E390" s="29" t="s">
        <v>27</v>
      </c>
      <c r="F390" s="35" t="s">
        <v>427</v>
      </c>
      <c r="G390" s="35" t="s">
        <v>450</v>
      </c>
      <c r="H390" s="36">
        <v>117.553113</v>
      </c>
      <c r="I390" s="36">
        <v>33.392690000000002</v>
      </c>
      <c r="J390" s="36">
        <v>117.54667499999999</v>
      </c>
      <c r="K390" s="36">
        <v>33.337727000000001</v>
      </c>
      <c r="L390" s="37">
        <v>3696437.1892536799</v>
      </c>
      <c r="M390" s="37">
        <v>551460.35281369195</v>
      </c>
      <c r="N390" s="37">
        <v>3690337.9053457598</v>
      </c>
      <c r="O390" s="37">
        <v>550893.334613677</v>
      </c>
      <c r="P390" s="37">
        <v>6.2214955551416704</v>
      </c>
      <c r="Q390" s="35"/>
      <c r="R390" s="35"/>
      <c r="S390" s="29" t="s">
        <v>34</v>
      </c>
      <c r="T390" s="38" t="s">
        <v>430</v>
      </c>
      <c r="U390" s="29" t="s">
        <v>36</v>
      </c>
      <c r="V390" s="35"/>
      <c r="W390" s="35"/>
      <c r="X390" s="35"/>
    </row>
    <row r="391" spans="1:24" s="1" customFormat="1" ht="21" customHeight="1">
      <c r="A391" s="28"/>
      <c r="B391" s="35" t="s">
        <v>456</v>
      </c>
      <c r="C391" s="35" t="s">
        <v>452</v>
      </c>
      <c r="D391" s="29" t="s">
        <v>26</v>
      </c>
      <c r="E391" s="29" t="s">
        <v>27</v>
      </c>
      <c r="F391" s="35" t="s">
        <v>427</v>
      </c>
      <c r="G391" s="35" t="s">
        <v>452</v>
      </c>
      <c r="H391" s="36">
        <v>117.54667499999999</v>
      </c>
      <c r="I391" s="36">
        <v>33.337727000000001</v>
      </c>
      <c r="J391" s="36">
        <v>117.549603</v>
      </c>
      <c r="K391" s="36">
        <v>33.334085999999999</v>
      </c>
      <c r="L391" s="37">
        <v>3690337.9053457598</v>
      </c>
      <c r="M391" s="37">
        <v>550893.334613677</v>
      </c>
      <c r="N391" s="37">
        <v>3689935.5662402301</v>
      </c>
      <c r="O391" s="37">
        <v>551168.06294108403</v>
      </c>
      <c r="P391" s="37">
        <v>0.487639984524111</v>
      </c>
      <c r="Q391" s="35"/>
      <c r="R391" s="35"/>
      <c r="S391" s="29" t="s">
        <v>34</v>
      </c>
      <c r="T391" s="38" t="s">
        <v>430</v>
      </c>
      <c r="U391" s="29" t="s">
        <v>36</v>
      </c>
      <c r="V391" s="35"/>
      <c r="W391" s="35"/>
      <c r="X391" s="35"/>
    </row>
    <row r="392" spans="1:24" s="1" customFormat="1" ht="16.5" customHeight="1">
      <c r="A392" s="28">
        <v>31</v>
      </c>
      <c r="B392" s="29"/>
      <c r="C392" s="30" t="s">
        <v>457</v>
      </c>
      <c r="D392" s="29"/>
      <c r="E392" s="29"/>
      <c r="F392" s="29"/>
      <c r="G392" s="31"/>
      <c r="H392" s="31"/>
      <c r="I392" s="31"/>
      <c r="J392" s="31"/>
      <c r="K392" s="31"/>
      <c r="L392" s="32"/>
      <c r="M392" s="32"/>
      <c r="N392" s="32"/>
      <c r="O392" s="32"/>
      <c r="P392" s="33"/>
      <c r="Q392" s="34"/>
      <c r="R392" s="29"/>
      <c r="S392" s="29"/>
      <c r="T392" s="29"/>
      <c r="U392" s="29"/>
      <c r="V392" s="29"/>
      <c r="W392" s="29"/>
      <c r="X392" s="29"/>
    </row>
    <row r="393" spans="1:24" s="1" customFormat="1" ht="16.5" customHeight="1">
      <c r="A393" s="28"/>
      <c r="B393" s="29"/>
      <c r="C393" s="30" t="s">
        <v>25</v>
      </c>
      <c r="D393" s="29" t="s">
        <v>26</v>
      </c>
      <c r="E393" s="29" t="s">
        <v>27</v>
      </c>
      <c r="F393" s="35" t="s">
        <v>458</v>
      </c>
      <c r="G393" s="32"/>
      <c r="H393" s="36"/>
      <c r="I393" s="36"/>
      <c r="J393" s="36"/>
      <c r="K393" s="36"/>
      <c r="L393" s="37"/>
      <c r="M393" s="37"/>
      <c r="N393" s="37"/>
      <c r="O393" s="37"/>
      <c r="P393" s="37">
        <f>P394+P398</f>
        <v>20.803886461049508</v>
      </c>
      <c r="Q393" s="35"/>
      <c r="R393" s="35"/>
      <c r="S393" s="35"/>
      <c r="T393" s="35"/>
      <c r="U393" s="35"/>
      <c r="V393" s="35"/>
      <c r="W393" s="37">
        <v>10.4193949656258</v>
      </c>
      <c r="X393" s="35"/>
    </row>
    <row r="394" spans="1:24" s="1" customFormat="1" ht="16.5" customHeight="1">
      <c r="A394" s="28"/>
      <c r="B394" s="29"/>
      <c r="C394" s="30" t="s">
        <v>31</v>
      </c>
      <c r="D394" s="30"/>
      <c r="E394" s="29"/>
      <c r="F394" s="29"/>
      <c r="G394" s="29"/>
      <c r="H394" s="36"/>
      <c r="I394" s="36"/>
      <c r="J394" s="36"/>
      <c r="K394" s="36"/>
      <c r="L394" s="37"/>
      <c r="M394" s="37"/>
      <c r="N394" s="37"/>
      <c r="O394" s="37"/>
      <c r="P394" s="37">
        <f>SUM(P395:P397)</f>
        <v>10.4110433542617</v>
      </c>
      <c r="Q394" s="35"/>
      <c r="R394" s="35"/>
      <c r="S394" s="35"/>
      <c r="T394" s="35"/>
      <c r="U394" s="35"/>
      <c r="V394" s="35"/>
      <c r="W394" s="35"/>
      <c r="X394" s="35"/>
    </row>
    <row r="395" spans="1:24" s="1" customFormat="1" ht="21" customHeight="1">
      <c r="A395" s="28"/>
      <c r="B395" s="35" t="s">
        <v>306</v>
      </c>
      <c r="C395" s="35" t="s">
        <v>459</v>
      </c>
      <c r="D395" s="29" t="s">
        <v>26</v>
      </c>
      <c r="E395" s="29" t="s">
        <v>27</v>
      </c>
      <c r="F395" s="35" t="s">
        <v>458</v>
      </c>
      <c r="G395" s="35" t="s">
        <v>459</v>
      </c>
      <c r="H395" s="36">
        <v>117.588697</v>
      </c>
      <c r="I395" s="36">
        <v>33.503456999999997</v>
      </c>
      <c r="J395" s="36">
        <v>117.594122</v>
      </c>
      <c r="K395" s="36">
        <v>33.495229999999999</v>
      </c>
      <c r="L395" s="37">
        <v>3708741.0812924099</v>
      </c>
      <c r="M395" s="37">
        <v>554701.47039618203</v>
      </c>
      <c r="N395" s="37">
        <v>3707831.3993409099</v>
      </c>
      <c r="O395" s="37">
        <v>555210.73030953505</v>
      </c>
      <c r="P395" s="37">
        <v>1.08877925462439</v>
      </c>
      <c r="Q395" s="35"/>
      <c r="R395" s="35"/>
      <c r="S395" s="29" t="s">
        <v>34</v>
      </c>
      <c r="T395" s="38" t="s">
        <v>460</v>
      </c>
      <c r="U395" s="29" t="s">
        <v>36</v>
      </c>
      <c r="V395" s="35"/>
      <c r="W395" s="35"/>
      <c r="X395" s="35"/>
    </row>
    <row r="396" spans="1:24" s="1" customFormat="1" ht="21" customHeight="1">
      <c r="A396" s="28"/>
      <c r="B396" s="35" t="s">
        <v>308</v>
      </c>
      <c r="C396" s="35" t="s">
        <v>461</v>
      </c>
      <c r="D396" s="29" t="s">
        <v>26</v>
      </c>
      <c r="E396" s="29" t="s">
        <v>27</v>
      </c>
      <c r="F396" s="35" t="s">
        <v>458</v>
      </c>
      <c r="G396" s="35" t="s">
        <v>461</v>
      </c>
      <c r="H396" s="36">
        <v>117.594122</v>
      </c>
      <c r="I396" s="36">
        <v>33.495229999999999</v>
      </c>
      <c r="J396" s="36">
        <v>117.606793</v>
      </c>
      <c r="K396" s="36">
        <v>33.464697000000001</v>
      </c>
      <c r="L396" s="37">
        <v>3707831.3993409099</v>
      </c>
      <c r="M396" s="37">
        <v>555210.73030953505</v>
      </c>
      <c r="N396" s="37">
        <v>3704451.6258177399</v>
      </c>
      <c r="O396" s="37">
        <v>556408.02207247994</v>
      </c>
      <c r="P396" s="37">
        <v>3.6682516887392298</v>
      </c>
      <c r="Q396" s="35"/>
      <c r="R396" s="35"/>
      <c r="S396" s="29" t="s">
        <v>34</v>
      </c>
      <c r="T396" s="38" t="s">
        <v>460</v>
      </c>
      <c r="U396" s="29" t="s">
        <v>36</v>
      </c>
      <c r="V396" s="35"/>
      <c r="W396" s="35"/>
      <c r="X396" s="35"/>
    </row>
    <row r="397" spans="1:24" s="1" customFormat="1" ht="21" customHeight="1">
      <c r="A397" s="28"/>
      <c r="B397" s="35" t="s">
        <v>310</v>
      </c>
      <c r="C397" s="35" t="s">
        <v>462</v>
      </c>
      <c r="D397" s="29" t="s">
        <v>26</v>
      </c>
      <c r="E397" s="29" t="s">
        <v>27</v>
      </c>
      <c r="F397" s="35" t="s">
        <v>458</v>
      </c>
      <c r="G397" s="35" t="s">
        <v>462</v>
      </c>
      <c r="H397" s="36">
        <v>117.606793</v>
      </c>
      <c r="I397" s="36">
        <v>33.464697000000001</v>
      </c>
      <c r="J397" s="36">
        <v>117.613405</v>
      </c>
      <c r="K397" s="36">
        <v>33.414056000000002</v>
      </c>
      <c r="L397" s="37">
        <v>3704451.6258177399</v>
      </c>
      <c r="M397" s="37">
        <v>556408.02207247994</v>
      </c>
      <c r="N397" s="37">
        <v>3698838.4525099299</v>
      </c>
      <c r="O397" s="37">
        <v>557055.87266258104</v>
      </c>
      <c r="P397" s="37">
        <v>5.6540124108980798</v>
      </c>
      <c r="Q397" s="35"/>
      <c r="R397" s="35"/>
      <c r="S397" s="29" t="s">
        <v>34</v>
      </c>
      <c r="T397" s="38" t="s">
        <v>460</v>
      </c>
      <c r="U397" s="29" t="s">
        <v>36</v>
      </c>
      <c r="V397" s="35"/>
      <c r="W397" s="35"/>
      <c r="X397" s="35"/>
    </row>
    <row r="398" spans="1:24" s="1" customFormat="1" ht="17.25" customHeight="1">
      <c r="A398" s="28"/>
      <c r="B398" s="35"/>
      <c r="C398" s="39" t="s">
        <v>46</v>
      </c>
      <c r="D398" s="29"/>
      <c r="E398" s="35"/>
      <c r="F398" s="35"/>
      <c r="G398" s="39"/>
      <c r="H398" s="36"/>
      <c r="I398" s="36"/>
      <c r="J398" s="36"/>
      <c r="K398" s="36"/>
      <c r="L398" s="37"/>
      <c r="M398" s="37"/>
      <c r="N398" s="37"/>
      <c r="O398" s="37"/>
      <c r="P398" s="37">
        <f>SUM(P399:P401)</f>
        <v>10.39284310678781</v>
      </c>
      <c r="Q398" s="35"/>
      <c r="R398" s="35"/>
      <c r="S398" s="35"/>
      <c r="T398" s="38"/>
      <c r="U398" s="29"/>
      <c r="V398" s="35"/>
      <c r="W398" s="35"/>
      <c r="X398" s="35"/>
    </row>
    <row r="399" spans="1:24" s="1" customFormat="1" ht="21" customHeight="1">
      <c r="A399" s="28"/>
      <c r="B399" s="35" t="s">
        <v>314</v>
      </c>
      <c r="C399" s="35" t="s">
        <v>459</v>
      </c>
      <c r="D399" s="29" t="s">
        <v>26</v>
      </c>
      <c r="E399" s="29" t="s">
        <v>27</v>
      </c>
      <c r="F399" s="35" t="s">
        <v>458</v>
      </c>
      <c r="G399" s="35" t="s">
        <v>459</v>
      </c>
      <c r="H399" s="36">
        <v>117.58851799999999</v>
      </c>
      <c r="I399" s="36">
        <v>33.503411999999997</v>
      </c>
      <c r="J399" s="36">
        <v>117.593819</v>
      </c>
      <c r="K399" s="36">
        <v>33.495244999999997</v>
      </c>
      <c r="L399" s="37">
        <v>3708735.91306165</v>
      </c>
      <c r="M399" s="37">
        <v>554684.779012935</v>
      </c>
      <c r="N399" s="37">
        <v>3707832.9008321399</v>
      </c>
      <c r="O399" s="37">
        <v>555182.58896273898</v>
      </c>
      <c r="P399" s="37">
        <v>1.07748728858803</v>
      </c>
      <c r="Q399" s="35"/>
      <c r="R399" s="35"/>
      <c r="S399" s="29" t="s">
        <v>34</v>
      </c>
      <c r="T399" s="38" t="s">
        <v>460</v>
      </c>
      <c r="U399" s="29" t="s">
        <v>36</v>
      </c>
      <c r="V399" s="35"/>
      <c r="W399" s="35"/>
      <c r="X399" s="35"/>
    </row>
    <row r="400" spans="1:24" s="1" customFormat="1" ht="21" customHeight="1">
      <c r="A400" s="28"/>
      <c r="B400" s="35" t="s">
        <v>315</v>
      </c>
      <c r="C400" s="35" t="s">
        <v>461</v>
      </c>
      <c r="D400" s="29" t="s">
        <v>26</v>
      </c>
      <c r="E400" s="29" t="s">
        <v>27</v>
      </c>
      <c r="F400" s="35" t="s">
        <v>458</v>
      </c>
      <c r="G400" s="35" t="s">
        <v>461</v>
      </c>
      <c r="H400" s="36">
        <v>117.593819</v>
      </c>
      <c r="I400" s="36">
        <v>33.495244999999997</v>
      </c>
      <c r="J400" s="36">
        <v>117.6065</v>
      </c>
      <c r="K400" s="36">
        <v>33.464666999999999</v>
      </c>
      <c r="L400" s="37">
        <v>3707832.9008321399</v>
      </c>
      <c r="M400" s="37">
        <v>555182.58896273898</v>
      </c>
      <c r="N400" s="37">
        <v>3704448.20305942</v>
      </c>
      <c r="O400" s="37">
        <v>556380.79404542502</v>
      </c>
      <c r="P400" s="37">
        <v>3.6725680729910501</v>
      </c>
      <c r="Q400" s="35"/>
      <c r="R400" s="35"/>
      <c r="S400" s="29" t="s">
        <v>34</v>
      </c>
      <c r="T400" s="38" t="s">
        <v>460</v>
      </c>
      <c r="U400" s="29" t="s">
        <v>36</v>
      </c>
      <c r="V400" s="35"/>
      <c r="W400" s="35"/>
      <c r="X400" s="35"/>
    </row>
    <row r="401" spans="1:24" s="1" customFormat="1" ht="21" customHeight="1">
      <c r="A401" s="28"/>
      <c r="B401" s="35" t="s">
        <v>316</v>
      </c>
      <c r="C401" s="35" t="s">
        <v>462</v>
      </c>
      <c r="D401" s="29" t="s">
        <v>26</v>
      </c>
      <c r="E401" s="29" t="s">
        <v>27</v>
      </c>
      <c r="F401" s="35" t="s">
        <v>458</v>
      </c>
      <c r="G401" s="35" t="s">
        <v>462</v>
      </c>
      <c r="H401" s="36">
        <v>117.6065</v>
      </c>
      <c r="I401" s="36">
        <v>33.464666999999999</v>
      </c>
      <c r="J401" s="36">
        <v>117.61305900000001</v>
      </c>
      <c r="K401" s="36">
        <v>33.414112000000003</v>
      </c>
      <c r="L401" s="37">
        <v>3704448.20305942</v>
      </c>
      <c r="M401" s="37">
        <v>556380.79404542502</v>
      </c>
      <c r="N401" s="37">
        <v>3698844.4141562898</v>
      </c>
      <c r="O401" s="37">
        <v>557023.61954084295</v>
      </c>
      <c r="P401" s="37">
        <v>5.6427877452087296</v>
      </c>
      <c r="Q401" s="35"/>
      <c r="R401" s="35"/>
      <c r="S401" s="29" t="s">
        <v>34</v>
      </c>
      <c r="T401" s="38" t="s">
        <v>460</v>
      </c>
      <c r="U401" s="29" t="s">
        <v>36</v>
      </c>
      <c r="V401" s="35"/>
      <c r="W401" s="35"/>
      <c r="X401" s="35"/>
    </row>
    <row r="402" spans="1:24" s="1" customFormat="1" ht="15.75" customHeight="1">
      <c r="A402" s="28">
        <v>32</v>
      </c>
      <c r="B402" s="29"/>
      <c r="C402" s="30" t="s">
        <v>463</v>
      </c>
      <c r="D402" s="29"/>
      <c r="E402" s="29"/>
      <c r="F402" s="29"/>
      <c r="G402" s="31"/>
      <c r="H402" s="31"/>
      <c r="I402" s="31"/>
      <c r="J402" s="31"/>
      <c r="K402" s="31"/>
      <c r="L402" s="32"/>
      <c r="M402" s="32"/>
      <c r="N402" s="32"/>
      <c r="O402" s="32"/>
      <c r="P402" s="33"/>
      <c r="Q402" s="34"/>
      <c r="R402" s="29"/>
      <c r="S402" s="29"/>
      <c r="T402" s="29"/>
      <c r="U402" s="29"/>
      <c r="V402" s="29"/>
      <c r="W402" s="29"/>
      <c r="X402" s="29"/>
    </row>
    <row r="403" spans="1:24" s="1" customFormat="1" ht="15.75" customHeight="1">
      <c r="A403" s="28"/>
      <c r="B403" s="29"/>
      <c r="C403" s="30" t="s">
        <v>25</v>
      </c>
      <c r="D403" s="29" t="s">
        <v>26</v>
      </c>
      <c r="E403" s="29" t="s">
        <v>27</v>
      </c>
      <c r="F403" s="35" t="s">
        <v>458</v>
      </c>
      <c r="G403" s="32"/>
      <c r="H403" s="36"/>
      <c r="I403" s="36"/>
      <c r="J403" s="36"/>
      <c r="K403" s="36"/>
      <c r="L403" s="37"/>
      <c r="M403" s="37"/>
      <c r="N403" s="37"/>
      <c r="O403" s="37"/>
      <c r="P403" s="37">
        <f>P404+P410</f>
        <v>23.072187699591979</v>
      </c>
      <c r="Q403" s="35"/>
      <c r="R403" s="35"/>
      <c r="S403" s="35"/>
      <c r="T403" s="35"/>
      <c r="U403" s="35"/>
      <c r="V403" s="35"/>
      <c r="W403" s="37">
        <v>11.555972719883</v>
      </c>
      <c r="X403" s="35"/>
    </row>
    <row r="404" spans="1:24" s="1" customFormat="1" ht="15.75" customHeight="1">
      <c r="A404" s="28"/>
      <c r="B404" s="29"/>
      <c r="C404" s="30" t="s">
        <v>31</v>
      </c>
      <c r="D404" s="30"/>
      <c r="E404" s="29"/>
      <c r="F404" s="29"/>
      <c r="G404" s="29"/>
      <c r="H404" s="36"/>
      <c r="I404" s="36"/>
      <c r="J404" s="36"/>
      <c r="K404" s="36"/>
      <c r="L404" s="37"/>
      <c r="M404" s="37"/>
      <c r="N404" s="37"/>
      <c r="O404" s="37"/>
      <c r="P404" s="37">
        <f>SUM(P405:P409)</f>
        <v>11.553571536764897</v>
      </c>
      <c r="Q404" s="35"/>
      <c r="R404" s="35"/>
      <c r="S404" s="35"/>
      <c r="T404" s="35"/>
      <c r="U404" s="29"/>
      <c r="V404" s="35"/>
      <c r="W404" s="35"/>
      <c r="X404" s="35"/>
    </row>
    <row r="405" spans="1:24" s="1" customFormat="1" ht="21" customHeight="1">
      <c r="A405" s="28"/>
      <c r="B405" s="35" t="s">
        <v>464</v>
      </c>
      <c r="C405" s="35" t="s">
        <v>465</v>
      </c>
      <c r="D405" s="29" t="s">
        <v>26</v>
      </c>
      <c r="E405" s="29" t="s">
        <v>27</v>
      </c>
      <c r="F405" s="35" t="s">
        <v>458</v>
      </c>
      <c r="G405" s="35" t="s">
        <v>465</v>
      </c>
      <c r="H405" s="36">
        <v>117.615656</v>
      </c>
      <c r="I405" s="36">
        <v>33.506354000000002</v>
      </c>
      <c r="J405" s="36">
        <v>117.619129</v>
      </c>
      <c r="K405" s="36">
        <v>33.497042999999998</v>
      </c>
      <c r="L405" s="37">
        <v>3709076.8543436802</v>
      </c>
      <c r="M405" s="37">
        <v>557204.58637513604</v>
      </c>
      <c r="N405" s="37">
        <v>3708046.05191442</v>
      </c>
      <c r="O405" s="37">
        <v>557533.483026715</v>
      </c>
      <c r="P405" s="37">
        <v>1.08405993550997</v>
      </c>
      <c r="Q405" s="35"/>
      <c r="R405" s="35"/>
      <c r="S405" s="29" t="s">
        <v>34</v>
      </c>
      <c r="T405" s="38" t="s">
        <v>460</v>
      </c>
      <c r="U405" s="29" t="s">
        <v>36</v>
      </c>
      <c r="V405" s="35"/>
      <c r="W405" s="35"/>
      <c r="X405" s="35"/>
    </row>
    <row r="406" spans="1:24" s="1" customFormat="1" ht="21" customHeight="1">
      <c r="A406" s="28"/>
      <c r="B406" s="35" t="s">
        <v>466</v>
      </c>
      <c r="C406" s="35" t="s">
        <v>467</v>
      </c>
      <c r="D406" s="29" t="s">
        <v>26</v>
      </c>
      <c r="E406" s="29" t="s">
        <v>27</v>
      </c>
      <c r="F406" s="35" t="s">
        <v>458</v>
      </c>
      <c r="G406" s="35" t="s">
        <v>467</v>
      </c>
      <c r="H406" s="36">
        <v>117.619129</v>
      </c>
      <c r="I406" s="36">
        <v>33.497042999999998</v>
      </c>
      <c r="J406" s="36">
        <v>117.62603900000001</v>
      </c>
      <c r="K406" s="36">
        <v>33.466535</v>
      </c>
      <c r="L406" s="37">
        <v>3708046.05191442</v>
      </c>
      <c r="M406" s="37">
        <v>557533.483026715</v>
      </c>
      <c r="N406" s="37">
        <v>3704666.1072076401</v>
      </c>
      <c r="O406" s="37">
        <v>558196.00748582499</v>
      </c>
      <c r="P406" s="37">
        <v>3.4768279087197702</v>
      </c>
      <c r="Q406" s="35"/>
      <c r="R406" s="35"/>
      <c r="S406" s="29" t="s">
        <v>34</v>
      </c>
      <c r="T406" s="38" t="s">
        <v>460</v>
      </c>
      <c r="U406" s="29" t="s">
        <v>36</v>
      </c>
      <c r="V406" s="35"/>
      <c r="W406" s="35"/>
      <c r="X406" s="35"/>
    </row>
    <row r="407" spans="1:24" s="1" customFormat="1" ht="21" customHeight="1">
      <c r="A407" s="28"/>
      <c r="B407" s="35" t="s">
        <v>468</v>
      </c>
      <c r="C407" s="35" t="s">
        <v>469</v>
      </c>
      <c r="D407" s="29" t="s">
        <v>26</v>
      </c>
      <c r="E407" s="29" t="s">
        <v>27</v>
      </c>
      <c r="F407" s="35" t="s">
        <v>458</v>
      </c>
      <c r="G407" s="35" t="s">
        <v>469</v>
      </c>
      <c r="H407" s="36">
        <v>117.62603900000001</v>
      </c>
      <c r="I407" s="36">
        <v>33.466535</v>
      </c>
      <c r="J407" s="36">
        <v>117.652928</v>
      </c>
      <c r="K407" s="36">
        <v>33.415686000000001</v>
      </c>
      <c r="L407" s="37">
        <v>3704666.1072076401</v>
      </c>
      <c r="M407" s="37">
        <v>558196.00748582499</v>
      </c>
      <c r="N407" s="37">
        <v>3699041.6247537602</v>
      </c>
      <c r="O407" s="37">
        <v>560730.996223861</v>
      </c>
      <c r="P407" s="37">
        <v>6.2586559784302898</v>
      </c>
      <c r="Q407" s="35"/>
      <c r="R407" s="35"/>
      <c r="S407" s="29" t="s">
        <v>34</v>
      </c>
      <c r="T407" s="38" t="s">
        <v>460</v>
      </c>
      <c r="U407" s="29" t="s">
        <v>36</v>
      </c>
      <c r="V407" s="35"/>
      <c r="W407" s="35"/>
      <c r="X407" s="35"/>
    </row>
    <row r="408" spans="1:24" s="1" customFormat="1" ht="21" customHeight="1">
      <c r="A408" s="28"/>
      <c r="B408" s="35" t="s">
        <v>470</v>
      </c>
      <c r="C408" s="35" t="s">
        <v>471</v>
      </c>
      <c r="D408" s="29" t="s">
        <v>26</v>
      </c>
      <c r="E408" s="29" t="s">
        <v>27</v>
      </c>
      <c r="F408" s="35" t="s">
        <v>458</v>
      </c>
      <c r="G408" s="35" t="s">
        <v>471</v>
      </c>
      <c r="H408" s="36">
        <v>117.652928</v>
      </c>
      <c r="I408" s="36">
        <v>33.415686000000001</v>
      </c>
      <c r="J408" s="36">
        <v>117.649703</v>
      </c>
      <c r="K408" s="36">
        <v>33.409782999999997</v>
      </c>
      <c r="L408" s="37">
        <v>3699041.6247537602</v>
      </c>
      <c r="M408" s="37">
        <v>560730.996223861</v>
      </c>
      <c r="N408" s="37">
        <v>3698384.9489724301</v>
      </c>
      <c r="O408" s="37">
        <v>560435.10180420906</v>
      </c>
      <c r="P408" s="37">
        <v>0.72135813785413205</v>
      </c>
      <c r="Q408" s="35"/>
      <c r="R408" s="35"/>
      <c r="S408" s="29" t="s">
        <v>34</v>
      </c>
      <c r="T408" s="38" t="s">
        <v>460</v>
      </c>
      <c r="U408" s="29" t="s">
        <v>36</v>
      </c>
      <c r="V408" s="35"/>
      <c r="W408" s="35"/>
      <c r="X408" s="35"/>
    </row>
    <row r="409" spans="1:24" s="1" customFormat="1" ht="21" customHeight="1">
      <c r="A409" s="28"/>
      <c r="B409" s="35" t="s">
        <v>472</v>
      </c>
      <c r="C409" s="35" t="s">
        <v>473</v>
      </c>
      <c r="D409" s="29" t="s">
        <v>26</v>
      </c>
      <c r="E409" s="29" t="s">
        <v>27</v>
      </c>
      <c r="F409" s="35" t="s">
        <v>458</v>
      </c>
      <c r="G409" s="35" t="s">
        <v>473</v>
      </c>
      <c r="H409" s="36">
        <v>117.649703</v>
      </c>
      <c r="I409" s="36">
        <v>33.409782999999997</v>
      </c>
      <c r="J409" s="36">
        <v>117.64964500000001</v>
      </c>
      <c r="K409" s="36">
        <v>33.409678999999997</v>
      </c>
      <c r="L409" s="37">
        <v>3698384.9489724301</v>
      </c>
      <c r="M409" s="37">
        <v>560435.10180420906</v>
      </c>
      <c r="N409" s="37">
        <v>3698373.4384920499</v>
      </c>
      <c r="O409" s="37">
        <v>560429.80775057001</v>
      </c>
      <c r="P409" s="37">
        <v>1.2669576250735099E-2</v>
      </c>
      <c r="Q409" s="35"/>
      <c r="R409" s="35"/>
      <c r="S409" s="29" t="s">
        <v>34</v>
      </c>
      <c r="T409" s="38" t="s">
        <v>460</v>
      </c>
      <c r="U409" s="29" t="s">
        <v>36</v>
      </c>
      <c r="V409" s="35"/>
      <c r="W409" s="35"/>
      <c r="X409" s="35"/>
    </row>
    <row r="410" spans="1:24" s="1" customFormat="1" ht="18.75" customHeight="1">
      <c r="A410" s="28"/>
      <c r="B410" s="35"/>
      <c r="C410" s="39" t="s">
        <v>46</v>
      </c>
      <c r="D410" s="29"/>
      <c r="E410" s="35"/>
      <c r="F410" s="35"/>
      <c r="G410" s="39"/>
      <c r="H410" s="36"/>
      <c r="I410" s="36"/>
      <c r="J410" s="36"/>
      <c r="K410" s="36"/>
      <c r="L410" s="37"/>
      <c r="M410" s="37"/>
      <c r="N410" s="37"/>
      <c r="O410" s="37"/>
      <c r="P410" s="37">
        <f>SUM(P411:P414)</f>
        <v>11.51861616282708</v>
      </c>
      <c r="Q410" s="35"/>
      <c r="R410" s="35"/>
      <c r="S410" s="29"/>
      <c r="T410" s="38"/>
      <c r="U410" s="29"/>
      <c r="V410" s="35"/>
      <c r="W410" s="35"/>
      <c r="X410" s="35"/>
    </row>
    <row r="411" spans="1:24" s="1" customFormat="1" ht="21" customHeight="1">
      <c r="A411" s="28"/>
      <c r="B411" s="35" t="s">
        <v>474</v>
      </c>
      <c r="C411" s="35" t="s">
        <v>465</v>
      </c>
      <c r="D411" s="29" t="s">
        <v>26</v>
      </c>
      <c r="E411" s="29" t="s">
        <v>27</v>
      </c>
      <c r="F411" s="35" t="s">
        <v>458</v>
      </c>
      <c r="G411" s="35" t="s">
        <v>465</v>
      </c>
      <c r="H411" s="36">
        <v>117.615289</v>
      </c>
      <c r="I411" s="36">
        <v>33.506385000000002</v>
      </c>
      <c r="J411" s="36">
        <v>117.61874299999999</v>
      </c>
      <c r="K411" s="36">
        <v>33.497303000000002</v>
      </c>
      <c r="L411" s="37">
        <v>3709080.16490302</v>
      </c>
      <c r="M411" s="37">
        <v>557170.467335377</v>
      </c>
      <c r="N411" s="37">
        <v>3708074.72320444</v>
      </c>
      <c r="O411" s="37">
        <v>557497.42258689995</v>
      </c>
      <c r="P411" s="37">
        <v>1.0602148419847699</v>
      </c>
      <c r="Q411" s="35"/>
      <c r="R411" s="35"/>
      <c r="S411" s="29" t="s">
        <v>34</v>
      </c>
      <c r="T411" s="38" t="s">
        <v>460</v>
      </c>
      <c r="U411" s="29" t="s">
        <v>36</v>
      </c>
      <c r="V411" s="35"/>
      <c r="W411" s="35"/>
      <c r="X411" s="35"/>
    </row>
    <row r="412" spans="1:24" s="1" customFormat="1" ht="21" customHeight="1">
      <c r="A412" s="28"/>
      <c r="B412" s="35" t="s">
        <v>475</v>
      </c>
      <c r="C412" s="35" t="s">
        <v>467</v>
      </c>
      <c r="D412" s="29" t="s">
        <v>26</v>
      </c>
      <c r="E412" s="29" t="s">
        <v>27</v>
      </c>
      <c r="F412" s="35" t="s">
        <v>458</v>
      </c>
      <c r="G412" s="35" t="s">
        <v>467</v>
      </c>
      <c r="H412" s="36">
        <v>117.61874299999999</v>
      </c>
      <c r="I412" s="36">
        <v>33.497303000000002</v>
      </c>
      <c r="J412" s="36">
        <v>117.62573500000001</v>
      </c>
      <c r="K412" s="36">
        <v>33.466512999999999</v>
      </c>
      <c r="L412" s="37">
        <v>3708074.72320444</v>
      </c>
      <c r="M412" s="37">
        <v>557497.42258689995</v>
      </c>
      <c r="N412" s="37">
        <v>3704663.5458617699</v>
      </c>
      <c r="O412" s="37">
        <v>558167.69673019706</v>
      </c>
      <c r="P412" s="37">
        <v>3.4853566375353702</v>
      </c>
      <c r="Q412" s="35"/>
      <c r="R412" s="35"/>
      <c r="S412" s="29" t="s">
        <v>34</v>
      </c>
      <c r="T412" s="38" t="s">
        <v>460</v>
      </c>
      <c r="U412" s="29" t="s">
        <v>36</v>
      </c>
      <c r="V412" s="35"/>
      <c r="W412" s="35"/>
      <c r="X412" s="35"/>
    </row>
    <row r="413" spans="1:24" s="1" customFormat="1" ht="21" customHeight="1">
      <c r="A413" s="28"/>
      <c r="B413" s="35" t="s">
        <v>476</v>
      </c>
      <c r="C413" s="35" t="s">
        <v>469</v>
      </c>
      <c r="D413" s="29" t="s">
        <v>26</v>
      </c>
      <c r="E413" s="29" t="s">
        <v>27</v>
      </c>
      <c r="F413" s="35" t="s">
        <v>458</v>
      </c>
      <c r="G413" s="35" t="s">
        <v>469</v>
      </c>
      <c r="H413" s="36">
        <v>117.62573500000001</v>
      </c>
      <c r="I413" s="36">
        <v>33.466512999999999</v>
      </c>
      <c r="J413" s="36">
        <v>117.652479</v>
      </c>
      <c r="K413" s="36">
        <v>33.415661</v>
      </c>
      <c r="L413" s="37">
        <v>3704663.5458617699</v>
      </c>
      <c r="M413" s="37">
        <v>558167.69673019706</v>
      </c>
      <c r="N413" s="37">
        <v>3699038.56843236</v>
      </c>
      <c r="O413" s="37">
        <v>560689.23086753197</v>
      </c>
      <c r="P413" s="37">
        <v>6.2632480878174803</v>
      </c>
      <c r="Q413" s="35"/>
      <c r="R413" s="35"/>
      <c r="S413" s="29" t="s">
        <v>34</v>
      </c>
      <c r="T413" s="38" t="s">
        <v>460</v>
      </c>
      <c r="U413" s="29" t="s">
        <v>36</v>
      </c>
      <c r="V413" s="35"/>
      <c r="W413" s="35"/>
      <c r="X413" s="35"/>
    </row>
    <row r="414" spans="1:24" s="1" customFormat="1" ht="21" customHeight="1">
      <c r="A414" s="28"/>
      <c r="B414" s="35" t="s">
        <v>477</v>
      </c>
      <c r="C414" s="35" t="s">
        <v>478</v>
      </c>
      <c r="D414" s="29" t="s">
        <v>26</v>
      </c>
      <c r="E414" s="29" t="s">
        <v>27</v>
      </c>
      <c r="F414" s="35" t="s">
        <v>458</v>
      </c>
      <c r="G414" s="35" t="s">
        <v>478</v>
      </c>
      <c r="H414" s="36">
        <v>117.652479</v>
      </c>
      <c r="I414" s="36">
        <v>33.415661</v>
      </c>
      <c r="J414" s="36">
        <v>117.649238</v>
      </c>
      <c r="K414" s="36">
        <v>33.409877999999999</v>
      </c>
      <c r="L414" s="37">
        <v>3699038.56843236</v>
      </c>
      <c r="M414" s="37">
        <v>560689.23086753197</v>
      </c>
      <c r="N414" s="37">
        <v>3698395.2962430902</v>
      </c>
      <c r="O414" s="37">
        <v>560391.81163333706</v>
      </c>
      <c r="P414" s="37">
        <v>0.70979659548945895</v>
      </c>
      <c r="Q414" s="35"/>
      <c r="R414" s="35"/>
      <c r="S414" s="29" t="s">
        <v>34</v>
      </c>
      <c r="T414" s="38" t="s">
        <v>460</v>
      </c>
      <c r="U414" s="29" t="s">
        <v>36</v>
      </c>
      <c r="V414" s="35"/>
      <c r="W414" s="35"/>
      <c r="X414" s="35"/>
    </row>
    <row r="415" spans="1:24" s="1" customFormat="1" ht="15.75" customHeight="1">
      <c r="A415" s="28">
        <v>33</v>
      </c>
      <c r="B415" s="29"/>
      <c r="C415" s="30" t="s">
        <v>479</v>
      </c>
      <c r="D415" s="29"/>
      <c r="E415" s="29"/>
      <c r="F415" s="29"/>
      <c r="G415" s="31"/>
      <c r="H415" s="31"/>
      <c r="I415" s="31"/>
      <c r="J415" s="31"/>
      <c r="K415" s="31"/>
      <c r="L415" s="32"/>
      <c r="M415" s="32"/>
      <c r="N415" s="32"/>
      <c r="O415" s="32"/>
      <c r="P415" s="33"/>
      <c r="Q415" s="34"/>
      <c r="R415" s="29"/>
      <c r="S415" s="29"/>
      <c r="T415" s="29"/>
      <c r="U415" s="29"/>
      <c r="V415" s="29"/>
      <c r="W415" s="29"/>
      <c r="X415" s="29"/>
    </row>
    <row r="416" spans="1:24" s="1" customFormat="1" ht="15.75" customHeight="1">
      <c r="A416" s="28"/>
      <c r="B416" s="29"/>
      <c r="C416" s="30" t="s">
        <v>25</v>
      </c>
      <c r="D416" s="29" t="s">
        <v>26</v>
      </c>
      <c r="E416" s="29" t="s">
        <v>27</v>
      </c>
      <c r="F416" s="35" t="s">
        <v>245</v>
      </c>
      <c r="G416" s="32"/>
      <c r="H416" s="36"/>
      <c r="I416" s="36"/>
      <c r="J416" s="36"/>
      <c r="K416" s="36"/>
      <c r="L416" s="37"/>
      <c r="M416" s="37"/>
      <c r="N416" s="37"/>
      <c r="O416" s="37"/>
      <c r="P416" s="37"/>
      <c r="Q416" s="35"/>
      <c r="R416" s="35"/>
      <c r="S416" s="35"/>
      <c r="T416" s="35"/>
      <c r="U416" s="35"/>
      <c r="V416" s="35"/>
      <c r="W416" s="37">
        <v>4.51999687720018</v>
      </c>
      <c r="X416" s="35"/>
    </row>
    <row r="417" spans="1:24" s="1" customFormat="1" ht="15.75" customHeight="1">
      <c r="A417" s="28"/>
      <c r="B417" s="29"/>
      <c r="C417" s="30" t="s">
        <v>31</v>
      </c>
      <c r="D417" s="30"/>
      <c r="E417" s="29"/>
      <c r="F417" s="29"/>
      <c r="G417" s="29"/>
      <c r="H417" s="37"/>
      <c r="I417" s="37"/>
      <c r="J417" s="37"/>
      <c r="K417" s="37"/>
      <c r="L417" s="37"/>
      <c r="M417" s="37"/>
      <c r="N417" s="37"/>
      <c r="O417" s="37"/>
      <c r="P417" s="37">
        <v>4.5033539542653802</v>
      </c>
      <c r="Q417" s="35"/>
      <c r="R417" s="35"/>
      <c r="S417" s="35"/>
      <c r="T417" s="35"/>
      <c r="U417" s="29"/>
      <c r="V417" s="35"/>
      <c r="W417" s="35"/>
      <c r="X417" s="35"/>
    </row>
    <row r="418" spans="1:24" s="1" customFormat="1" ht="21" customHeight="1">
      <c r="A418" s="28"/>
      <c r="B418" s="35" t="s">
        <v>480</v>
      </c>
      <c r="C418" s="35" t="s">
        <v>481</v>
      </c>
      <c r="D418" s="29" t="s">
        <v>26</v>
      </c>
      <c r="E418" s="29" t="s">
        <v>27</v>
      </c>
      <c r="F418" s="35" t="s">
        <v>245</v>
      </c>
      <c r="G418" s="35" t="s">
        <v>481</v>
      </c>
      <c r="H418" s="37">
        <v>117.28887</v>
      </c>
      <c r="I418" s="37">
        <v>33.536408000000002</v>
      </c>
      <c r="J418" s="37">
        <v>117.293188</v>
      </c>
      <c r="K418" s="37">
        <v>33.496057999999998</v>
      </c>
      <c r="L418" s="37">
        <v>3712277.9774485799</v>
      </c>
      <c r="M418" s="37">
        <v>526831.34994773602</v>
      </c>
      <c r="N418" s="37">
        <v>3707803.7758810599</v>
      </c>
      <c r="O418" s="37">
        <v>527245.05763423396</v>
      </c>
      <c r="P418" s="37">
        <v>4.5033539542653802</v>
      </c>
      <c r="Q418" s="35"/>
      <c r="R418" s="35"/>
      <c r="S418" s="29" t="s">
        <v>34</v>
      </c>
      <c r="T418" s="38" t="s">
        <v>250</v>
      </c>
      <c r="U418" s="29" t="s">
        <v>36</v>
      </c>
      <c r="V418" s="35"/>
      <c r="W418" s="35"/>
      <c r="X418" s="35"/>
    </row>
    <row r="419" spans="1:24" s="1" customFormat="1" ht="30" customHeight="1"/>
  </sheetData>
  <mergeCells count="56">
    <mergeCell ref="T2:T3"/>
    <mergeCell ref="U2:U3"/>
    <mergeCell ref="V2:V3"/>
    <mergeCell ref="W2:W3"/>
    <mergeCell ref="X2:X3"/>
    <mergeCell ref="A402:A414"/>
    <mergeCell ref="A415:A418"/>
    <mergeCell ref="B2:B3"/>
    <mergeCell ref="C2:C3"/>
    <mergeCell ref="D2:D3"/>
    <mergeCell ref="A343:A354"/>
    <mergeCell ref="A355:A364"/>
    <mergeCell ref="A365:A379"/>
    <mergeCell ref="A380:A391"/>
    <mergeCell ref="A392:A401"/>
    <mergeCell ref="A277:A282"/>
    <mergeCell ref="A283:A298"/>
    <mergeCell ref="A299:A313"/>
    <mergeCell ref="A314:A328"/>
    <mergeCell ref="A329:A342"/>
    <mergeCell ref="A209:A220"/>
    <mergeCell ref="A221:A233"/>
    <mergeCell ref="A234:A245"/>
    <mergeCell ref="A246:A256"/>
    <mergeCell ref="A257:A276"/>
    <mergeCell ref="A156:A165"/>
    <mergeCell ref="A166:A178"/>
    <mergeCell ref="A179:A184"/>
    <mergeCell ref="A185:A196"/>
    <mergeCell ref="A197:A208"/>
    <mergeCell ref="A98:A103"/>
    <mergeCell ref="A104:A113"/>
    <mergeCell ref="A114:A127"/>
    <mergeCell ref="A128:A143"/>
    <mergeCell ref="A144:A155"/>
    <mergeCell ref="A21:A33"/>
    <mergeCell ref="A34:A45"/>
    <mergeCell ref="A46:A75"/>
    <mergeCell ref="A76:A85"/>
    <mergeCell ref="A86:A97"/>
    <mergeCell ref="A1:X1"/>
    <mergeCell ref="L2:M2"/>
    <mergeCell ref="N2:O2"/>
    <mergeCell ref="A2:A3"/>
    <mergeCell ref="A4:A20"/>
    <mergeCell ref="E2:E3"/>
    <mergeCell ref="F2:F3"/>
    <mergeCell ref="G2:G3"/>
    <mergeCell ref="H2:H3"/>
    <mergeCell ref="I2:I3"/>
    <mergeCell ref="J2:J3"/>
    <mergeCell ref="K2:K3"/>
    <mergeCell ref="P2:P3"/>
    <mergeCell ref="Q2:Q3"/>
    <mergeCell ref="R2:R3"/>
    <mergeCell ref="S2:S3"/>
  </mergeCells>
  <phoneticPr fontId="21" type="noConversion"/>
  <printOptions horizontalCentered="1"/>
  <pageMargins left="0.39370078740157483" right="0.19685039370078741" top="0.55118110236220474" bottom="0.55118110236220474" header="0.31496062992125984" footer="0.31496062992125984"/>
  <pageSetup paperSize="9" scale="9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5" sqref="K5"/>
    </sheetView>
  </sheetViews>
  <sheetFormatPr defaultColWidth="9" defaultRowHeight="13.5"/>
  <sheetData/>
  <phoneticPr fontId="2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GZ260</dc:creator>
  <cp:lastModifiedBy>PC</cp:lastModifiedBy>
  <cp:lastPrinted>2021-12-31T01:05:39Z</cp:lastPrinted>
  <dcterms:created xsi:type="dcterms:W3CDTF">2021-12-26T11:33:00Z</dcterms:created>
  <dcterms:modified xsi:type="dcterms:W3CDTF">2021-12-31T01:09:15Z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CC0BF76C91D240179BCB1FF818F82EE0</vt:lpwstr>
  </property>
  <property fmtid="{D5CDD505-2E9C-101B-9397-08002B2CF9AE}" pid="3" name="KSOProductBuildVer">
    <vt:lpwstr>2052-11.1.0.10700</vt:lpwstr>
  </property>
</Properties>
</file>