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2020年" sheetId="1" r:id="rId1"/>
  </sheets>
  <definedNames>
    <definedName name="_xlnm._FilterDatabase" localSheetId="0" hidden="1">'2020年'!$A$6:$T$323</definedName>
    <definedName name="_xlnm.Print_Titles" localSheetId="0">'2020年'!$1:$6</definedName>
  </definedNames>
  <calcPr calcId="144525"/>
</workbook>
</file>

<file path=xl/sharedStrings.xml><?xml version="1.0" encoding="utf-8"?>
<sst xmlns="http://schemas.openxmlformats.org/spreadsheetml/2006/main" count="3500" uniqueCount="1161">
  <si>
    <t>附件2</t>
  </si>
  <si>
    <t>2020年省级财政专项扶贫资金项目计划的批复</t>
  </si>
  <si>
    <t>序号</t>
  </si>
  <si>
    <t>项目类别</t>
  </si>
  <si>
    <t>项目名称</t>
  </si>
  <si>
    <t>建设性质</t>
  </si>
  <si>
    <t>主管部门</t>
  </si>
  <si>
    <t>实施单位和责任人</t>
  </si>
  <si>
    <t>项目实施地点</t>
  </si>
  <si>
    <t>建设任务（内容及规模）</t>
  </si>
  <si>
    <t>时间进度
(完成时限）</t>
  </si>
  <si>
    <t>资金规模
（万元）</t>
  </si>
  <si>
    <t>资金筹措方式（万元）</t>
  </si>
  <si>
    <t>收益对象</t>
  </si>
  <si>
    <t>绩效目标</t>
  </si>
  <si>
    <t>带贫减贫机制</t>
  </si>
  <si>
    <t>备注</t>
  </si>
  <si>
    <t>乡镇</t>
  </si>
  <si>
    <t>行政村</t>
  </si>
  <si>
    <t>中央专项扶贫资金</t>
  </si>
  <si>
    <t>省专项扶贫资金</t>
  </si>
  <si>
    <t>市专项扶贫资金</t>
  </si>
  <si>
    <t>县专项扶贫资金</t>
  </si>
  <si>
    <t>其他资金</t>
  </si>
  <si>
    <t>基础设施建设工程</t>
  </si>
  <si>
    <t>新建练滩节制闸</t>
  </si>
  <si>
    <t>新建</t>
  </si>
  <si>
    <t>县水利局</t>
  </si>
  <si>
    <t>灵璧县水利局 张召虎</t>
  </si>
  <si>
    <t>游集镇   朝阳镇</t>
  </si>
  <si>
    <t>九集村周庄村</t>
  </si>
  <si>
    <t>新建练滩节制闸1座，配套管理房等附属建筑物。</t>
  </si>
  <si>
    <t>2020年</t>
  </si>
  <si>
    <t>共涉及贫困户263户、944人</t>
  </si>
  <si>
    <t>新建节制闸1座，工程质量合格率100%，群众满意度95%以上</t>
  </si>
  <si>
    <t>提高老运料河蓄水能力，满足老运料河两岸群众灌溉需求。</t>
  </si>
  <si>
    <t>新建大丁节制闸</t>
  </si>
  <si>
    <t>朝阳镇</t>
  </si>
  <si>
    <t>赵庄村</t>
  </si>
  <si>
    <t>新建大丁节制闸1座，配套管理房等附属建筑物。</t>
  </si>
  <si>
    <t>共涉及贫困户152户、419人</t>
  </si>
  <si>
    <t>提高三渠沟蓄水能力，满足三渠沟两岸群众灌溉需求。</t>
  </si>
  <si>
    <t>泵站更新改造</t>
  </si>
  <si>
    <t>娄庄镇</t>
  </si>
  <si>
    <t>长集村</t>
  </si>
  <si>
    <t>更新改造顾家排涝站</t>
  </si>
  <si>
    <t>共涉及贫困户60户、208人</t>
  </si>
  <si>
    <t>更新改造泵站1座，工程质量合格率100%，群众满意度95%以上</t>
  </si>
  <si>
    <t>提高顾家站排涝效益，减少群众因涝灾带来的损失。</t>
  </si>
  <si>
    <t>拆除重建</t>
  </si>
  <si>
    <t>禅堂乡</t>
  </si>
  <si>
    <t>凤河村小潘村</t>
  </si>
  <si>
    <t>重建凤河引水涵闸（北凤河）、柴董闸（丰收沟）2座</t>
  </si>
  <si>
    <t>共涉及贫困户200户、593人</t>
  </si>
  <si>
    <t>新建涵闸2座，工程质量合格率100%，群众满意度95%以上</t>
  </si>
  <si>
    <t>提高北凤河、丰收沟蓄水能力，满足北凤河、丰收沟两岸群众灌溉需求。</t>
  </si>
  <si>
    <t>下楼镇</t>
  </si>
  <si>
    <t>王集村</t>
  </si>
  <si>
    <t>重建王集节制闸（新杨河）1座</t>
  </si>
  <si>
    <t>共涉及贫困户58户、164人</t>
  </si>
  <si>
    <t>新建涵闸1座，工程质量合格率100%，群众满意度95%以上</t>
  </si>
  <si>
    <t>提高新杨河蓄水能力，满足新杨河两岸群众灌溉需求。</t>
  </si>
  <si>
    <t>尹集镇
禅堂乡</t>
  </si>
  <si>
    <t>尹北村黄桥村</t>
  </si>
  <si>
    <t>更新改造尹北站、黄桥站</t>
  </si>
  <si>
    <t>共涉及贫困户184户、602人</t>
  </si>
  <si>
    <t>更新改造泵站2座，工程质量合格率100%，群众满意度95%以上</t>
  </si>
  <si>
    <t>提高尹北站、黄桥站灌溉效益，满足群众灌溉用水需求。</t>
  </si>
  <si>
    <t>水库除险加固</t>
  </si>
  <si>
    <t>下楼镇渔沟镇朝阳镇</t>
  </si>
  <si>
    <t>洛涧村付寨村龙山村跃楼村嶂渠村</t>
  </si>
  <si>
    <t>6座水库防汛道路（3米宽道路4000米，3.5米宽道路1150米）</t>
  </si>
  <si>
    <t>受益人口1.77万人</t>
  </si>
  <si>
    <t>防汛应急道路5150米，工程质量合格率100%，群众满意度95%以上</t>
  </si>
  <si>
    <t>改善生产生活条件</t>
  </si>
  <si>
    <t>朱集乡</t>
  </si>
  <si>
    <t>潼山村朱集村双杨村湖光村双井村</t>
  </si>
  <si>
    <t>更新改造杨北站、潼山站、团结站、刘派东站、刘派北站</t>
  </si>
  <si>
    <t>共涉及贫困户620户、1985人</t>
  </si>
  <si>
    <t>更新改造泵站5座，工程质量合格率100%，群众满意度95%以上</t>
  </si>
  <si>
    <t>提高杨北站、潼山站、团结站、刘派东站、刘派北站灌溉效益，满足群众灌溉用水需求。</t>
  </si>
  <si>
    <t>游集镇</t>
  </si>
  <si>
    <t>李楼村杜庄村</t>
  </si>
  <si>
    <t>更新改造李楼站、尤庄站</t>
  </si>
  <si>
    <t>共涉及贫困户142户、522人</t>
  </si>
  <si>
    <t>提高李楼站、尤庄站灌溉效益，满足群众灌溉用水需求</t>
  </si>
  <si>
    <t>尹集镇</t>
  </si>
  <si>
    <t>杜安村</t>
  </si>
  <si>
    <t>更新改造兴城站</t>
  </si>
  <si>
    <t>共涉及贫困户83户、310人</t>
  </si>
  <si>
    <t>提高兴城站灌溉效益，满足群众灌溉用水需求</t>
  </si>
  <si>
    <t>游集杨庄村水利基础设施提升</t>
  </si>
  <si>
    <t>杨庄村</t>
  </si>
  <si>
    <t>喷灌100亩，6米板桥2座</t>
  </si>
  <si>
    <t>受益人口3850人，其中贫困户127户人口468人</t>
  </si>
  <si>
    <t>改善水利基础设施，提高农业生产条件，工程质量合格率100%，群众满意度95%以上</t>
  </si>
  <si>
    <t>新建桥涵</t>
  </si>
  <si>
    <t>姜山村固城村</t>
  </si>
  <si>
    <t>板桥5座</t>
  </si>
  <si>
    <t>受益人口4391人，其中贫困户174户人口567人</t>
  </si>
  <si>
    <t>虞姬乡</t>
  </si>
  <si>
    <t>陈念村</t>
  </si>
  <si>
    <t>受益人口4273人，其中贫困户122户人口348人</t>
  </si>
  <si>
    <t>老濉河清淤</t>
  </si>
  <si>
    <t>大路乡</t>
  </si>
  <si>
    <t>朱楼村</t>
  </si>
  <si>
    <t>清淤2350米</t>
  </si>
  <si>
    <t>受益人口3886人</t>
  </si>
  <si>
    <t>冯庙镇水利设施提升</t>
  </si>
  <si>
    <t>冯庙镇</t>
  </si>
  <si>
    <t>王刘村张集村四张村</t>
  </si>
  <si>
    <t>更新改造唐圩涵 1座2*10米板桥  1座3*10米板桥</t>
  </si>
  <si>
    <t>受益人口1.86万人</t>
  </si>
  <si>
    <t>新建桥梁2座，更新改造泵站一座，工程质量合格率100%，群众满意度95%以上</t>
  </si>
  <si>
    <t>改善生产生活条件，方便群众出行</t>
  </si>
  <si>
    <t>大庙乡</t>
  </si>
  <si>
    <t>疏浚老濉河3km</t>
  </si>
  <si>
    <t>受益人口6134人</t>
  </si>
  <si>
    <t>产业脱贫工程</t>
  </si>
  <si>
    <t>河北村到户产业项目</t>
  </si>
  <si>
    <t>县农业农村局</t>
  </si>
  <si>
    <t>禅堂乡河北村冉凯</t>
  </si>
  <si>
    <t>河北村</t>
  </si>
  <si>
    <t>14户养羊223只</t>
  </si>
  <si>
    <t>2020.3--2020.5</t>
  </si>
  <si>
    <t>14户贫困户</t>
  </si>
  <si>
    <t>养殖成活率80%，满意度95%</t>
  </si>
  <si>
    <t>实行生产奖补，鼓励自主发展特色产业，激发内生动力，增加收入</t>
  </si>
  <si>
    <t>王莽村到户产业项目</t>
  </si>
  <si>
    <t>禅堂乡王莽村刘新强</t>
  </si>
  <si>
    <t>王莽村</t>
  </si>
  <si>
    <t>7户养羊76只</t>
  </si>
  <si>
    <t>7户贫困户</t>
  </si>
  <si>
    <t>禅堂村到户产业项目</t>
  </si>
  <si>
    <t>禅堂乡禅堂村朱新生</t>
  </si>
  <si>
    <t>禅堂村</t>
  </si>
  <si>
    <t>1户养肉鸡800只，3户养羊31只，2户养猪14只，1户种植油桃26亩</t>
  </si>
  <si>
    <t>种植成活率90%，养殖成活率80%，满意度95%</t>
  </si>
  <si>
    <t>三周村到户产业项目</t>
  </si>
  <si>
    <t>禅堂乡三周村张彦</t>
  </si>
  <si>
    <t>三周村</t>
  </si>
  <si>
    <t>7户养羊59只，1户养鹅2000只，1户养牛2头,1户种植葡萄8亩</t>
  </si>
  <si>
    <t>10户贫困户</t>
  </si>
  <si>
    <t>司庙村到户产业项目</t>
  </si>
  <si>
    <t>禅堂乡司庙村杨波</t>
  </si>
  <si>
    <t>司庙村</t>
  </si>
  <si>
    <t>1户养牛8头，6户养羊64只</t>
  </si>
  <si>
    <t>八一村到户产业项目</t>
  </si>
  <si>
    <t>禅堂乡八一村冉现朋</t>
  </si>
  <si>
    <t>八一村</t>
  </si>
  <si>
    <t>2户养牛3头，1户养鱼4亩，12户养羊139只</t>
  </si>
  <si>
    <t>15户贫困户</t>
  </si>
  <si>
    <t>双李村到户产业项目</t>
  </si>
  <si>
    <t>禅堂乡双李村李光杰</t>
  </si>
  <si>
    <t>双李村</t>
  </si>
  <si>
    <t>11户养羊170只,1户养牛3头，1户养鱼5亩</t>
  </si>
  <si>
    <t>13户贫困户</t>
  </si>
  <si>
    <t>郭海村到户产业项目</t>
  </si>
  <si>
    <t>禅堂乡郭海村谷裕</t>
  </si>
  <si>
    <t>郭海村</t>
  </si>
  <si>
    <t>17户养羊136只，1户养猪7头</t>
  </si>
  <si>
    <t>18户贫困户</t>
  </si>
  <si>
    <t>李言村到户产业项目</t>
  </si>
  <si>
    <t>禅堂乡李言村华兴苏</t>
  </si>
  <si>
    <t>李言村</t>
  </si>
  <si>
    <t>6户养羊57只</t>
  </si>
  <si>
    <t>6户贫困户</t>
  </si>
  <si>
    <t>张宋村到户产业项目</t>
  </si>
  <si>
    <t>禅堂乡张宋村张运清</t>
  </si>
  <si>
    <t>张宋村</t>
  </si>
  <si>
    <t>14户养羊234只，1户养猪6头</t>
  </si>
  <si>
    <t>大吴村到户产业项目</t>
  </si>
  <si>
    <t>禅堂乡大吴村吴振强</t>
  </si>
  <si>
    <t>大吴村</t>
  </si>
  <si>
    <t>15户养羊142只，1户养猪10头</t>
  </si>
  <si>
    <t>16户贫困户</t>
  </si>
  <si>
    <t>小潘村到户产业项目</t>
  </si>
  <si>
    <t>禅堂乡小潘村王宗前</t>
  </si>
  <si>
    <t>小潘村</t>
  </si>
  <si>
    <t>2户养牛5头，11户养羊102只</t>
  </si>
  <si>
    <t>凤河村到户产业项目</t>
  </si>
  <si>
    <t>禅堂乡凤河村徐坤</t>
  </si>
  <si>
    <t>凤河村</t>
  </si>
  <si>
    <t>2户养羊34只，1户养猪41头</t>
  </si>
  <si>
    <t>3户贫困户</t>
  </si>
  <si>
    <t>黄桥村到户产业项目</t>
  </si>
  <si>
    <t>禅堂乡黄桥村刘培勤</t>
  </si>
  <si>
    <t>黄桥村</t>
  </si>
  <si>
    <t>2户养羊33只</t>
  </si>
  <si>
    <t>2户贫困户</t>
  </si>
  <si>
    <t>高许村到户产业项目</t>
  </si>
  <si>
    <t>灵城镇高许村孙海芳</t>
  </si>
  <si>
    <t>灵城镇</t>
  </si>
  <si>
    <t>高许村</t>
  </si>
  <si>
    <t>8户24人养羊，100只；1户4人养牛2只</t>
  </si>
  <si>
    <t>2020年3月-6月</t>
  </si>
  <si>
    <t>9户贫困户</t>
  </si>
  <si>
    <t>实行生产奖补，鼓励自主发展特色产业，激发内生动力，增加收入。</t>
  </si>
  <si>
    <t>亢田村到户产业项目</t>
  </si>
  <si>
    <t>灵城镇亢田村田恒辉</t>
  </si>
  <si>
    <t>亢田村</t>
  </si>
  <si>
    <t>5户19人养羊57只；</t>
  </si>
  <si>
    <t>5户贫困户</t>
  </si>
  <si>
    <t>刘赵村到户产业项目</t>
  </si>
  <si>
    <t>灵城镇刘赵村 冉现宏</t>
  </si>
  <si>
    <t>刘赵村</t>
  </si>
  <si>
    <t>4户15人养羊47只</t>
  </si>
  <si>
    <t>4户贫困户</t>
  </si>
  <si>
    <t>罗田村到户产业项目</t>
  </si>
  <si>
    <t>灵城镇罗田村 田恒国</t>
  </si>
  <si>
    <t>罗田村</t>
  </si>
  <si>
    <t>1户3人种植桃树2.6亩；3户9人养羊26只</t>
  </si>
  <si>
    <t>七里村到户产业项目</t>
  </si>
  <si>
    <t>灵城镇七里村朱兰彬</t>
  </si>
  <si>
    <t>七里村</t>
  </si>
  <si>
    <t>1户4人养鸡700只，8户28人养羊100只</t>
  </si>
  <si>
    <t>山西村到户产业项目</t>
  </si>
  <si>
    <t>灵城镇山西村张伟</t>
  </si>
  <si>
    <t>山西村</t>
  </si>
  <si>
    <t>1户7人种植花菜8亩;4户13人养羊42只</t>
  </si>
  <si>
    <t>山桥村到户产业项目</t>
  </si>
  <si>
    <t>灵城镇山桥村何西春</t>
  </si>
  <si>
    <t>山桥村</t>
  </si>
  <si>
    <t>1户4人养牛5头；12户45人养羊144只</t>
  </si>
  <si>
    <t>杨疃镇半店村 冉栋</t>
  </si>
  <si>
    <t>杨疃镇</t>
  </si>
  <si>
    <t>半店村</t>
  </si>
  <si>
    <t>9户养殖2.52万元</t>
  </si>
  <si>
    <t>养殖成活率80%</t>
  </si>
  <si>
    <t>杨疃镇大亢村 亢彩会</t>
  </si>
  <si>
    <t>大亢村</t>
  </si>
  <si>
    <t>6户养殖2.4万元；1户种植0.4万元</t>
  </si>
  <si>
    <t>种植成活率90%；养殖成活率80%</t>
  </si>
  <si>
    <t>杨疃镇大余村 陈广新</t>
  </si>
  <si>
    <t>大余村</t>
  </si>
  <si>
    <t>15户养殖6万元</t>
  </si>
  <si>
    <t>杨疃镇光明村 曹都</t>
  </si>
  <si>
    <t>光明村</t>
  </si>
  <si>
    <t>10户养殖2.52万元</t>
  </si>
  <si>
    <t>杨疃镇红光村 张磊</t>
  </si>
  <si>
    <t>红光村</t>
  </si>
  <si>
    <t>19户养殖7.56万元</t>
  </si>
  <si>
    <t>19户贫困户</t>
  </si>
  <si>
    <t>杨疃镇刘圩村 程伦海</t>
  </si>
  <si>
    <t>刘圩村</t>
  </si>
  <si>
    <t>11户养殖3.84万元</t>
  </si>
  <si>
    <t>11户贫困户</t>
  </si>
  <si>
    <t>杨疃镇庙王村 唐华访</t>
  </si>
  <si>
    <t>庙王村</t>
  </si>
  <si>
    <t>2户种植0.405万元；12户养殖4.8万元；</t>
  </si>
  <si>
    <t>杨疃镇七井村 许光玉</t>
  </si>
  <si>
    <t>七井村</t>
  </si>
  <si>
    <t>14户养殖5.04万元</t>
  </si>
  <si>
    <t>杨疃镇邱庙村 魏广渊</t>
  </si>
  <si>
    <t>邱庙村</t>
  </si>
  <si>
    <t>6户养殖2.32万元</t>
  </si>
  <si>
    <t>杨疃镇杨东村 王芳</t>
  </si>
  <si>
    <t>杨东村</t>
  </si>
  <si>
    <t>6户养殖2.24万元</t>
  </si>
  <si>
    <t>杨疃镇杨集村 王先芝</t>
  </si>
  <si>
    <t>杨集村</t>
  </si>
  <si>
    <t>18户养殖4.67万元</t>
  </si>
  <si>
    <t>杨疃镇杨疃村 王元兰</t>
  </si>
  <si>
    <t>杨疃村</t>
  </si>
  <si>
    <t>3户养殖1.2万元</t>
  </si>
  <si>
    <t>杨疃镇一里王村 张凯</t>
  </si>
  <si>
    <t>一里王村</t>
  </si>
  <si>
    <t>11户养殖3.48万元</t>
  </si>
  <si>
    <t>杨疃镇张圩村 唐淑娟</t>
  </si>
  <si>
    <t>张圩村</t>
  </si>
  <si>
    <t>9户养殖2.56万元</t>
  </si>
  <si>
    <t>杨疃镇郑庙村 李荣飞</t>
  </si>
  <si>
    <t>郑庙村</t>
  </si>
  <si>
    <t>11户养殖4.28万元</t>
  </si>
  <si>
    <t>杨疃镇朱岗村 胡振祥</t>
  </si>
  <si>
    <t>朱岗村</t>
  </si>
  <si>
    <t>11户养殖4.2万元</t>
  </si>
  <si>
    <t>下楼镇蔡塘村 谢海峰</t>
  </si>
  <si>
    <t>蔡塘村</t>
  </si>
  <si>
    <t>7户种植大蒜18亩；2户养牛3头；1户水产养殖5亩；10户养羊74只。</t>
  </si>
  <si>
    <t>20户贫困户</t>
  </si>
  <si>
    <t>产业扶贫，促进内生动力，增加生产经营性收入</t>
  </si>
  <si>
    <t>下楼镇陈潭村 陈兴桂</t>
  </si>
  <si>
    <t>陈潭村</t>
  </si>
  <si>
    <t>6户养羊41只。</t>
  </si>
  <si>
    <t>下楼镇程庙村 赵荣峰</t>
  </si>
  <si>
    <t>程庙村</t>
  </si>
  <si>
    <t>11户养羊99只；1户养猪3头。</t>
  </si>
  <si>
    <t>12户贫困户</t>
  </si>
  <si>
    <t>下楼镇东高村 李志国</t>
  </si>
  <si>
    <t>东高村</t>
  </si>
  <si>
    <t>3户畜禽养殖2400羽；11户养羊76只；2户养猪9头。</t>
  </si>
  <si>
    <t>下楼镇付寨村 陈光海</t>
  </si>
  <si>
    <t>付寨村</t>
  </si>
  <si>
    <t>4户养羊32只；1户养猪6头</t>
  </si>
  <si>
    <t>下楼镇高王村 刘孝朋</t>
  </si>
  <si>
    <t>高王村</t>
  </si>
  <si>
    <t>6户养羊38只；1户养猪6头</t>
  </si>
  <si>
    <t>下楼镇古城村 张桂林</t>
  </si>
  <si>
    <t>古城村</t>
  </si>
  <si>
    <t>5户畜禽养殖2400羽；12户养羊72只；10户养猪60头。</t>
  </si>
  <si>
    <t>27户贫困户</t>
  </si>
  <si>
    <t>下楼镇花楼村王龙</t>
  </si>
  <si>
    <t>花楼村</t>
  </si>
  <si>
    <t>4户养羊24只；1户养猪5头。</t>
  </si>
  <si>
    <t>下楼镇火庙村 谢广连</t>
  </si>
  <si>
    <t>火庙村</t>
  </si>
  <si>
    <t>2户水产养殖13亩；5户养羊44只；2户养猪10头。</t>
  </si>
  <si>
    <t>下楼镇堎堌村徐德军</t>
  </si>
  <si>
    <t>堎堌村</t>
  </si>
  <si>
    <t>2户种植大蒜7亩；2户种植瓜类5亩；1户种植绿叶蔬菜4亩；3户畜禽养殖1600羽；2户水产养殖12亩；14户养羊129只，4户养猪24头。</t>
  </si>
  <si>
    <t>23户贫困户</t>
  </si>
  <si>
    <t>下楼镇刘庵村刘松銮</t>
  </si>
  <si>
    <t>刘庵村</t>
  </si>
  <si>
    <t>1户畜禽养殖200羽；7户养羊57只；2户养猪9头。</t>
  </si>
  <si>
    <t>下楼镇龙山村张桂金</t>
  </si>
  <si>
    <t>龙山村</t>
  </si>
  <si>
    <t>3户养牛5头；12户养羊73只；4户养猪21头。</t>
  </si>
  <si>
    <t>下楼镇洛涧村 李荣华</t>
  </si>
  <si>
    <t>洛涧村</t>
  </si>
  <si>
    <t>11户养羊86只；2户养猪9头。</t>
  </si>
  <si>
    <t>下楼镇田口村 张贤廷</t>
  </si>
  <si>
    <t>田口村</t>
  </si>
  <si>
    <t>3户养羊18头</t>
  </si>
  <si>
    <t>下楼镇王集村康喜宗</t>
  </si>
  <si>
    <t>12户养羊101只；1户香油加工购买设备一台。</t>
  </si>
  <si>
    <t>下楼镇吴楼村刘亮</t>
  </si>
  <si>
    <t>吴楼村</t>
  </si>
  <si>
    <t>2户畜禽养殖1200羽；3户养牛4头；10户养羊91只；2户养猪9头。</t>
  </si>
  <si>
    <t>17户贫困户</t>
  </si>
  <si>
    <t>下楼镇小圩村 张卫国</t>
  </si>
  <si>
    <t>小圩村</t>
  </si>
  <si>
    <t>1户畜禽养殖400羽；1户养羊7只。</t>
  </si>
  <si>
    <t>下楼镇谢楼村 张言刚</t>
  </si>
  <si>
    <t>谢楼村</t>
  </si>
  <si>
    <t>2户畜禽养殖900羽；11户养羊93只；3户养猪18头。</t>
  </si>
  <si>
    <t>下楼镇杨山村 张建</t>
  </si>
  <si>
    <t>杨山村</t>
  </si>
  <si>
    <t>3户畜禽养殖1200羽；12户养羊112只；3户养猪18头；1户种植中草药2.2亩。</t>
  </si>
  <si>
    <t>开发区西集社区 张波</t>
  </si>
  <si>
    <t>开发区</t>
  </si>
  <si>
    <t>西集社区</t>
  </si>
  <si>
    <t>1户实施种植项目3亩</t>
  </si>
  <si>
    <t>1户贫困户</t>
  </si>
  <si>
    <t>种植成活率90%，满意度96%</t>
  </si>
  <si>
    <t>尹集镇霸王城村 吕允凯</t>
  </si>
  <si>
    <t>霸王城村</t>
  </si>
  <si>
    <t>养殖12户，4.64万</t>
  </si>
  <si>
    <t>2020.3--2020.4</t>
  </si>
  <si>
    <t>尹集镇李大庄村 马大圣</t>
  </si>
  <si>
    <t>李大庄村</t>
  </si>
  <si>
    <t>养殖2户，0.64万</t>
  </si>
  <si>
    <t>尹集镇三村村 王琪</t>
  </si>
  <si>
    <t>三村村</t>
  </si>
  <si>
    <t>养殖8户，2.72万；种植3户，0.5万</t>
  </si>
  <si>
    <t>尹集镇田路村 王小六</t>
  </si>
  <si>
    <t>田路村</t>
  </si>
  <si>
    <t>养殖4户，1.6万</t>
  </si>
  <si>
    <t>尹集镇尹楼村 尹德厅</t>
  </si>
  <si>
    <t>尹楼村</t>
  </si>
  <si>
    <t>养殖4户，1.44万</t>
  </si>
  <si>
    <t>尹集镇菠林村 盛长军</t>
  </si>
  <si>
    <t>菠林村</t>
  </si>
  <si>
    <t>种植2户，0.505万；养殖14户，5.28万</t>
  </si>
  <si>
    <t>尹集镇圩疃村 李纯财</t>
  </si>
  <si>
    <t>圩疃村</t>
  </si>
  <si>
    <t>种植1户，0.24万；12户养殖3.58万</t>
  </si>
  <si>
    <t>尹集镇姬贺村 刘以报</t>
  </si>
  <si>
    <t>姬贺村</t>
  </si>
  <si>
    <t>养殖5户，1.8万</t>
  </si>
  <si>
    <t>尹集镇解阁村 解飞</t>
  </si>
  <si>
    <t>解阁村</t>
  </si>
  <si>
    <t>养殖2户，0.8万</t>
  </si>
  <si>
    <t>尹集镇马楼村 王有望</t>
  </si>
  <si>
    <t>马楼村</t>
  </si>
  <si>
    <t>养殖5户，1.68万</t>
  </si>
  <si>
    <t>尹集镇土桥村 尹成宝</t>
  </si>
  <si>
    <t>土桥村</t>
  </si>
  <si>
    <t>养殖7户，2.32万</t>
  </si>
  <si>
    <t>尹集镇陈渡口村 张鹏飞</t>
  </si>
  <si>
    <t>陈渡口村</t>
  </si>
  <si>
    <t>养殖5户，1.96万</t>
  </si>
  <si>
    <t>尹集镇程刘村 营轶</t>
  </si>
  <si>
    <t>程刘村</t>
  </si>
  <si>
    <t>养殖4户，1.12万</t>
  </si>
  <si>
    <t>尹集镇杜安村 胡兴权</t>
  </si>
  <si>
    <t>尹集镇尹北村 张谋</t>
  </si>
  <si>
    <t>尹北村</t>
  </si>
  <si>
    <t>养殖3户，1.2万</t>
  </si>
  <si>
    <t>尹集镇张集村 张茂华</t>
  </si>
  <si>
    <t>张集村</t>
  </si>
  <si>
    <t>种植1户，0.3万</t>
  </si>
  <si>
    <t>种植成活率90%，满意度95%</t>
  </si>
  <si>
    <t>向阳乡大桥村   张保光</t>
  </si>
  <si>
    <t>向阳乡</t>
  </si>
  <si>
    <t>大桥村</t>
  </si>
  <si>
    <t>23户养殖，1户种植户8.72万元</t>
  </si>
  <si>
    <t>24户贫困户</t>
  </si>
  <si>
    <t>向阳乡大西村   张宝灵</t>
  </si>
  <si>
    <t>大西村</t>
  </si>
  <si>
    <t>4户养殖户1.6万元</t>
  </si>
  <si>
    <t>向阳乡官庄村   陈猛</t>
  </si>
  <si>
    <t>官庄村</t>
  </si>
  <si>
    <t>14户养殖户5.28万元</t>
  </si>
  <si>
    <t>向阳乡河王村   杨辉</t>
  </si>
  <si>
    <t>河王村</t>
  </si>
  <si>
    <t>8户养殖，1户种植共3.08万元</t>
  </si>
  <si>
    <t>向阳乡马桥村   马义</t>
  </si>
  <si>
    <t>马桥村</t>
  </si>
  <si>
    <t>9户养殖户3.32万元</t>
  </si>
  <si>
    <t>向阳乡南王集村   胡茂军</t>
  </si>
  <si>
    <t>南王集村</t>
  </si>
  <si>
    <t>25户养殖户9.56万元</t>
  </si>
  <si>
    <t>25户贫困户</t>
  </si>
  <si>
    <t>向阳乡苏圩村   陈道连</t>
  </si>
  <si>
    <t>苏圩村</t>
  </si>
  <si>
    <t>7户养殖户2.44万元</t>
  </si>
  <si>
    <t>向阳乡汤圩村   王志国</t>
  </si>
  <si>
    <t>汤圩村</t>
  </si>
  <si>
    <t>12户养殖户4.4万元</t>
  </si>
  <si>
    <t>向阳乡向阳村   杨中廷</t>
  </si>
  <si>
    <t>向阳村</t>
  </si>
  <si>
    <t>8户养殖户2.48万元</t>
  </si>
  <si>
    <t>8户贫困户</t>
  </si>
  <si>
    <t>向阳乡新湖村   胡业尚</t>
  </si>
  <si>
    <t>新湖村</t>
  </si>
  <si>
    <t>15户养殖户5.4万元</t>
  </si>
  <si>
    <t>向阳乡艳阳村   张荣功</t>
  </si>
  <si>
    <t>艳阳村</t>
  </si>
  <si>
    <t>5户养殖户1.88万元</t>
  </si>
  <si>
    <t>娄庄镇汴河村  王永</t>
  </si>
  <si>
    <t>汴河村</t>
  </si>
  <si>
    <t>28户养殖户10.14万元，4户种植0.66万元</t>
  </si>
  <si>
    <t>32户贫困户</t>
  </si>
  <si>
    <t>娄庄镇大山村  娄现法</t>
  </si>
  <si>
    <t>大山村</t>
  </si>
  <si>
    <t>13户养殖户3.12万元，1户种植0.3万元</t>
  </si>
  <si>
    <t>娄庄镇峨山村  朱守法</t>
  </si>
  <si>
    <t>峨山村</t>
  </si>
  <si>
    <t>13户养殖户4.42万元，3户种植0.48万元</t>
  </si>
  <si>
    <t>娄庄镇葛店村  戈业厂</t>
  </si>
  <si>
    <t>葛店村</t>
  </si>
  <si>
    <t>13户养殖户4.455万元，5户种植1.210万元</t>
  </si>
  <si>
    <t>娄庄镇黄圩村  尹殿登</t>
  </si>
  <si>
    <t>黄圩村</t>
  </si>
  <si>
    <t>9户养殖户3.24万元</t>
  </si>
  <si>
    <t>娄庄镇蒋邓村  邓衍功</t>
  </si>
  <si>
    <t>蒋邓村</t>
  </si>
  <si>
    <t>13户养殖户4.04万元</t>
  </si>
  <si>
    <t>娄庄镇蒋圩村  张标</t>
  </si>
  <si>
    <t>蒋圩村</t>
  </si>
  <si>
    <t>13户养殖户4.68万元</t>
  </si>
  <si>
    <t>娄庄镇刘胡村  柳建华</t>
  </si>
  <si>
    <t>刘胡村</t>
  </si>
  <si>
    <t>11户养殖户4万元</t>
  </si>
  <si>
    <t>娄庄镇娄北村  韩秀海</t>
  </si>
  <si>
    <t>娄北村</t>
  </si>
  <si>
    <t>11户养殖户3.92万元</t>
  </si>
  <si>
    <t>娄庄镇娄庄村  田永</t>
  </si>
  <si>
    <t>娄庄村</t>
  </si>
  <si>
    <t>4户养殖户1.28万元</t>
  </si>
  <si>
    <t>娄庄镇双任村  李九峰</t>
  </si>
  <si>
    <t>双任村</t>
  </si>
  <si>
    <t>14户养殖户4.72万元</t>
  </si>
  <si>
    <t>娄庄镇司房村  刘亚军</t>
  </si>
  <si>
    <t>司房村</t>
  </si>
  <si>
    <t>9户养殖户3.28万元</t>
  </si>
  <si>
    <t>娄庄镇沱北村  胡凯</t>
  </si>
  <si>
    <t>沱北村</t>
  </si>
  <si>
    <t>8户养殖户2.02万元，3户种植0.33万元</t>
  </si>
  <si>
    <t>娄庄镇王赵村  李灯武</t>
  </si>
  <si>
    <t>王赵村</t>
  </si>
  <si>
    <t>16户养殖户6.12万元，1户种植0.2万元</t>
  </si>
  <si>
    <t>娄庄镇吴塘村  邢飞</t>
  </si>
  <si>
    <t>吴塘村</t>
  </si>
  <si>
    <t>8户养殖户3.04万元</t>
  </si>
  <si>
    <t>娄庄镇宣圩村  张素云</t>
  </si>
  <si>
    <t>宣圩村</t>
  </si>
  <si>
    <t>4户养殖户1.44万元</t>
  </si>
  <si>
    <t>娄庄镇淹周村  王士杰</t>
  </si>
  <si>
    <t>淹周村</t>
  </si>
  <si>
    <t>10户养殖户3.56万元</t>
  </si>
  <si>
    <t>娄庄镇杨集村  王洪胜</t>
  </si>
  <si>
    <t>29户养殖户9.31万元</t>
  </si>
  <si>
    <t>29户贫困户</t>
  </si>
  <si>
    <t>娄庄镇杨马村  杨德成</t>
  </si>
  <si>
    <t>杨马村</t>
  </si>
  <si>
    <t>6户养殖户2.16万元，1户种植0.24万元</t>
  </si>
  <si>
    <t>娄庄镇姚山村  陈其圣</t>
  </si>
  <si>
    <t>姚山村</t>
  </si>
  <si>
    <t>18户养殖户6.88万元</t>
  </si>
  <si>
    <t>娄庄镇永定村  孙传杰</t>
  </si>
  <si>
    <t>永定村</t>
  </si>
  <si>
    <t>23户养殖户8.76万元</t>
  </si>
  <si>
    <t>娄庄镇长集村  桂洪来</t>
  </si>
  <si>
    <t>13户养殖户4.92万元</t>
  </si>
  <si>
    <t>娄庄镇赵家村  赵跃</t>
  </si>
  <si>
    <t>赵家村</t>
  </si>
  <si>
    <t>18户养殖户6.6万元</t>
  </si>
  <si>
    <t>黄湾镇双桥村 陈勇</t>
  </si>
  <si>
    <t>黄湾镇</t>
  </si>
  <si>
    <t>双桥村</t>
  </si>
  <si>
    <t>养殖9户2.31万元，种植13户1.8万元</t>
  </si>
  <si>
    <t>22户贫困户</t>
  </si>
  <si>
    <t>种植成活率90%，养殖成活率80%，满意度95%只</t>
  </si>
  <si>
    <t>带动22户建档立卡贫困户增收脱贫</t>
  </si>
  <si>
    <t>黄湾镇晏路村刘爱梅</t>
  </si>
  <si>
    <t>晏路村</t>
  </si>
  <si>
    <t>养殖6户2.08万元；种植7户1.17万元</t>
  </si>
  <si>
    <t>种植成活率90%，养殖成活率80%，满意度95%。</t>
  </si>
  <si>
    <t>带动13户建档立卡贫困户增收脱贫</t>
  </si>
  <si>
    <t>黄湾镇庙李村 李西均</t>
  </si>
  <si>
    <t>庙李村</t>
  </si>
  <si>
    <t>养殖13户3.68万元，种植14户2.46万元</t>
  </si>
  <si>
    <t>带动27户82人建档立卡贫困户增收脱贫</t>
  </si>
  <si>
    <t>黄湾镇柯湖村 柯永柱</t>
  </si>
  <si>
    <t>柯湖村</t>
  </si>
  <si>
    <t>14户种植2.43万元、19户养殖4.87万元</t>
  </si>
  <si>
    <t>33户贫困户</t>
  </si>
  <si>
    <t>带动33户建档立卡贫困户增收脱贫</t>
  </si>
  <si>
    <t>黄湾镇胡桥村 柯庆华</t>
  </si>
  <si>
    <t>胡桥村</t>
  </si>
  <si>
    <t>7户种植0.96万元、8户养殖1.95万元</t>
  </si>
  <si>
    <t>带动15户建档立卡贫困户增收脱贫</t>
  </si>
  <si>
    <t>黄湾镇陆集村 魏学敏</t>
  </si>
  <si>
    <t>陆集村</t>
  </si>
  <si>
    <t>10户种植1.74万元、10户养殖3.24万元</t>
  </si>
  <si>
    <t>带动20户建档立卡贫困户增收脱贫</t>
  </si>
  <si>
    <t>黄湾镇砂坝村 徐荣兰</t>
  </si>
  <si>
    <t>砂坝村</t>
  </si>
  <si>
    <t>养殖23户7.6万元；种植46户8.014万元</t>
  </si>
  <si>
    <t>69户贫困户</t>
  </si>
  <si>
    <t>带动69户建档立卡贫困户增收脱贫</t>
  </si>
  <si>
    <t>黄湾镇三桥村 贺振海</t>
  </si>
  <si>
    <t>三桥村</t>
  </si>
  <si>
    <t>25户种植4.39万元、7户养殖1.84万元</t>
  </si>
  <si>
    <t>带动32户建档立卡贫困户增收脱贫</t>
  </si>
  <si>
    <t>黄湾镇王桥村 刘永飞</t>
  </si>
  <si>
    <t>王桥村</t>
  </si>
  <si>
    <t>养殖1户0.4万元，种植13户3.14万元</t>
  </si>
  <si>
    <t>带动14户建档立卡贫困户增收脱贫</t>
  </si>
  <si>
    <t>黄湾镇单营村 孙宜坤</t>
  </si>
  <si>
    <t>单营村</t>
  </si>
  <si>
    <t>6户养殖1.88万</t>
  </si>
  <si>
    <t>带动6户建档立卡贫困户增收脱贫</t>
  </si>
  <si>
    <t>黄湾镇红星村 孙念佑</t>
  </si>
  <si>
    <t>红星村</t>
  </si>
  <si>
    <t>养殖55户18万元，种植2户0.27万元</t>
  </si>
  <si>
    <t>57户贫困户</t>
  </si>
  <si>
    <t>种植成活率95%，养殖成活率85%，满意度95%.</t>
  </si>
  <si>
    <t>带动57户建档立卡贫困户增收脱贫</t>
  </si>
  <si>
    <t>黄湾镇朱圩村 
陈义连</t>
  </si>
  <si>
    <t>朱圩村</t>
  </si>
  <si>
    <t>种植29户.5.315万元，养殖10户.3.88万元</t>
  </si>
  <si>
    <t>39户贫困户</t>
  </si>
  <si>
    <t>带动39户建档立卡贫困户增收脱贫</t>
  </si>
  <si>
    <t>黄湾镇宋河村 陈奎</t>
  </si>
  <si>
    <t>宋河村</t>
  </si>
  <si>
    <t>养殖5户1.72万元，种植6户0.99万元</t>
  </si>
  <si>
    <t>带动11户建档立卡贫困户增收脱贫</t>
  </si>
  <si>
    <t>黄湾镇张龙村 胡玉璧</t>
  </si>
  <si>
    <t>张龙村</t>
  </si>
  <si>
    <t>种植花生14户50亩</t>
  </si>
  <si>
    <t>带动14户贫困户增加收入</t>
  </si>
  <si>
    <t>渔沟镇白马村 马荣殿</t>
  </si>
  <si>
    <t>渔沟镇</t>
  </si>
  <si>
    <t>白马村</t>
  </si>
  <si>
    <t>养殖22户，资金8.04万元</t>
  </si>
  <si>
    <t>渔沟镇卞庄村马森</t>
  </si>
  <si>
    <t>卞庄村</t>
  </si>
  <si>
    <t>养殖10户，资金3.84万元</t>
  </si>
  <si>
    <t>渔沟镇钓台村 朱力健</t>
  </si>
  <si>
    <t>钓台村</t>
  </si>
  <si>
    <t>养殖24户，资金8.4万元</t>
  </si>
  <si>
    <t>渔沟镇堌子村李香萍</t>
  </si>
  <si>
    <t>堌子村</t>
  </si>
  <si>
    <t>种植2户，资金0.8万元，养殖14户，资金4.02万元</t>
  </si>
  <si>
    <t>渔沟镇侯湖村王中华</t>
  </si>
  <si>
    <t>侯湖村</t>
  </si>
  <si>
    <t>养殖13户，实施资金4.36万元</t>
  </si>
  <si>
    <t>渔沟镇梁集村 王子芹</t>
  </si>
  <si>
    <t>梁集村</t>
  </si>
  <si>
    <t>养殖24户，实施资金8.22万元</t>
  </si>
  <si>
    <t>渔沟镇刘塘村晏彬</t>
  </si>
  <si>
    <t>刘塘村</t>
  </si>
  <si>
    <t>种植2户，资金0.6万元，养殖26户，资金8.825万元</t>
  </si>
  <si>
    <t>28户贫困户</t>
  </si>
  <si>
    <t>渔沟镇马集村 马建设</t>
  </si>
  <si>
    <t>马集村</t>
  </si>
  <si>
    <t>养殖11户，实施资金4.2万元</t>
  </si>
  <si>
    <t>渔沟镇磬云村 李绍军</t>
  </si>
  <si>
    <t>磬云村</t>
  </si>
  <si>
    <t>养殖31户，实施资金10.3万元</t>
  </si>
  <si>
    <t>31户贫困户</t>
  </si>
  <si>
    <t>渔沟镇申场村 吕彬</t>
  </si>
  <si>
    <t>申场村</t>
  </si>
  <si>
    <t>种植1户，资金0.24万元，养殖9户，资金2.96万元</t>
  </si>
  <si>
    <t>渔沟镇申寨村 申修灵</t>
  </si>
  <si>
    <t>申寨村</t>
  </si>
  <si>
    <t>养殖12户，实施资金3.99万元</t>
  </si>
  <si>
    <t>渔沟镇杏山村 马永</t>
  </si>
  <si>
    <t>杏山村</t>
  </si>
  <si>
    <t>种植1户，资金0.225万元，养殖8户，资金2.52万元</t>
  </si>
  <si>
    <t>渔沟镇渔沟村 马淑华</t>
  </si>
  <si>
    <t>渔沟村</t>
  </si>
  <si>
    <t>养殖5户，实施资金1.92万元</t>
  </si>
  <si>
    <t>渔沟镇跃娄村李波</t>
  </si>
  <si>
    <t>跃娄村</t>
  </si>
  <si>
    <t>养殖28户，实施资金9.16万元</t>
  </si>
  <si>
    <t>渔沟镇张寨村 张绍军</t>
  </si>
  <si>
    <t>张寨村</t>
  </si>
  <si>
    <t>养殖7户，实施资金2.72万元</t>
  </si>
  <si>
    <t>渔沟镇郑楼村 李栋</t>
  </si>
  <si>
    <t>郑楼村</t>
  </si>
  <si>
    <t>养殖5户，实施资金1.52万元</t>
  </si>
  <si>
    <t>渔沟镇纸房村 杨良友</t>
  </si>
  <si>
    <t>纸房村</t>
  </si>
  <si>
    <t>种植4户，资金0.39万元，养殖16户，资金5.16万元</t>
  </si>
  <si>
    <t>渔沟镇中菜村 马中盾</t>
  </si>
  <si>
    <t>中菜村</t>
  </si>
  <si>
    <t>种植1户，资金0.4万元，养殖8户，资金2.24万元</t>
  </si>
  <si>
    <t>渔沟镇卓庄村 张韩英</t>
  </si>
  <si>
    <t>卓庄村</t>
  </si>
  <si>
    <t>养殖13户，实施资金4.72万元</t>
  </si>
  <si>
    <t>朱集乡固城村 潘配前</t>
  </si>
  <si>
    <t>固城村</t>
  </si>
  <si>
    <t>8户养殖，补助资金3.08万元；</t>
  </si>
  <si>
    <t>2020.3-5</t>
  </si>
  <si>
    <t>带动8户41人贫困人口增收</t>
  </si>
  <si>
    <t>朱集乡红旗村马金凤</t>
  </si>
  <si>
    <t>红旗村</t>
  </si>
  <si>
    <t>27户养殖，补助资金8.62万元；1户种植，补助资金0.4万元；</t>
  </si>
  <si>
    <t>带动28户111人贫困人口增收</t>
  </si>
  <si>
    <t>朱集乡潼山村  张华</t>
  </si>
  <si>
    <t>潼山村</t>
  </si>
  <si>
    <t>30户养殖，补助资金10.36万元；</t>
  </si>
  <si>
    <t>30户贫困户</t>
  </si>
  <si>
    <t>带动30户106人贫困人口增收</t>
  </si>
  <si>
    <t>朱集乡湖光村 刘旭</t>
  </si>
  <si>
    <t>湖光村</t>
  </si>
  <si>
    <t>27户养殖，补助资金7.56万元；</t>
  </si>
  <si>
    <t>带动27户108人贫困人口增收</t>
  </si>
  <si>
    <t>朱集乡姜山村 姜德宇</t>
  </si>
  <si>
    <t>姜山村</t>
  </si>
  <si>
    <t>23户养殖，补助资金8.04万元；</t>
  </si>
  <si>
    <t>带动23户85人贫困人口增收</t>
  </si>
  <si>
    <t>朱集乡刘寨村 邱彩红</t>
  </si>
  <si>
    <t>刘寨村</t>
  </si>
  <si>
    <t>20户养殖，补助资金6.14万元；</t>
  </si>
  <si>
    <t>带动20户61人贫困人口增收</t>
  </si>
  <si>
    <t>朱集乡苗河村 孙海侠</t>
  </si>
  <si>
    <t>苗河村</t>
  </si>
  <si>
    <t>33户养殖，补助资金9.98万元；</t>
  </si>
  <si>
    <t>带动33户135人贫困人口增收</t>
  </si>
  <si>
    <t>朱集乡双井村 马永</t>
  </si>
  <si>
    <t>双井村</t>
  </si>
  <si>
    <t>10户养殖，补助资金3.48万元；</t>
  </si>
  <si>
    <t>带动10户36人贫困人口增收</t>
  </si>
  <si>
    <t>朱集乡双杨村 杨学杰</t>
  </si>
  <si>
    <t>双杨村</t>
  </si>
  <si>
    <t>27户养殖，补助资金9.38万元；2户种植，补助资金0.63万元；</t>
  </si>
  <si>
    <t>带动29户119人贫困人口增收</t>
  </si>
  <si>
    <t>朱集乡星光村 张伟</t>
  </si>
  <si>
    <t>星光村</t>
  </si>
  <si>
    <t>12户养殖，补助资金4.14万元；3户种植，补助资金1.2万元；</t>
  </si>
  <si>
    <t>带动15户73人贫困人口增收</t>
  </si>
  <si>
    <t>朱集乡岳巷村岳德虎</t>
  </si>
  <si>
    <t>岳巷村</t>
  </si>
  <si>
    <t>13户养殖，补助资金4.48万元；</t>
  </si>
  <si>
    <t>113户贫困户</t>
  </si>
  <si>
    <t>带动13户57人贫困人口增收</t>
  </si>
  <si>
    <t>朱集乡张家村 王磊</t>
  </si>
  <si>
    <t>张家村</t>
  </si>
  <si>
    <t>25户养殖，补助资金9万元；</t>
  </si>
  <si>
    <t>带动25户104人贫困人口增收</t>
  </si>
  <si>
    <t>朱集乡朱集村 张兴利</t>
  </si>
  <si>
    <t>朱集村</t>
  </si>
  <si>
    <t>13户养殖，补助资金4.73万元；</t>
  </si>
  <si>
    <t>带动13户60人贫困人口增收</t>
  </si>
  <si>
    <t>游集镇大康村 康彬</t>
  </si>
  <si>
    <t>大康村</t>
  </si>
  <si>
    <t>16户养羊5.28万元
2户养猪0.72万元</t>
  </si>
  <si>
    <t>自主发展，增收脱贫</t>
  </si>
  <si>
    <t>游集镇大章李村 李新</t>
  </si>
  <si>
    <t>大章李村</t>
  </si>
  <si>
    <t>1户养鸡0.15万元，2户养牛0.8万元，16户养羊5.84万元</t>
  </si>
  <si>
    <t>游集镇杜庄村 李明</t>
  </si>
  <si>
    <t>杜庄村</t>
  </si>
  <si>
    <t>1户养鸡0.4万元，1户养猪0.36万元，12户养羊3.84万元</t>
  </si>
  <si>
    <t>游集镇解圩村 解为首</t>
  </si>
  <si>
    <t>解圩村</t>
  </si>
  <si>
    <t>1户种蔬菜0.105万元
4户养猪1.6万元
20户养羊5.92万元</t>
  </si>
  <si>
    <t>游集镇九集村 王彩芹</t>
  </si>
  <si>
    <t>九集村</t>
  </si>
  <si>
    <t>1户种林果0.15万元，1户养鸭0.4万元，2户养鸡0.8万元，16户养羊4.92万元，10户养猪3.38万元</t>
  </si>
  <si>
    <t>游集镇李楼村 李俊</t>
  </si>
  <si>
    <t>李楼村</t>
  </si>
  <si>
    <t>7户养羊2.04万元，3户养猪1.2万元</t>
  </si>
  <si>
    <t>游集镇邱楼村 林计金</t>
  </si>
  <si>
    <t>邱楼村</t>
  </si>
  <si>
    <t>1户养鸡0.4万元，2户种菜0.7万元，4户养猪1.6万元，33户养羊10.64万元</t>
  </si>
  <si>
    <t>40户贫困户</t>
  </si>
  <si>
    <t>游集镇杨庄村 李成峰</t>
  </si>
  <si>
    <t>1户养牛0.4万元，3户养猪1.2万元，2户养鸭0.8万元，1户养鸡0.3万元，14户养羊4.68万元</t>
  </si>
  <si>
    <t>21户贫困户</t>
  </si>
  <si>
    <t>游集镇游东村 武功刚</t>
  </si>
  <si>
    <t>游东村</t>
  </si>
  <si>
    <t>1户养羊0.24万元，1户养殖水产0.4万元</t>
  </si>
  <si>
    <t>游集镇游圩村尤玉龙</t>
  </si>
  <si>
    <t>游圩村</t>
  </si>
  <si>
    <t>2户种菜0.27万元，1户养牛0.4万元，3户养猪1.2万元，11户养羊3.68万元</t>
  </si>
  <si>
    <t>游集镇游西村尤本志</t>
  </si>
  <si>
    <t>游西村</t>
  </si>
  <si>
    <t>1户养猪0.4万元，4户养羊1.6万元</t>
  </si>
  <si>
    <t>游集镇元宝刘村张家宝</t>
  </si>
  <si>
    <t>元宝刘村</t>
  </si>
  <si>
    <t>2户种菜0.3万元，1户养牛0.4万元，9户养羊2.8万元，2户养猪0.72万元</t>
  </si>
  <si>
    <t>游集镇张东湖村李邦元</t>
  </si>
  <si>
    <t>张东湖村</t>
  </si>
  <si>
    <t>4户养羊1.28万元</t>
  </si>
  <si>
    <t>游集镇张楼村张玉英</t>
  </si>
  <si>
    <t>张楼村</t>
  </si>
  <si>
    <t>10户养羊3.32万元</t>
  </si>
  <si>
    <t>游集镇张桥村张夫环</t>
  </si>
  <si>
    <t>张桥村</t>
  </si>
  <si>
    <t>5户养羊1.84万元</t>
  </si>
  <si>
    <t>朝阳镇赵庄村 吴云侠</t>
  </si>
  <si>
    <t>猪3户11头 ，羊10户60只</t>
  </si>
  <si>
    <t>朝阳镇旗杆村 刘渠会</t>
  </si>
  <si>
    <t>旗杆村</t>
  </si>
  <si>
    <t>7户养猪71头、13户养羊121只、1户养鸡800只、2户养鸭9800只、1户种植蔬菜1.5亩、2户种植大蒜10亩。</t>
  </si>
  <si>
    <t>26户贫困户</t>
  </si>
  <si>
    <t>带动26户建档立卡贫困户增收脱贫</t>
  </si>
  <si>
    <t>朝阳镇京渠村 高维秀</t>
  </si>
  <si>
    <t>京渠村</t>
  </si>
  <si>
    <t>养猪2户33头 ， 养羊11户96只</t>
  </si>
  <si>
    <t>朝阳镇李寨村 石少华</t>
  </si>
  <si>
    <t>李寨村</t>
  </si>
  <si>
    <t>32户养羊281只、5户
养猪33头、1户种植
大蒜6亩</t>
  </si>
  <si>
    <t>38户贫困户</t>
  </si>
  <si>
    <t>带动38户建档立卡贫困户增收脱贫</t>
  </si>
  <si>
    <t>朝阳镇孟邵村 张贤民</t>
  </si>
  <si>
    <t>孟邵村</t>
  </si>
  <si>
    <t>12户养猪60头、19户养羊150只、1户养牛2只</t>
  </si>
  <si>
    <t>朝阳镇崔楼村 徐伟</t>
  </si>
  <si>
    <t>崔楼村</t>
  </si>
  <si>
    <t>12户养猪127头，19户养羊224只，2户养牛4头，2户养鸡13000只，11户种春花生44亩。</t>
  </si>
  <si>
    <t>46户贫困户</t>
  </si>
  <si>
    <t>带动46户建档立卡贫困户增收脱贫</t>
  </si>
  <si>
    <t>朝阳镇杨桥村 肖霜</t>
  </si>
  <si>
    <t>杨桥村</t>
  </si>
  <si>
    <t>3户养猪15头，12户养羊91只，2户养鱼6亩，1户种植桂树3亩</t>
  </si>
  <si>
    <t>带动18户建档立卡贫困户增收脱贫</t>
  </si>
  <si>
    <t>朝阳镇裴集村 赵传哲</t>
  </si>
  <si>
    <t>裴集村</t>
  </si>
  <si>
    <t>猪3户19头  养羊102只，牛1户1头</t>
  </si>
  <si>
    <t>朝阳镇嶂渠村 王务军</t>
  </si>
  <si>
    <t>嶂渠村</t>
  </si>
  <si>
    <t>15户养羊
131只，1户养猪7头</t>
  </si>
  <si>
    <t>带动16户建档立卡贫困户增收脱贫</t>
  </si>
  <si>
    <t>朝阳镇陆圩村 邱宗伍</t>
  </si>
  <si>
    <t>陆圩村</t>
  </si>
  <si>
    <t>养猪3户20头  养羊18户65只、养牛2户4头</t>
  </si>
  <si>
    <t>朝阳镇朝阳村 周抗</t>
  </si>
  <si>
    <t>朝阳村</t>
  </si>
  <si>
    <t>猪1户6头，羊12户80只，牛1户2头，1户肉鸡100只，2户蛋鸡450只，鱼2户10亩</t>
  </si>
  <si>
    <t>带动19户建档立卡贫困户增收脱贫</t>
  </si>
  <si>
    <t>朝阳镇崔巷村 李虎</t>
  </si>
  <si>
    <t>崔巷村</t>
  </si>
  <si>
    <t>养猪21户78人412头，养羊29户90人261只，养牛6户17人21头，养鸡、鸭1户8人10000羽，种大蒜16户70人50亩，水产养殖1户8亩，种果树2户4人20亩，1户种苗木4亩</t>
  </si>
  <si>
    <t>77户贫困户</t>
  </si>
  <si>
    <t>带动80户建档立卡贫困户增收脱贫</t>
  </si>
  <si>
    <t>朝阳镇韩家村 韩志加</t>
  </si>
  <si>
    <t>韩家村</t>
  </si>
  <si>
    <t>1户3头,12户136只</t>
  </si>
  <si>
    <t>朝阳镇大湖村 刘思刚</t>
  </si>
  <si>
    <t>大湖村</t>
  </si>
  <si>
    <t>1户养猪10头，9户养羊94只</t>
  </si>
  <si>
    <t>带动10户建档立卡贫困户增收脱贫</t>
  </si>
  <si>
    <t>朝阳镇周庄村 王建</t>
  </si>
  <si>
    <t>周庄村</t>
  </si>
  <si>
    <t>养猪2户20头  养羊8户62只、种柳树苗1户2亩</t>
  </si>
  <si>
    <t>朝阳镇戚楼村 崔银花</t>
  </si>
  <si>
    <t>戚楼村</t>
  </si>
  <si>
    <t>养猪12户53头，养羊11户76只，大蒜1户2亩，花生4户15亩</t>
  </si>
  <si>
    <t>带动27户建档立卡贫困户增收脱贫</t>
  </si>
  <si>
    <t>浍沟镇车李村 李文利</t>
  </si>
  <si>
    <t>浍沟镇</t>
  </si>
  <si>
    <t>车李村</t>
  </si>
  <si>
    <t>22户养羊128只养蛋鸡1300只养肉鸡2500只养羊7头</t>
  </si>
  <si>
    <t>2020年3月-2020年5月</t>
  </si>
  <si>
    <t>浍沟镇大庄村 周继舜</t>
  </si>
  <si>
    <t>大庄村</t>
  </si>
  <si>
    <t>26户养羊187只,1户养猪3头、1户养鸡400只</t>
  </si>
  <si>
    <t>浍沟镇凤山村 马存财</t>
  </si>
  <si>
    <t>凤山村</t>
  </si>
  <si>
    <t>10户养羊69只
1户猪7只</t>
  </si>
  <si>
    <t>浍沟镇郭沟村 高成</t>
  </si>
  <si>
    <t>郭沟村</t>
  </si>
  <si>
    <t>5户羊鸡1650只，1户养羊10只，1户养猪7头</t>
  </si>
  <si>
    <t>浍沟镇郭许村 程瑞</t>
  </si>
  <si>
    <t>郭许村</t>
  </si>
  <si>
    <t>21户养羊89只养鸡1800只养猪16头养鱼20亩</t>
  </si>
  <si>
    <t>浍沟镇浍沟村 程凯</t>
  </si>
  <si>
    <t>浍沟村</t>
  </si>
  <si>
    <t>7户养羊44只1户种植西瓜3亩</t>
  </si>
  <si>
    <t>浍沟镇张时村 雷卫民</t>
  </si>
  <si>
    <t>张时村</t>
  </si>
  <si>
    <t>2户养鸡1400只，5户养羊40只，1户养牛20头。</t>
  </si>
  <si>
    <t>浍沟镇李宅村 李传席</t>
  </si>
  <si>
    <t>李宅村</t>
  </si>
  <si>
    <t>1户养羊10只</t>
  </si>
  <si>
    <t>浍沟镇马庄村 刘銮飞</t>
  </si>
  <si>
    <t>马庄村</t>
  </si>
  <si>
    <t>10户养羊40只养鸡600只养猪6头</t>
  </si>
  <si>
    <t>浍沟镇彭黄村   黄学夫</t>
  </si>
  <si>
    <t>彭黄村</t>
  </si>
  <si>
    <t>10户养羊78只,1户养虾5亩，5户养鱼21亩</t>
  </si>
  <si>
    <t>浍沟镇唐灵村程仁坤</t>
  </si>
  <si>
    <t>唐灵村</t>
  </si>
  <si>
    <t>3户养鸡1200只</t>
  </si>
  <si>
    <t>浍沟镇土山村周布兴</t>
  </si>
  <si>
    <t>土山村</t>
  </si>
  <si>
    <t>2户养羊17只,2户养鸡300只</t>
  </si>
  <si>
    <t>浍沟镇叶赵村叶元凯</t>
  </si>
  <si>
    <t>叶赵村</t>
  </si>
  <si>
    <t>3户养羊23只</t>
  </si>
  <si>
    <t>浍沟镇后灵村 程富</t>
  </si>
  <si>
    <t>后灵村</t>
  </si>
  <si>
    <t>4户养羊32只，1户养猪7头</t>
  </si>
  <si>
    <t>浍沟镇申村村 熊万松</t>
  </si>
  <si>
    <t>申村村</t>
  </si>
  <si>
    <t>4户养羊35只       2户养猪14头</t>
  </si>
  <si>
    <t>大路乡王坊村
倪健将</t>
  </si>
  <si>
    <t>王坊村</t>
  </si>
  <si>
    <t>6户养羊52只</t>
  </si>
  <si>
    <t>大路乡陈场村
朱贤永</t>
  </si>
  <si>
    <t>陈场村</t>
  </si>
  <si>
    <t>1户养猪11头</t>
  </si>
  <si>
    <t>大路乡大路村
张建持</t>
  </si>
  <si>
    <t>大路村</t>
  </si>
  <si>
    <t>4户养羊42只，补贴13600元；1户种植桃树3亩1500元；1户种植大蒜3亩1800元。</t>
  </si>
  <si>
    <t>大路乡刘大庄村
胡正义</t>
  </si>
  <si>
    <t>刘大庄村</t>
  </si>
  <si>
    <t>4户养羊44只，共计补贴14800元</t>
  </si>
  <si>
    <t>大路乡韩墩村
韩贤坤</t>
  </si>
  <si>
    <t>韩墩村</t>
  </si>
  <si>
    <t>6户养羊48只羊，2户20头猪，共计补贴27200元</t>
  </si>
  <si>
    <t>大路乡胡堆村
彭森</t>
  </si>
  <si>
    <t>胡堆村</t>
  </si>
  <si>
    <t>4户养羊46只</t>
  </si>
  <si>
    <t>大路乡蒋刘村
蒋亚</t>
  </si>
  <si>
    <t>蒋刘村</t>
  </si>
  <si>
    <t>8户养羊81只，1户养猪11只</t>
  </si>
  <si>
    <t>大路乡晏湾村
晏荣明</t>
  </si>
  <si>
    <t>晏湾村</t>
  </si>
  <si>
    <t>8户养羊80只</t>
  </si>
  <si>
    <t>大路乡张杨村
杨群</t>
  </si>
  <si>
    <t>张杨村</t>
  </si>
  <si>
    <t>6户养羊46只；1户养鸡100只；2户养鱼11亩。</t>
  </si>
  <si>
    <t>大路乡朱楼村
王明</t>
  </si>
  <si>
    <t>5户养羊50只羊，2户养猪13头共计补贴25800元</t>
  </si>
  <si>
    <t>大路乡蒋庙村
蒋兴超</t>
  </si>
  <si>
    <t>蒋庙村</t>
  </si>
  <si>
    <t>5户养羊49只；2户养猪20头。</t>
  </si>
  <si>
    <t>大路乡大龙村
化钢</t>
  </si>
  <si>
    <t>大龙村</t>
  </si>
  <si>
    <t>6户养羊54只；1户养鱼3亩。</t>
  </si>
  <si>
    <t>大路乡苏宅村
蒋华</t>
  </si>
  <si>
    <t>苏宅村</t>
  </si>
  <si>
    <t>8户养羊94只；1户养猪15头。</t>
  </si>
  <si>
    <t>高楼镇鲍庄村 赵绍财</t>
  </si>
  <si>
    <t>高楼镇</t>
  </si>
  <si>
    <t>鲍庄村</t>
  </si>
  <si>
    <t>21户种大蒜53.9亩，16户养羊124只，1户养猪10头</t>
  </si>
  <si>
    <t>高楼镇鳔张村 魏国</t>
  </si>
  <si>
    <t>鳔张村</t>
  </si>
  <si>
    <t>3户种大蒜9亩，1户种丹参3亩，1户种食用菌2000袋，7户养羊52只</t>
  </si>
  <si>
    <t>高楼镇崔庄村 王法财</t>
  </si>
  <si>
    <t>崔庄村</t>
  </si>
  <si>
    <r>
      <rPr>
        <sz val="10"/>
        <rFont val="Times New Roman"/>
        <charset val="134"/>
      </rPr>
      <t>1</t>
    </r>
    <r>
      <rPr>
        <sz val="10"/>
        <rFont val="宋体"/>
        <charset val="134"/>
      </rPr>
      <t>户种大蒜</t>
    </r>
    <r>
      <rPr>
        <sz val="10"/>
        <rFont val="Times New Roman"/>
        <charset val="134"/>
      </rPr>
      <t>2</t>
    </r>
    <r>
      <rPr>
        <sz val="10"/>
        <rFont val="宋体"/>
        <charset val="134"/>
      </rPr>
      <t>亩，</t>
    </r>
    <r>
      <rPr>
        <sz val="10"/>
        <rFont val="Times New Roman"/>
        <charset val="134"/>
      </rPr>
      <t>5</t>
    </r>
    <r>
      <rPr>
        <sz val="10"/>
        <rFont val="宋体"/>
        <charset val="134"/>
      </rPr>
      <t>户养蛋禽</t>
    </r>
    <r>
      <rPr>
        <sz val="10"/>
        <rFont val="Times New Roman"/>
        <charset val="134"/>
      </rPr>
      <t>500</t>
    </r>
    <r>
      <rPr>
        <sz val="10"/>
        <rFont val="宋体"/>
        <charset val="134"/>
      </rPr>
      <t>羽，</t>
    </r>
    <r>
      <rPr>
        <sz val="10"/>
        <rFont val="Times New Roman"/>
        <charset val="134"/>
      </rPr>
      <t>22</t>
    </r>
    <r>
      <rPr>
        <sz val="10"/>
        <rFont val="宋体"/>
        <charset val="134"/>
      </rPr>
      <t>户养羊</t>
    </r>
    <r>
      <rPr>
        <sz val="10"/>
        <rFont val="Times New Roman"/>
        <charset val="134"/>
      </rPr>
      <t>217</t>
    </r>
    <r>
      <rPr>
        <sz val="10"/>
        <rFont val="宋体"/>
        <charset val="134"/>
      </rPr>
      <t>只</t>
    </r>
  </si>
  <si>
    <t>高楼镇高楼村 邵玉虎</t>
  </si>
  <si>
    <t>高楼村</t>
  </si>
  <si>
    <t>3户养蛋禽2270羽，2户养牛5头，51户养羊395只，2户养猪6头</t>
  </si>
  <si>
    <t>58户贫困户</t>
  </si>
  <si>
    <t>高楼镇高庄村 高波</t>
  </si>
  <si>
    <t>高庄村</t>
  </si>
  <si>
    <t>7户种大蒜17.2亩，1户种吊瓜20亩，1户养鸽子100只，9户养鸡1150只，1户养肉禽100只，41户养羊396只，1户养猪15头</t>
  </si>
  <si>
    <t>61户贫困户</t>
  </si>
  <si>
    <t>高楼镇毛庄村 刘焕学</t>
  </si>
  <si>
    <t>毛庄村</t>
  </si>
  <si>
    <t>1户养肉禽100只，8户养羊50只</t>
  </si>
  <si>
    <t>高楼镇孟山村 许东</t>
  </si>
  <si>
    <t>孟山村</t>
  </si>
  <si>
    <t>11户种大蒜39亩，1户养鹅400只，1户养牛8头，16户养羊135只，3户养猪21头</t>
  </si>
  <si>
    <t>高楼镇钱梁村 崔葡萄</t>
  </si>
  <si>
    <t>钱梁村</t>
  </si>
  <si>
    <t>1户养牛6头，7户养羊88只，2户养猪27头</t>
  </si>
  <si>
    <t>高楼镇青谷堆村 许友彬</t>
  </si>
  <si>
    <t>青谷堆村</t>
  </si>
  <si>
    <t>2户种大蒜4亩，1户种花生5亩，6户养羊55只，3户养猪21头</t>
  </si>
  <si>
    <t>高楼镇汤庄村 杜新祥</t>
  </si>
  <si>
    <t>汤庄村</t>
  </si>
  <si>
    <t>2户蚕桑6亩，1户种大蒜7亩，19户种辣根77.5亩，2户养土园45盆，22户养羊251只，3户养猪27头</t>
  </si>
  <si>
    <t>49户贫困户</t>
  </si>
  <si>
    <t>高楼镇潼郡村 王志勇</t>
  </si>
  <si>
    <t>潼郡村</t>
  </si>
  <si>
    <t>1户大棚蔬菜2亩，5户种大蒜31亩，6户养蛋禽650只，1户养鸽子45只，1户种花卉4亩，1户种经济果林2亩，1户养牛5头，1户种蔬菜瓜类2.6亩，2户种西瓜6.5亩，36户养羊344只，2户养猪9头</t>
  </si>
  <si>
    <t>王楼村 张德生</t>
  </si>
  <si>
    <t>王楼村</t>
  </si>
  <si>
    <t>1户种大棚蔬菜3.5亩，2户养牛5头，11户养羊126只，3户养猪60头</t>
  </si>
  <si>
    <t>高楼镇徐营村 朱友钱</t>
  </si>
  <si>
    <t>徐营村</t>
  </si>
  <si>
    <t>4户种大蒜9亩，1户种菊花8亩，1户种辣根5亩，40户养羊362只，4户养猪33只</t>
  </si>
  <si>
    <t>50户贫困户</t>
  </si>
  <si>
    <t>高楼镇张营村 张文虎</t>
  </si>
  <si>
    <t>张营村</t>
  </si>
  <si>
    <t>5户种大蒜10亩，1户水产养殖8亩，22户养羊183只，3户养猪46头</t>
  </si>
  <si>
    <t>31贫困户</t>
  </si>
  <si>
    <t>高楼镇朱庄村 朱士锋</t>
  </si>
  <si>
    <t>朱庄村</t>
  </si>
  <si>
    <t>41户养羊390只，3户养猪12头</t>
  </si>
  <si>
    <t>44贫困户</t>
  </si>
  <si>
    <t>高楼镇卓海村 王春勇</t>
  </si>
  <si>
    <t>卓海村</t>
  </si>
  <si>
    <t>8户种大蒜24亩，5户种辣根18.9，1户水产养殖5亩，12户养羊101只</t>
  </si>
  <si>
    <t>26贫困户</t>
  </si>
  <si>
    <t>高楼镇卓圩村 王志强</t>
  </si>
  <si>
    <t>卓圩村</t>
  </si>
  <si>
    <t>22户养羊174只，2户养猪13头</t>
  </si>
  <si>
    <t>24贫困户</t>
  </si>
  <si>
    <t>大庙乡沟涯村 
崔海港</t>
  </si>
  <si>
    <t>沟涯村</t>
  </si>
  <si>
    <t>3户养羊30只，1户养殖龙虾3.5亩，14户竹枝加工448捆</t>
  </si>
  <si>
    <t>大庙乡大杨村
王凯</t>
  </si>
  <si>
    <t>大杨村</t>
  </si>
  <si>
    <t>8户养羊78只，1户养猪10头</t>
  </si>
  <si>
    <t>大庙乡胡场村
王硕银</t>
  </si>
  <si>
    <t>胡场村</t>
  </si>
  <si>
    <t>26户养羊231只，5户养猪37头，2户养牛7头，2户养蛋鸡800只，1户种植果树1.4亩</t>
  </si>
  <si>
    <t>36户贫困户</t>
  </si>
  <si>
    <t>大庙乡马庄村
王利</t>
  </si>
  <si>
    <t>5户养羊46只，3户养猪28头，1户养殖肉鸡5000只</t>
  </si>
  <si>
    <t>大庙乡齐张村
张元启</t>
  </si>
  <si>
    <t>齐张村</t>
  </si>
  <si>
    <t>8户养羊80只，1户养猪5头</t>
  </si>
  <si>
    <t>大庙乡找营村
朱杰</t>
  </si>
  <si>
    <t>找营村</t>
  </si>
  <si>
    <t>13户养羊108只，4户养猪40头，2户种植黑豆24亩</t>
  </si>
  <si>
    <t>大庙乡王沈村
王宗鑫</t>
  </si>
  <si>
    <t>王沈村</t>
  </si>
  <si>
    <t>4户养羊28只，2户养猪20头</t>
  </si>
  <si>
    <t>大庙乡王海村
王发好</t>
  </si>
  <si>
    <t>王海村</t>
  </si>
  <si>
    <t>11户养羊110只</t>
  </si>
  <si>
    <t>大庙乡王场村
胡居文</t>
  </si>
  <si>
    <t>王场村</t>
  </si>
  <si>
    <t>10户养羊84只，1户养殖蛋鸡200只</t>
  </si>
  <si>
    <t>大庙乡大庙村
徐新辉</t>
  </si>
  <si>
    <t>大庙村</t>
  </si>
  <si>
    <t>12户养羊120只，6户养猪42头，4户养殖蛋鸡1100只，1户养兔子100对</t>
  </si>
  <si>
    <t>大庙乡沙滩村
张文忠</t>
  </si>
  <si>
    <t>沙滩村</t>
  </si>
  <si>
    <t>12户养羊105只，1户养猪10头，1户养殖蛋鸡4000只，1户种植桃树4亩，1户种花生10亩，1户种西瓜7亩，2户种大蒜8亩</t>
  </si>
  <si>
    <t>大庙乡殷庄村
王磊</t>
  </si>
  <si>
    <t>殷庄村</t>
  </si>
  <si>
    <t>17户养羊161只，6户养猪57头，1户养牛2头，1户养蛋鸭500只，1户养肉鸡500只，1户种草莓7亩</t>
  </si>
  <si>
    <t>大庙乡王支村
刘培英</t>
  </si>
  <si>
    <t>王支村</t>
  </si>
  <si>
    <t>8户养羊61只，1户养猪10头，1户种植西瓜5.7亩</t>
  </si>
  <si>
    <t>大庙乡王谷村
王苏</t>
  </si>
  <si>
    <t>王谷村</t>
  </si>
  <si>
    <t>6户养羊60只，5户养猪35头</t>
  </si>
  <si>
    <t>大庙乡沙南村
徐文化</t>
  </si>
  <si>
    <t>沙南村</t>
  </si>
  <si>
    <t>23户养羊211只，1户养猪10头，1户养蛋鸡200只，5户养鱼30.5亩，1户种植果树4亩，1户加工棉花</t>
  </si>
  <si>
    <t>冯庙镇大陈村
张彦</t>
  </si>
  <si>
    <t>大陈村</t>
  </si>
  <si>
    <t>5户养羊62只，1.68万元</t>
  </si>
  <si>
    <t>冯庙镇大高村
刘銮西</t>
  </si>
  <si>
    <t>大高村</t>
  </si>
  <si>
    <t>4户养猪28头，1.6万元；2户养羊19只，0.76万元</t>
  </si>
  <si>
    <t>冯庙镇大卢村
卢利</t>
  </si>
  <si>
    <t>大卢村</t>
  </si>
  <si>
    <t>15户养羊136只，5.44万元；8户养猪75头，3.1万元</t>
  </si>
  <si>
    <t>冯庙镇大王村
刘家美</t>
  </si>
  <si>
    <t>大王村</t>
  </si>
  <si>
    <t>21户养羊282只，7.64万元；5户养猪63头2万元；2户养牛3头，0.6万元；1户种植蔬菜4亩，0.24万元</t>
  </si>
  <si>
    <t>冯庙镇高宅村刘纲</t>
  </si>
  <si>
    <t>高宅村</t>
  </si>
  <si>
    <t>2户养羊28只，0.8万元；1户养猪20头，0.4万元；1户养牛1只，0.2万元；7户种植土豆33亩，1.48万元；</t>
  </si>
  <si>
    <t>冯庙镇沟涯村张灯奎</t>
  </si>
  <si>
    <t>5户养羊67只，1.88万元</t>
  </si>
  <si>
    <t>冯庙镇后朱村朱玉</t>
  </si>
  <si>
    <t>后朱村</t>
  </si>
  <si>
    <t>2户养猪13头，0.52万元</t>
  </si>
  <si>
    <t>冯庙镇黄家村周广军</t>
  </si>
  <si>
    <t>黄家村</t>
  </si>
  <si>
    <t>5户养羊42只，1.68万元；1户种植西瓜5亩，0.3万元；1户种蛋鸭养殖4800只，0.4万元</t>
  </si>
  <si>
    <t>冯庙镇木谷村张兴宇</t>
  </si>
  <si>
    <t>木谷村</t>
  </si>
  <si>
    <t>5户养羊75只，1.92万元；3户养猪57头，1.2万元</t>
  </si>
  <si>
    <t>冯庙镇三王村赵辉</t>
  </si>
  <si>
    <t>三王村</t>
  </si>
  <si>
    <t>4户养羊36只，1.44万元；4户养猪57头，1.6万元；1户种植西瓜8亩，0.4万元</t>
  </si>
  <si>
    <t>冯庙镇泗张村张成秀</t>
  </si>
  <si>
    <t>泗张村</t>
  </si>
  <si>
    <t>24户养羊207只，8.28万元；2户养猪20头，0.8万元；3户养牛6头，1.2万元；1户西瓜4亩，0.24万元</t>
  </si>
  <si>
    <t>冯庙镇王刘村王敬爱</t>
  </si>
  <si>
    <t>王刘村</t>
  </si>
  <si>
    <t>4户养羊52只，1.44万元；4户养猪57头，1.6万元；1户养种兔110只，0.4万元；1户养蛋鸡6000只，0.4万元</t>
  </si>
  <si>
    <t>冯庙镇王圩村王万山</t>
  </si>
  <si>
    <t>王圩村</t>
  </si>
  <si>
    <t>9户养殖肉羊113只，3.16万元；2户养殖肉牛6头，0.8万元；1户种植萝卜1亩，0.06万元；1户养殖肉鹅5000只，0.4万元</t>
  </si>
  <si>
    <t>冯庙镇张汪村刘銮美</t>
  </si>
  <si>
    <t>张汪村</t>
  </si>
  <si>
    <t>1户养羊7只，0.28万元；3户养猪25头，1.2万元；1户茄果蔬菜种植10亩，0.4万元</t>
  </si>
  <si>
    <t>冯庙镇邹圩村朱士银</t>
  </si>
  <si>
    <t>邹圩村</t>
  </si>
  <si>
    <t>9户养羊91只，2.8万元；1户养牛4头，0.4万元；1户养鸡10000只，0.4万元</t>
  </si>
  <si>
    <t>冯庙镇冯庙村褚磊</t>
  </si>
  <si>
    <t>冯庙村</t>
  </si>
  <si>
    <t>3户养羊30只，1.2万元；1户养猪6头，0.36万元</t>
  </si>
  <si>
    <t>冯庙镇张集村王典</t>
  </si>
  <si>
    <t>9户养羊202只，3.2万元</t>
  </si>
  <si>
    <t>虞姬乡黄岗村 张雷</t>
  </si>
  <si>
    <t>黄岗村</t>
  </si>
  <si>
    <t>3户养羊19只 资金0.76万元；1户养猪3头，资金0.18万元</t>
  </si>
  <si>
    <t>虞姬乡灵光村 胡长杰</t>
  </si>
  <si>
    <t>灵光村</t>
  </si>
  <si>
    <t>17户养羊240只 资金6.28万；5户养猪58只 资金1.78万元；1户养牛2只  资金0.4万元；8户种植蔬菜16亩 资金0.48万元；</t>
  </si>
  <si>
    <t>种植成活率90%，养殖成活率80%，满意度96%</t>
  </si>
  <si>
    <t>虞姬乡范桥村 王维祥</t>
  </si>
  <si>
    <t>范桥村</t>
  </si>
  <si>
    <t>5户养羊91只 资金2万；
1户养牛2头 资金0.4元；</t>
  </si>
  <si>
    <t>养殖成活率80%，满意度97%</t>
  </si>
  <si>
    <t>虞姬乡田万村 刘培栋</t>
  </si>
  <si>
    <t>田万村</t>
  </si>
  <si>
    <t>13户养羊132只，资金3.96万元</t>
  </si>
  <si>
    <t>养殖成活率80%，满意度98%</t>
  </si>
  <si>
    <t>虞姬乡陈埝村 马宗如</t>
  </si>
  <si>
    <t>陈埝村</t>
  </si>
  <si>
    <t>7户养羊75只 资金2.4万元；</t>
  </si>
  <si>
    <t>养殖成活率80%，满意度99%</t>
  </si>
  <si>
    <t>虞姬乡凌巷村 张灯军</t>
  </si>
  <si>
    <t>凌巷村</t>
  </si>
  <si>
    <t>12户养羊145只，资金4.36万元；3户养牛30头，资金1.2万元；4户养猪62头，资金1.44万元；1户种植食用菌2亩资金0.2万元</t>
  </si>
  <si>
    <t>种植成活率90%，养殖成活率80%，满意度100%</t>
  </si>
  <si>
    <t>虞姬乡朱桥村 王梅</t>
  </si>
  <si>
    <t>朱桥村</t>
  </si>
  <si>
    <t>8户养猪367只  资金3.2万元；5户养羊77只  资金1.68万元；1户信鸽养殖60只  资金0.18万元。</t>
  </si>
  <si>
    <t>养殖成活率80%，满意度101%</t>
  </si>
  <si>
    <t>虞姬乡虞姬村 韩修文</t>
  </si>
  <si>
    <t>虞姬村</t>
  </si>
  <si>
    <t>4户养羊47只 资金1.6万元；2户养牛10头 资金0.8万元；1户种植蔬菜2亩，资金0.06万元。</t>
  </si>
  <si>
    <t>种植成活率90%，养殖成活率80%，满意度102%</t>
  </si>
  <si>
    <t>虞姬乡后桥村 朱立飞</t>
  </si>
  <si>
    <t>后桥村</t>
  </si>
  <si>
    <t>3户养羊33只 资金1.04万元；1户养猪8头，资金0.4万元</t>
  </si>
  <si>
    <t>养殖成活率80%，满意度103%</t>
  </si>
  <si>
    <t>虞姬乡玄庙村 杨云</t>
  </si>
  <si>
    <t>玄庙村</t>
  </si>
  <si>
    <t>7户养羊73只，资金2.72万元；2户养牛14只，资金0.8万元；1户养鸡3000只，资金0.4万元。</t>
  </si>
  <si>
    <t>养殖成活率80%，满意度104%</t>
  </si>
  <si>
    <t>韦集镇陈圩村沈勇</t>
  </si>
  <si>
    <t>韦集镇</t>
  </si>
  <si>
    <t>陈圩村</t>
  </si>
  <si>
    <t>养殖25户 资金8.84万元、种植10户 资金1.365万元</t>
  </si>
  <si>
    <t>2020.3-2020.5</t>
  </si>
  <si>
    <t>35户贫困户</t>
  </si>
  <si>
    <t>韦集镇金银山村王丽娟</t>
  </si>
  <si>
    <t>金银山村</t>
  </si>
  <si>
    <t>养殖34户 资金11.56万元、种植20户 资金4.278万元</t>
  </si>
  <si>
    <t>54户贫困户</t>
  </si>
  <si>
    <t>韦集镇藕庄村胡青林</t>
  </si>
  <si>
    <t>藕庄村</t>
  </si>
  <si>
    <t>养殖22户 资金6.72万元</t>
  </si>
  <si>
    <t>韦集镇双龙村闻强</t>
  </si>
  <si>
    <t>双龙村</t>
  </si>
  <si>
    <t>养殖22户 资金7.1万元、种植4户 资金0.72万元</t>
  </si>
  <si>
    <t>韦集镇双圩村韦永前</t>
  </si>
  <si>
    <t>双圩村</t>
  </si>
  <si>
    <t>养殖13户 资金3.9万元、种植19户 2.86万元</t>
  </si>
  <si>
    <t>韦集镇陈元村徐敏</t>
  </si>
  <si>
    <t>陈园村</t>
  </si>
  <si>
    <t>养殖16户 资金4.76万元、种植33户6.57万元</t>
  </si>
  <si>
    <t>韦集镇代家村徐习光</t>
  </si>
  <si>
    <t>代家村</t>
  </si>
  <si>
    <t>养殖64户 资金22.56万元、种植2户0.42万元</t>
  </si>
  <si>
    <t>66户贫困户</t>
  </si>
  <si>
    <t>韦集镇杨马村杨夫永</t>
  </si>
  <si>
    <t>养殖15户 资金5.31万元、种植54户 资金8.655万元</t>
  </si>
  <si>
    <t>韦集镇永久村赵振华</t>
  </si>
  <si>
    <t>永久村</t>
  </si>
  <si>
    <t>养殖16户 资金6.04万元、种植8户 资金1.41万元</t>
  </si>
  <si>
    <t>韦集镇韦集村刘万军</t>
  </si>
  <si>
    <t>韦集村</t>
  </si>
  <si>
    <t>养殖19户 资金6.38万元、种植3户 资金0.9万元</t>
  </si>
  <si>
    <t>韦集镇幸福村王彩虹</t>
  </si>
  <si>
    <t>幸福村</t>
  </si>
  <si>
    <t>养殖17户 资金5.2万元、种植22户 资金3.34万元</t>
  </si>
  <si>
    <t>韦集镇徐圩村甘化朝</t>
  </si>
  <si>
    <t>徐圩村</t>
  </si>
  <si>
    <t>养殖19户 资金5.48万元、种植4户 资金0.57万元</t>
  </si>
  <si>
    <t>韦集镇丁李村王传仕</t>
  </si>
  <si>
    <t>丁李村</t>
  </si>
  <si>
    <t>养殖22户 资金5.62万元、种植29户 资金4.84万元</t>
  </si>
  <si>
    <t>51户贫困户</t>
  </si>
  <si>
    <t>韦集镇垓下村彭磊</t>
  </si>
  <si>
    <t>垓下村</t>
  </si>
  <si>
    <t>养殖18户 资金5.41万元、种植39户 资金6.12万元</t>
  </si>
  <si>
    <t>蔬菜（食用菌）大棚建设</t>
  </si>
  <si>
    <t>新建食用菌大棚5个（占地约10亩）</t>
  </si>
  <si>
    <t>2020.3-2020.9</t>
  </si>
  <si>
    <t>村集体和5户贫困户</t>
  </si>
  <si>
    <t>年收益率不少于6%，带动5户贫困户增收</t>
  </si>
  <si>
    <t>增加村集体收入，收入用于设置公益岗供贫困户就业、基地带动当地贫困户就业</t>
  </si>
  <si>
    <t>养鸭场建设</t>
  </si>
  <si>
    <t>朱集乡刘寨村  邱彩红</t>
  </si>
  <si>
    <t>建设养鸭大棚7个(总占地约60亩）</t>
  </si>
  <si>
    <t>村集体和7户贫困户</t>
  </si>
  <si>
    <t>年收益率不少于6%，带动7户贫困户增收</t>
  </si>
  <si>
    <t>产业脱贫工程（资产收益）</t>
  </si>
  <si>
    <t>薄壳山核桃产业扶贫基地建设项目</t>
  </si>
  <si>
    <t>县林业局</t>
  </si>
  <si>
    <t>韦集镇韦集村
刘万军</t>
  </si>
  <si>
    <t>新建薄壳山核桃扶贫基地105亩</t>
  </si>
  <si>
    <t>2020.11.30</t>
  </si>
  <si>
    <t>贫困村集体及517户贫困户</t>
  </si>
  <si>
    <t>栽植成活率≥92%，
群众满意度≥90%</t>
  </si>
  <si>
    <t>增加收益不低于1万元，收益关联贫困户</t>
  </si>
  <si>
    <t>向阳乡南王集村
胡茂军</t>
  </si>
  <si>
    <t>新建薄壳山核桃扶贫基地109.53亩</t>
  </si>
  <si>
    <t>贫困村集体及614户贫困户</t>
  </si>
  <si>
    <t>娄庄镇赵家村
赵跃</t>
  </si>
  <si>
    <t>新建薄壳山核桃扶贫基地110亩</t>
  </si>
  <si>
    <t>贫困村集体及393户贫困户</t>
  </si>
  <si>
    <t>尹集镇菠林村
张家宝</t>
  </si>
  <si>
    <t>新建薄壳山核桃扶贫基地130亩</t>
  </si>
  <si>
    <t>贫困村集体及575户贫困户</t>
  </si>
  <si>
    <t>尹集镇圩疃村
李纯财</t>
  </si>
  <si>
    <t>贫困村集体及617户贫困户</t>
  </si>
  <si>
    <t>下楼镇陈潭村
陈兴桂</t>
  </si>
  <si>
    <t>新建薄壳山核桃扶贫基地95亩</t>
  </si>
  <si>
    <t>贫困村集体及223户贫困户</t>
  </si>
  <si>
    <t>下楼镇程庙村
赵荣峰</t>
  </si>
  <si>
    <t>贫困村集体及239户贫困户</t>
  </si>
  <si>
    <t>朝阳镇杨桥村
池恒</t>
  </si>
  <si>
    <t>新建薄壳山核桃扶贫基地103.43亩</t>
  </si>
  <si>
    <t>贫困村集体及543户贫困户</t>
  </si>
  <si>
    <t>渔沟镇马集村
马建设</t>
  </si>
  <si>
    <t>贫困村集体及292户贫困户</t>
  </si>
  <si>
    <t>新建薄壳山核桃扶贫基地100亩</t>
  </si>
  <si>
    <t>贫困村集体及479户贫困户</t>
  </si>
  <si>
    <t>虞姬乡灵光村
胡长杰</t>
  </si>
  <si>
    <t>新建薄壳山核桃扶贫基地82亩</t>
  </si>
  <si>
    <t>贫困村集体及428户贫困户</t>
  </si>
  <si>
    <t>灵城镇山桥村
何西春</t>
  </si>
  <si>
    <t>贫困村集体及456户贫困户</t>
  </si>
  <si>
    <t>合计</t>
  </si>
  <si>
    <t>项目类别：一、基础设施建设工程 二、产业脱贫工程（特色种养业、光伏发电、乡村旅游、商贸流通、资产收益、其他）三、就业脱贫工程(就业扶贫驿站、公益性岗位、就业奖补、其他）四、异地扶贫搬迁工程（集中安置、分散安置）五、教育扶贫工程（雨露计划、致富带头人创业培训、实用技术培训、其他）六、社会兜底脱贫工程（危房改造、低保补助）七、健康脱贫工程（“351”补助、“180”补助）八、金融扶贫工程（小额信贷贴息、扶贫龙头企业贴息、其他）九、其他</t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</si>
</sst>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0_ "/>
    <numFmt numFmtId="177" formatCode="0.00_ "/>
    <numFmt numFmtId="178" formatCode="0_ "/>
    <numFmt numFmtId="179" formatCode="0_);[Red]\(0\)"/>
    <numFmt numFmtId="180" formatCode="0.0_ "/>
  </numFmts>
  <fonts count="38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2"/>
      <name val="方正小标宋简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10"/>
      <name val="Times New Roman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宋体"/>
      <charset val="134"/>
      <scheme val="maj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4" fillId="9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/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8" fillId="0" borderId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0" borderId="9" applyNumberFormat="0" applyFill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1" fillId="23" borderId="11" applyNumberFormat="0" applyAlignment="0" applyProtection="0">
      <alignment vertical="center"/>
    </xf>
    <xf numFmtId="0" fontId="32" fillId="23" borderId="7" applyNumberFormat="0" applyAlignment="0" applyProtection="0">
      <alignment vertical="center"/>
    </xf>
    <xf numFmtId="0" fontId="33" fillId="24" borderId="12" applyNumberFormat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18" fillId="0" borderId="0"/>
    <xf numFmtId="0" fontId="35" fillId="0" borderId="14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>
      <alignment vertical="center"/>
    </xf>
    <xf numFmtId="0" fontId="0" fillId="0" borderId="0">
      <alignment vertical="center"/>
    </xf>
  </cellStyleXfs>
  <cellXfs count="88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53" applyNumberFormat="1" applyFont="1" applyFill="1" applyAlignment="1">
      <alignment horizontal="center" vertical="center" wrapText="1"/>
    </xf>
    <xf numFmtId="0" fontId="5" fillId="0" borderId="1" xfId="53" applyFont="1" applyFill="1" applyBorder="1" applyAlignment="1">
      <alignment horizontal="center" vertical="center" wrapText="1"/>
    </xf>
    <xf numFmtId="0" fontId="5" fillId="0" borderId="2" xfId="53" applyFont="1" applyFill="1" applyBorder="1" applyAlignment="1">
      <alignment horizontal="center" vertical="center" wrapText="1"/>
    </xf>
    <xf numFmtId="0" fontId="5" fillId="0" borderId="3" xfId="53" applyFont="1" applyFill="1" applyBorder="1" applyAlignment="1">
      <alignment horizontal="center" vertical="center" wrapText="1"/>
    </xf>
    <xf numFmtId="177" fontId="5" fillId="0" borderId="1" xfId="53" applyNumberFormat="1" applyFont="1" applyFill="1" applyBorder="1" applyAlignment="1">
      <alignment horizontal="center" vertical="center" wrapText="1"/>
    </xf>
    <xf numFmtId="0" fontId="5" fillId="0" borderId="1" xfId="53" applyFont="1" applyFill="1" applyBorder="1" applyAlignment="1" applyProtection="1">
      <alignment horizontal="center" vertical="center" wrapText="1"/>
      <protection locked="0"/>
    </xf>
    <xf numFmtId="0" fontId="5" fillId="0" borderId="4" xfId="53" applyFont="1" applyFill="1" applyBorder="1" applyAlignment="1">
      <alignment horizontal="center" vertical="center" wrapText="1"/>
    </xf>
    <xf numFmtId="0" fontId="5" fillId="0" borderId="5" xfId="53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53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53" applyFont="1" applyFill="1" applyBorder="1" applyAlignment="1" applyProtection="1">
      <alignment horizontal="center" vertical="center" wrapText="1"/>
      <protection locked="0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53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176" fontId="5" fillId="0" borderId="1" xfId="53" applyNumberFormat="1" applyFont="1" applyFill="1" applyBorder="1" applyAlignment="1">
      <alignment horizontal="center" vertical="center" wrapText="1"/>
    </xf>
    <xf numFmtId="176" fontId="5" fillId="0" borderId="1" xfId="32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57" fontId="8" fillId="0" borderId="1" xfId="0" applyNumberFormat="1" applyFont="1" applyFill="1" applyBorder="1" applyAlignment="1">
      <alignment horizontal="center" vertical="center" wrapText="1"/>
    </xf>
    <xf numFmtId="178" fontId="6" fillId="0" borderId="1" xfId="53" applyNumberFormat="1" applyFont="1" applyFill="1" applyBorder="1" applyAlignment="1">
      <alignment horizontal="center" vertical="center" wrapText="1"/>
    </xf>
    <xf numFmtId="178" fontId="6" fillId="0" borderId="1" xfId="32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1" xfId="32" applyFont="1" applyFill="1" applyBorder="1" applyAlignment="1">
      <alignment horizontal="center" vertical="center" wrapText="1"/>
    </xf>
    <xf numFmtId="176" fontId="6" fillId="0" borderId="1" xfId="32" applyNumberFormat="1" applyFont="1" applyFill="1" applyBorder="1" applyAlignment="1">
      <alignment horizontal="center" vertical="center" wrapText="1"/>
    </xf>
    <xf numFmtId="179" fontId="6" fillId="0" borderId="1" xfId="32" applyNumberFormat="1" applyFont="1" applyFill="1" applyBorder="1" applyAlignment="1">
      <alignment horizontal="center" vertical="center" wrapText="1"/>
    </xf>
    <xf numFmtId="0" fontId="6" fillId="0" borderId="1" xfId="32" applyFont="1" applyFill="1" applyBorder="1" applyAlignment="1">
      <alignment horizontal="center" vertical="center" wrapText="1"/>
    </xf>
    <xf numFmtId="176" fontId="8" fillId="0" borderId="1" xfId="32" applyNumberFormat="1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6" fillId="0" borderId="1" xfId="53" applyNumberFormat="1" applyFont="1" applyFill="1" applyBorder="1" applyAlignment="1">
      <alignment horizontal="center" vertical="center" wrapText="1"/>
    </xf>
    <xf numFmtId="0" fontId="6" fillId="0" borderId="1" xfId="11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6" fillId="0" borderId="3" xfId="1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 wrapText="1"/>
    </xf>
    <xf numFmtId="57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8" fillId="0" borderId="1" xfId="32" applyNumberFormat="1" applyFont="1" applyFill="1" applyBorder="1" applyAlignment="1" applyProtection="1">
      <alignment horizontal="center" vertical="center" wrapText="1"/>
    </xf>
    <xf numFmtId="178" fontId="8" fillId="0" borderId="1" xfId="32" applyNumberFormat="1" applyFont="1" applyFill="1" applyBorder="1" applyAlignment="1" applyProtection="1">
      <alignment horizontal="center" vertical="center" wrapText="1"/>
    </xf>
    <xf numFmtId="176" fontId="6" fillId="0" borderId="1" xfId="32" applyNumberFormat="1" applyFont="1" applyFill="1" applyBorder="1" applyAlignment="1" applyProtection="1">
      <alignment horizontal="center" vertical="center" wrapText="1"/>
    </xf>
    <xf numFmtId="179" fontId="6" fillId="0" borderId="1" xfId="32" applyNumberFormat="1" applyFont="1" applyFill="1" applyBorder="1" applyAlignment="1" applyProtection="1">
      <alignment horizontal="center" vertical="center" wrapText="1"/>
    </xf>
    <xf numFmtId="176" fontId="8" fillId="0" borderId="1" xfId="32" applyNumberFormat="1" applyFont="1" applyFill="1" applyBorder="1" applyAlignment="1" applyProtection="1">
      <alignment horizontal="center" vertical="center" wrapText="1"/>
    </xf>
    <xf numFmtId="179" fontId="8" fillId="0" borderId="1" xfId="32" applyNumberFormat="1" applyFont="1" applyFill="1" applyBorder="1" applyAlignment="1" applyProtection="1">
      <alignment horizontal="center" vertical="center" wrapText="1"/>
    </xf>
    <xf numFmtId="177" fontId="8" fillId="0" borderId="1" xfId="53" applyNumberFormat="1" applyFont="1" applyFill="1" applyBorder="1" applyAlignment="1" applyProtection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6" fillId="0" borderId="6" xfId="0" applyNumberFormat="1" applyFont="1" applyFill="1" applyBorder="1" applyAlignment="1">
      <alignment horizontal="center" vertical="center" wrapText="1"/>
    </xf>
    <xf numFmtId="0" fontId="8" fillId="4" borderId="1" xfId="0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/>
    </xf>
    <xf numFmtId="0" fontId="8" fillId="0" borderId="2" xfId="53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9" fontId="8" fillId="0" borderId="1" xfId="0" applyNumberFormat="1" applyFont="1" applyFill="1" applyBorder="1" applyAlignment="1">
      <alignment horizontal="center" vertical="center" wrapText="1"/>
    </xf>
    <xf numFmtId="179" fontId="6" fillId="0" borderId="6" xfId="0" applyNumberFormat="1" applyFont="1" applyFill="1" applyBorder="1" applyAlignment="1">
      <alignment horizontal="center" vertical="center" wrapText="1"/>
    </xf>
    <xf numFmtId="0" fontId="9" fillId="4" borderId="0" xfId="0" applyFont="1" applyFill="1" applyAlignment="1">
      <alignment horizontal="center" vertical="center" wrapText="1"/>
    </xf>
    <xf numFmtId="57" fontId="8" fillId="4" borderId="1" xfId="0" applyNumberFormat="1" applyFont="1" applyFill="1" applyBorder="1" applyAlignment="1">
      <alignment horizontal="center" vertical="center" wrapText="1"/>
    </xf>
    <xf numFmtId="176" fontId="8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4" borderId="1" xfId="0" applyFont="1" applyFill="1" applyBorder="1" applyAlignment="1">
      <alignment horizontal="center" vertical="center"/>
    </xf>
    <xf numFmtId="0" fontId="8" fillId="4" borderId="1" xfId="32" applyNumberFormat="1" applyFont="1" applyFill="1" applyBorder="1" applyAlignment="1">
      <alignment horizontal="center" vertical="center" wrapText="1"/>
    </xf>
    <xf numFmtId="176" fontId="8" fillId="4" borderId="1" xfId="32" applyNumberFormat="1" applyFont="1" applyFill="1" applyBorder="1" applyAlignment="1">
      <alignment horizontal="center" vertical="center" wrapText="1"/>
    </xf>
    <xf numFmtId="0" fontId="9" fillId="4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32" applyFont="1" applyFill="1" applyBorder="1" applyAlignment="1">
      <alignment horizontal="center" vertical="center" wrapText="1"/>
    </xf>
    <xf numFmtId="0" fontId="6" fillId="0" borderId="2" xfId="53" applyFont="1" applyFill="1" applyBorder="1" applyAlignment="1">
      <alignment horizontal="center" vertical="center" wrapText="1"/>
    </xf>
    <xf numFmtId="177" fontId="6" fillId="0" borderId="1" xfId="53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80" fontId="6" fillId="0" borderId="1" xfId="53" applyNumberFormat="1" applyFont="1" applyFill="1" applyBorder="1" applyAlignment="1">
      <alignment horizontal="center" vertical="center" wrapText="1"/>
    </xf>
    <xf numFmtId="0" fontId="9" fillId="0" borderId="1" xfId="32" applyFont="1" applyFill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2 13 2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常规 12" xfId="19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常规 2 13" xfId="32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_附件1-5 2" xfId="53"/>
    <cellStyle name="常规 7" xfId="54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23"/>
  <sheetViews>
    <sheetView tabSelected="1" workbookViewId="0">
      <pane ySplit="6" topLeftCell="A307" activePane="bottomLeft" state="frozen"/>
      <selection/>
      <selection pane="bottomLeft" activeCell="K310" sqref="K310:K321"/>
    </sheetView>
  </sheetViews>
  <sheetFormatPr defaultColWidth="9" defaultRowHeight="13.5"/>
  <cols>
    <col min="1" max="1" width="3.625" style="4" customWidth="1"/>
    <col min="2" max="2" width="9.5" style="5" customWidth="1"/>
    <col min="3" max="3" width="9.875" style="4" customWidth="1"/>
    <col min="4" max="4" width="5.125" style="4" customWidth="1"/>
    <col min="5" max="5" width="7" style="4" customWidth="1"/>
    <col min="6" max="6" width="11.5" style="4" customWidth="1"/>
    <col min="7" max="7" width="8.375" style="4" customWidth="1"/>
    <col min="8" max="8" width="6.625" style="4" customWidth="1"/>
    <col min="9" max="9" width="20.375" style="4" customWidth="1"/>
    <col min="10" max="10" width="9.75" style="6" customWidth="1"/>
    <col min="11" max="11" width="9.625" style="4" customWidth="1"/>
    <col min="12" max="13" width="8.5" style="4" customWidth="1"/>
    <col min="14" max="14" width="7.375" style="4" customWidth="1"/>
    <col min="15" max="15" width="7.5" style="4" customWidth="1"/>
    <col min="16" max="16" width="5.875" style="4" customWidth="1"/>
    <col min="17" max="17" width="11.25" style="4" customWidth="1"/>
    <col min="18" max="18" width="13.75" style="4" customWidth="1"/>
    <col min="19" max="19" width="14.5" style="4" customWidth="1"/>
    <col min="20" max="20" width="4.5" style="4" customWidth="1"/>
    <col min="21" max="16384" width="9" style="4"/>
  </cols>
  <sheetData>
    <row r="1" spans="1:1">
      <c r="A1" s="4" t="s">
        <v>0</v>
      </c>
    </row>
    <row r="2" s="1" customFormat="1" ht="39" customHeight="1" spans="1:20">
      <c r="A2" s="2"/>
      <c r="B2" s="7" t="s">
        <v>1</v>
      </c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</row>
    <row r="3" s="1" customFormat="1" ht="26" customHeight="1" spans="1:20">
      <c r="A3" s="8" t="s">
        <v>2</v>
      </c>
      <c r="B3" s="9" t="s">
        <v>3</v>
      </c>
      <c r="C3" s="8" t="s">
        <v>4</v>
      </c>
      <c r="D3" s="10" t="s">
        <v>5</v>
      </c>
      <c r="E3" s="11" t="s">
        <v>6</v>
      </c>
      <c r="F3" s="12" t="s">
        <v>7</v>
      </c>
      <c r="G3" s="8" t="s">
        <v>8</v>
      </c>
      <c r="H3" s="8"/>
      <c r="I3" s="8" t="s">
        <v>9</v>
      </c>
      <c r="J3" s="11" t="s">
        <v>10</v>
      </c>
      <c r="K3" s="27" t="s">
        <v>11</v>
      </c>
      <c r="L3" s="8" t="s">
        <v>12</v>
      </c>
      <c r="M3" s="8"/>
      <c r="N3" s="8"/>
      <c r="O3" s="8"/>
      <c r="P3" s="8"/>
      <c r="Q3" s="10" t="s">
        <v>13</v>
      </c>
      <c r="R3" s="10" t="s">
        <v>14</v>
      </c>
      <c r="S3" s="36" t="s">
        <v>15</v>
      </c>
      <c r="T3" s="29" t="s">
        <v>16</v>
      </c>
    </row>
    <row r="4" s="1" customFormat="1" ht="17" customHeight="1" spans="1:20">
      <c r="A4" s="8"/>
      <c r="B4" s="9"/>
      <c r="C4" s="8"/>
      <c r="D4" s="13"/>
      <c r="E4" s="11"/>
      <c r="F4" s="12"/>
      <c r="G4" s="8"/>
      <c r="H4" s="8"/>
      <c r="I4" s="8"/>
      <c r="J4" s="11"/>
      <c r="K4" s="27"/>
      <c r="L4" s="8"/>
      <c r="M4" s="8"/>
      <c r="N4" s="8"/>
      <c r="O4" s="8"/>
      <c r="P4" s="8"/>
      <c r="Q4" s="13"/>
      <c r="R4" s="13"/>
      <c r="S4" s="36"/>
      <c r="T4" s="29"/>
    </row>
    <row r="5" s="1" customFormat="1" ht="26.1" customHeight="1" spans="1:20">
      <c r="A5" s="8"/>
      <c r="B5" s="9"/>
      <c r="C5" s="8"/>
      <c r="D5" s="13"/>
      <c r="E5" s="11"/>
      <c r="F5" s="12"/>
      <c r="G5" s="8"/>
      <c r="H5" s="8"/>
      <c r="I5" s="8"/>
      <c r="J5" s="11"/>
      <c r="K5" s="27"/>
      <c r="L5" s="8"/>
      <c r="M5" s="8"/>
      <c r="N5" s="8"/>
      <c r="O5" s="8"/>
      <c r="P5" s="8"/>
      <c r="Q5" s="13"/>
      <c r="R5" s="13"/>
      <c r="S5" s="36"/>
      <c r="T5" s="29"/>
    </row>
    <row r="6" s="1" customFormat="1" ht="52" customHeight="1" spans="1:20">
      <c r="A6" s="8"/>
      <c r="B6" s="9"/>
      <c r="C6" s="8"/>
      <c r="D6" s="14"/>
      <c r="E6" s="11"/>
      <c r="F6" s="12"/>
      <c r="G6" s="12" t="s">
        <v>17</v>
      </c>
      <c r="H6" s="8" t="s">
        <v>18</v>
      </c>
      <c r="I6" s="8"/>
      <c r="J6" s="11"/>
      <c r="K6" s="27"/>
      <c r="L6" s="27" t="s">
        <v>19</v>
      </c>
      <c r="M6" s="27" t="s">
        <v>20</v>
      </c>
      <c r="N6" s="27" t="s">
        <v>21</v>
      </c>
      <c r="O6" s="27" t="s">
        <v>22</v>
      </c>
      <c r="P6" s="28" t="s">
        <v>23</v>
      </c>
      <c r="Q6" s="14"/>
      <c r="R6" s="14"/>
      <c r="S6" s="36"/>
      <c r="T6" s="29"/>
    </row>
    <row r="7" s="2" customFormat="1" ht="57" customHeight="1" spans="1:20">
      <c r="A7" s="15">
        <v>1</v>
      </c>
      <c r="B7" s="16" t="s">
        <v>24</v>
      </c>
      <c r="C7" s="16" t="s">
        <v>25</v>
      </c>
      <c r="D7" s="17" t="s">
        <v>26</v>
      </c>
      <c r="E7" s="16" t="s">
        <v>27</v>
      </c>
      <c r="F7" s="16" t="s">
        <v>28</v>
      </c>
      <c r="G7" s="16" t="s">
        <v>29</v>
      </c>
      <c r="H7" s="16" t="s">
        <v>30</v>
      </c>
      <c r="I7" s="16" t="s">
        <v>31</v>
      </c>
      <c r="J7" s="16" t="s">
        <v>32</v>
      </c>
      <c r="K7" s="16">
        <v>1700</v>
      </c>
      <c r="L7" s="29">
        <v>0</v>
      </c>
      <c r="M7" s="16">
        <v>1700</v>
      </c>
      <c r="N7" s="29">
        <v>0</v>
      </c>
      <c r="O7" s="29">
        <v>0</v>
      </c>
      <c r="P7" s="29">
        <v>0</v>
      </c>
      <c r="Q7" s="37" t="s">
        <v>33</v>
      </c>
      <c r="R7" s="16" t="s">
        <v>34</v>
      </c>
      <c r="S7" s="16" t="s">
        <v>35</v>
      </c>
      <c r="T7" s="26"/>
    </row>
    <row r="8" s="1" customFormat="1" ht="53" customHeight="1" spans="1:20">
      <c r="A8" s="15">
        <v>2</v>
      </c>
      <c r="B8" s="18" t="s">
        <v>24</v>
      </c>
      <c r="C8" s="18" t="s">
        <v>36</v>
      </c>
      <c r="D8" s="17" t="s">
        <v>26</v>
      </c>
      <c r="E8" s="18" t="s">
        <v>27</v>
      </c>
      <c r="F8" s="18" t="s">
        <v>28</v>
      </c>
      <c r="G8" s="18" t="s">
        <v>37</v>
      </c>
      <c r="H8" s="18" t="s">
        <v>38</v>
      </c>
      <c r="I8" s="18" t="s">
        <v>39</v>
      </c>
      <c r="J8" s="18" t="s">
        <v>32</v>
      </c>
      <c r="K8" s="18">
        <v>900</v>
      </c>
      <c r="L8" s="30">
        <v>0</v>
      </c>
      <c r="M8" s="18">
        <v>900</v>
      </c>
      <c r="N8" s="30">
        <v>0</v>
      </c>
      <c r="O8" s="30">
        <v>0</v>
      </c>
      <c r="P8" s="30">
        <v>0</v>
      </c>
      <c r="Q8" s="37" t="s">
        <v>40</v>
      </c>
      <c r="R8" s="18" t="s">
        <v>34</v>
      </c>
      <c r="S8" s="18" t="s">
        <v>41</v>
      </c>
      <c r="T8" s="26"/>
    </row>
    <row r="9" s="1" customFormat="1" ht="54" customHeight="1" spans="1:20">
      <c r="A9" s="15">
        <v>3</v>
      </c>
      <c r="B9" s="18" t="s">
        <v>24</v>
      </c>
      <c r="C9" s="18" t="s">
        <v>42</v>
      </c>
      <c r="D9" s="17" t="s">
        <v>26</v>
      </c>
      <c r="E9" s="18" t="s">
        <v>27</v>
      </c>
      <c r="F9" s="18" t="s">
        <v>28</v>
      </c>
      <c r="G9" s="18" t="s">
        <v>43</v>
      </c>
      <c r="H9" s="18" t="s">
        <v>44</v>
      </c>
      <c r="I9" s="18" t="s">
        <v>45</v>
      </c>
      <c r="J9" s="18" t="s">
        <v>32</v>
      </c>
      <c r="K9" s="18">
        <v>40</v>
      </c>
      <c r="L9" s="30">
        <v>0</v>
      </c>
      <c r="M9" s="18">
        <v>40</v>
      </c>
      <c r="N9" s="30">
        <v>0</v>
      </c>
      <c r="O9" s="30">
        <v>0</v>
      </c>
      <c r="P9" s="30">
        <v>0</v>
      </c>
      <c r="Q9" s="37" t="s">
        <v>46</v>
      </c>
      <c r="R9" s="38" t="s">
        <v>47</v>
      </c>
      <c r="S9" s="37" t="s">
        <v>48</v>
      </c>
      <c r="T9" s="26"/>
    </row>
    <row r="10" s="1" customFormat="1" ht="54" customHeight="1" spans="1:20">
      <c r="A10" s="15">
        <v>4</v>
      </c>
      <c r="B10" s="18" t="s">
        <v>24</v>
      </c>
      <c r="C10" s="18" t="s">
        <v>49</v>
      </c>
      <c r="D10" s="17" t="s">
        <v>26</v>
      </c>
      <c r="E10" s="18" t="s">
        <v>27</v>
      </c>
      <c r="F10" s="18" t="s">
        <v>28</v>
      </c>
      <c r="G10" s="18" t="s">
        <v>50</v>
      </c>
      <c r="H10" s="18" t="s">
        <v>51</v>
      </c>
      <c r="I10" s="18" t="s">
        <v>52</v>
      </c>
      <c r="J10" s="18" t="s">
        <v>32</v>
      </c>
      <c r="K10" s="18">
        <f>120+160</f>
        <v>280</v>
      </c>
      <c r="L10" s="30">
        <v>0</v>
      </c>
      <c r="M10" s="18">
        <f>K10</f>
        <v>280</v>
      </c>
      <c r="N10" s="30">
        <v>0</v>
      </c>
      <c r="O10" s="30">
        <v>0</v>
      </c>
      <c r="P10" s="30">
        <v>0</v>
      </c>
      <c r="Q10" s="37" t="s">
        <v>53</v>
      </c>
      <c r="R10" s="18" t="s">
        <v>54</v>
      </c>
      <c r="S10" s="18" t="s">
        <v>55</v>
      </c>
      <c r="T10" s="26"/>
    </row>
    <row r="11" s="1" customFormat="1" ht="51" customHeight="1" spans="1:20">
      <c r="A11" s="15">
        <v>5</v>
      </c>
      <c r="B11" s="18" t="s">
        <v>24</v>
      </c>
      <c r="C11" s="18" t="s">
        <v>49</v>
      </c>
      <c r="D11" s="17" t="s">
        <v>26</v>
      </c>
      <c r="E11" s="18" t="s">
        <v>27</v>
      </c>
      <c r="F11" s="18" t="s">
        <v>28</v>
      </c>
      <c r="G11" s="18" t="s">
        <v>56</v>
      </c>
      <c r="H11" s="18" t="s">
        <v>57</v>
      </c>
      <c r="I11" s="18" t="s">
        <v>58</v>
      </c>
      <c r="J11" s="18" t="s">
        <v>32</v>
      </c>
      <c r="K11" s="18">
        <v>200</v>
      </c>
      <c r="L11" s="30">
        <v>0</v>
      </c>
      <c r="M11" s="18">
        <v>200</v>
      </c>
      <c r="N11" s="30">
        <v>0</v>
      </c>
      <c r="O11" s="30">
        <v>0</v>
      </c>
      <c r="P11" s="30">
        <v>0</v>
      </c>
      <c r="Q11" s="37" t="s">
        <v>59</v>
      </c>
      <c r="R11" s="18" t="s">
        <v>60</v>
      </c>
      <c r="S11" s="18" t="s">
        <v>61</v>
      </c>
      <c r="T11" s="26"/>
    </row>
    <row r="12" s="1" customFormat="1" ht="56" customHeight="1" spans="1:20">
      <c r="A12" s="15">
        <v>6</v>
      </c>
      <c r="B12" s="18" t="s">
        <v>24</v>
      </c>
      <c r="C12" s="18" t="s">
        <v>42</v>
      </c>
      <c r="D12" s="17" t="s">
        <v>26</v>
      </c>
      <c r="E12" s="18" t="s">
        <v>27</v>
      </c>
      <c r="F12" s="18" t="s">
        <v>28</v>
      </c>
      <c r="G12" s="18" t="s">
        <v>62</v>
      </c>
      <c r="H12" s="18" t="s">
        <v>63</v>
      </c>
      <c r="I12" s="18" t="s">
        <v>64</v>
      </c>
      <c r="J12" s="18" t="s">
        <v>32</v>
      </c>
      <c r="K12" s="18">
        <v>180</v>
      </c>
      <c r="L12" s="30">
        <v>0</v>
      </c>
      <c r="M12" s="18">
        <f>K12</f>
        <v>180</v>
      </c>
      <c r="N12" s="30">
        <v>0</v>
      </c>
      <c r="O12" s="30">
        <v>0</v>
      </c>
      <c r="P12" s="30">
        <v>0</v>
      </c>
      <c r="Q12" s="37" t="s">
        <v>65</v>
      </c>
      <c r="R12" s="38" t="s">
        <v>66</v>
      </c>
      <c r="S12" s="37" t="s">
        <v>67</v>
      </c>
      <c r="T12" s="26"/>
    </row>
    <row r="13" s="2" customFormat="1" ht="63" customHeight="1" spans="1:20">
      <c r="A13" s="15">
        <v>7</v>
      </c>
      <c r="B13" s="16" t="s">
        <v>24</v>
      </c>
      <c r="C13" s="16" t="s">
        <v>68</v>
      </c>
      <c r="D13" s="17" t="s">
        <v>26</v>
      </c>
      <c r="E13" s="16" t="s">
        <v>27</v>
      </c>
      <c r="F13" s="16" t="s">
        <v>28</v>
      </c>
      <c r="G13" s="16" t="s">
        <v>69</v>
      </c>
      <c r="H13" s="16" t="s">
        <v>70</v>
      </c>
      <c r="I13" s="16" t="s">
        <v>71</v>
      </c>
      <c r="J13" s="16" t="s">
        <v>32</v>
      </c>
      <c r="K13" s="16">
        <v>350</v>
      </c>
      <c r="L13" s="29">
        <v>0</v>
      </c>
      <c r="M13" s="16">
        <v>350</v>
      </c>
      <c r="N13" s="29">
        <v>0</v>
      </c>
      <c r="O13" s="29">
        <v>0</v>
      </c>
      <c r="P13" s="29">
        <v>0</v>
      </c>
      <c r="Q13" s="37" t="s">
        <v>72</v>
      </c>
      <c r="R13" s="38" t="s">
        <v>73</v>
      </c>
      <c r="S13" s="39" t="s">
        <v>74</v>
      </c>
      <c r="T13" s="26"/>
    </row>
    <row r="14" s="1" customFormat="1" ht="71" customHeight="1" spans="1:20">
      <c r="A14" s="15">
        <v>8</v>
      </c>
      <c r="B14" s="19" t="s">
        <v>24</v>
      </c>
      <c r="C14" s="19" t="s">
        <v>42</v>
      </c>
      <c r="D14" s="17" t="s">
        <v>26</v>
      </c>
      <c r="E14" s="18" t="s">
        <v>27</v>
      </c>
      <c r="F14" s="18" t="s">
        <v>28</v>
      </c>
      <c r="G14" s="19" t="s">
        <v>75</v>
      </c>
      <c r="H14" s="19" t="s">
        <v>76</v>
      </c>
      <c r="I14" s="19" t="s">
        <v>77</v>
      </c>
      <c r="J14" s="19" t="s">
        <v>32</v>
      </c>
      <c r="K14" s="19">
        <v>200</v>
      </c>
      <c r="L14" s="30">
        <v>0</v>
      </c>
      <c r="M14" s="19">
        <v>200</v>
      </c>
      <c r="N14" s="30">
        <v>0</v>
      </c>
      <c r="O14" s="30">
        <v>0</v>
      </c>
      <c r="P14" s="30">
        <v>0</v>
      </c>
      <c r="Q14" s="37" t="s">
        <v>78</v>
      </c>
      <c r="R14" s="38" t="s">
        <v>79</v>
      </c>
      <c r="S14" s="37" t="s">
        <v>80</v>
      </c>
      <c r="T14" s="26"/>
    </row>
    <row r="15" s="1" customFormat="1" ht="68" customHeight="1" spans="1:20">
      <c r="A15" s="15">
        <v>9</v>
      </c>
      <c r="B15" s="19" t="s">
        <v>24</v>
      </c>
      <c r="C15" s="19" t="s">
        <v>42</v>
      </c>
      <c r="D15" s="17" t="s">
        <v>26</v>
      </c>
      <c r="E15" s="18" t="s">
        <v>27</v>
      </c>
      <c r="F15" s="18" t="s">
        <v>28</v>
      </c>
      <c r="G15" s="18" t="s">
        <v>81</v>
      </c>
      <c r="H15" s="18" t="s">
        <v>82</v>
      </c>
      <c r="I15" s="18" t="s">
        <v>83</v>
      </c>
      <c r="J15" s="19" t="s">
        <v>32</v>
      </c>
      <c r="K15" s="18">
        <v>115</v>
      </c>
      <c r="L15" s="30">
        <v>0</v>
      </c>
      <c r="M15" s="18">
        <v>115</v>
      </c>
      <c r="N15" s="30">
        <v>0</v>
      </c>
      <c r="O15" s="30">
        <v>0</v>
      </c>
      <c r="P15" s="30">
        <v>0</v>
      </c>
      <c r="Q15" s="37" t="s">
        <v>84</v>
      </c>
      <c r="R15" s="38" t="s">
        <v>66</v>
      </c>
      <c r="S15" s="37" t="s">
        <v>85</v>
      </c>
      <c r="T15" s="26"/>
    </row>
    <row r="16" s="1" customFormat="1" ht="63" customHeight="1" spans="1:20">
      <c r="A16" s="15">
        <v>10</v>
      </c>
      <c r="B16" s="19" t="s">
        <v>24</v>
      </c>
      <c r="C16" s="19" t="s">
        <v>42</v>
      </c>
      <c r="D16" s="17" t="s">
        <v>26</v>
      </c>
      <c r="E16" s="18" t="s">
        <v>27</v>
      </c>
      <c r="F16" s="18" t="s">
        <v>28</v>
      </c>
      <c r="G16" s="18" t="s">
        <v>86</v>
      </c>
      <c r="H16" s="18" t="s">
        <v>87</v>
      </c>
      <c r="I16" s="18" t="s">
        <v>88</v>
      </c>
      <c r="J16" s="19" t="s">
        <v>32</v>
      </c>
      <c r="K16" s="18">
        <v>35</v>
      </c>
      <c r="L16" s="30">
        <v>0</v>
      </c>
      <c r="M16" s="18">
        <v>35</v>
      </c>
      <c r="N16" s="30">
        <v>0</v>
      </c>
      <c r="O16" s="30">
        <v>0</v>
      </c>
      <c r="P16" s="30">
        <v>0</v>
      </c>
      <c r="Q16" s="37" t="s">
        <v>89</v>
      </c>
      <c r="R16" s="38" t="s">
        <v>47</v>
      </c>
      <c r="S16" s="37" t="s">
        <v>90</v>
      </c>
      <c r="T16" s="26"/>
    </row>
    <row r="17" s="1" customFormat="1" ht="72" customHeight="1" spans="1:20">
      <c r="A17" s="15">
        <v>11</v>
      </c>
      <c r="B17" s="19" t="s">
        <v>24</v>
      </c>
      <c r="C17" s="20" t="s">
        <v>91</v>
      </c>
      <c r="D17" s="17" t="s">
        <v>26</v>
      </c>
      <c r="E17" s="18" t="s">
        <v>27</v>
      </c>
      <c r="F17" s="18" t="s">
        <v>28</v>
      </c>
      <c r="G17" s="21" t="s">
        <v>81</v>
      </c>
      <c r="H17" s="22" t="s">
        <v>92</v>
      </c>
      <c r="I17" s="21" t="s">
        <v>93</v>
      </c>
      <c r="J17" s="19" t="s">
        <v>32</v>
      </c>
      <c r="K17" s="18">
        <v>70</v>
      </c>
      <c r="L17" s="30">
        <v>0</v>
      </c>
      <c r="M17" s="18">
        <v>70</v>
      </c>
      <c r="N17" s="30">
        <v>0</v>
      </c>
      <c r="O17" s="30">
        <v>0</v>
      </c>
      <c r="P17" s="30">
        <v>0</v>
      </c>
      <c r="Q17" s="37" t="s">
        <v>94</v>
      </c>
      <c r="R17" s="18" t="s">
        <v>95</v>
      </c>
      <c r="S17" s="39" t="s">
        <v>74</v>
      </c>
      <c r="T17" s="26"/>
    </row>
    <row r="18" s="1" customFormat="1" ht="66" customHeight="1" spans="1:20">
      <c r="A18" s="15">
        <v>12</v>
      </c>
      <c r="B18" s="19" t="s">
        <v>24</v>
      </c>
      <c r="C18" s="20" t="s">
        <v>96</v>
      </c>
      <c r="D18" s="17" t="s">
        <v>26</v>
      </c>
      <c r="E18" s="18" t="s">
        <v>27</v>
      </c>
      <c r="F18" s="18" t="s">
        <v>28</v>
      </c>
      <c r="G18" s="21" t="s">
        <v>75</v>
      </c>
      <c r="H18" s="22" t="s">
        <v>97</v>
      </c>
      <c r="I18" s="21" t="s">
        <v>98</v>
      </c>
      <c r="J18" s="19" t="s">
        <v>32</v>
      </c>
      <c r="K18" s="18">
        <v>60</v>
      </c>
      <c r="L18" s="30">
        <v>0</v>
      </c>
      <c r="M18" s="18">
        <v>60</v>
      </c>
      <c r="N18" s="30">
        <v>0</v>
      </c>
      <c r="O18" s="30">
        <v>0</v>
      </c>
      <c r="P18" s="30">
        <v>0</v>
      </c>
      <c r="Q18" s="37" t="s">
        <v>99</v>
      </c>
      <c r="R18" s="18" t="s">
        <v>95</v>
      </c>
      <c r="S18" s="39" t="s">
        <v>74</v>
      </c>
      <c r="T18" s="26"/>
    </row>
    <row r="19" s="1" customFormat="1" ht="65" customHeight="1" spans="1:20">
      <c r="A19" s="15">
        <v>13</v>
      </c>
      <c r="B19" s="19" t="s">
        <v>24</v>
      </c>
      <c r="C19" s="20" t="s">
        <v>96</v>
      </c>
      <c r="D19" s="17" t="s">
        <v>26</v>
      </c>
      <c r="E19" s="18" t="s">
        <v>27</v>
      </c>
      <c r="F19" s="18" t="s">
        <v>28</v>
      </c>
      <c r="G19" s="21" t="s">
        <v>100</v>
      </c>
      <c r="H19" s="22" t="s">
        <v>101</v>
      </c>
      <c r="I19" s="21" t="s">
        <v>98</v>
      </c>
      <c r="J19" s="19" t="s">
        <v>32</v>
      </c>
      <c r="K19" s="18">
        <v>125</v>
      </c>
      <c r="L19" s="30">
        <v>0</v>
      </c>
      <c r="M19" s="18">
        <v>125</v>
      </c>
      <c r="N19" s="30">
        <v>0</v>
      </c>
      <c r="O19" s="30">
        <v>0</v>
      </c>
      <c r="P19" s="30">
        <v>0</v>
      </c>
      <c r="Q19" s="37" t="s">
        <v>102</v>
      </c>
      <c r="R19" s="18" t="s">
        <v>95</v>
      </c>
      <c r="S19" s="39" t="s">
        <v>74</v>
      </c>
      <c r="T19" s="26"/>
    </row>
    <row r="20" s="1" customFormat="1" ht="66" customHeight="1" spans="1:20">
      <c r="A20" s="15">
        <v>14</v>
      </c>
      <c r="B20" s="19" t="s">
        <v>24</v>
      </c>
      <c r="C20" s="20" t="s">
        <v>103</v>
      </c>
      <c r="D20" s="17" t="s">
        <v>26</v>
      </c>
      <c r="E20" s="18" t="s">
        <v>27</v>
      </c>
      <c r="F20" s="18" t="s">
        <v>28</v>
      </c>
      <c r="G20" s="21" t="s">
        <v>104</v>
      </c>
      <c r="H20" s="22" t="s">
        <v>105</v>
      </c>
      <c r="I20" s="21" t="s">
        <v>106</v>
      </c>
      <c r="J20" s="19" t="s">
        <v>32</v>
      </c>
      <c r="K20" s="18">
        <v>150</v>
      </c>
      <c r="L20" s="30">
        <v>0</v>
      </c>
      <c r="M20" s="18">
        <v>150</v>
      </c>
      <c r="N20" s="30">
        <v>0</v>
      </c>
      <c r="O20" s="30">
        <v>0</v>
      </c>
      <c r="P20" s="30">
        <v>0</v>
      </c>
      <c r="Q20" s="37" t="s">
        <v>107</v>
      </c>
      <c r="R20" s="18" t="s">
        <v>95</v>
      </c>
      <c r="S20" s="39" t="s">
        <v>74</v>
      </c>
      <c r="T20" s="26"/>
    </row>
    <row r="21" s="1" customFormat="1" ht="63" customHeight="1" spans="1:20">
      <c r="A21" s="15">
        <v>15</v>
      </c>
      <c r="B21" s="19" t="s">
        <v>24</v>
      </c>
      <c r="C21" s="20" t="s">
        <v>108</v>
      </c>
      <c r="D21" s="17" t="s">
        <v>26</v>
      </c>
      <c r="E21" s="18" t="s">
        <v>27</v>
      </c>
      <c r="F21" s="18" t="s">
        <v>28</v>
      </c>
      <c r="G21" s="21" t="s">
        <v>109</v>
      </c>
      <c r="H21" s="22" t="s">
        <v>110</v>
      </c>
      <c r="I21" s="21" t="s">
        <v>111</v>
      </c>
      <c r="J21" s="19" t="s">
        <v>32</v>
      </c>
      <c r="K21" s="18">
        <v>190</v>
      </c>
      <c r="L21" s="30">
        <v>0</v>
      </c>
      <c r="M21" s="18">
        <v>190</v>
      </c>
      <c r="N21" s="30">
        <v>0</v>
      </c>
      <c r="O21" s="30">
        <v>0</v>
      </c>
      <c r="P21" s="30">
        <v>0</v>
      </c>
      <c r="Q21" s="37" t="s">
        <v>112</v>
      </c>
      <c r="R21" s="18" t="s">
        <v>113</v>
      </c>
      <c r="S21" s="39" t="s">
        <v>114</v>
      </c>
      <c r="T21" s="26"/>
    </row>
    <row r="22" s="1" customFormat="1" ht="72" customHeight="1" spans="1:20">
      <c r="A22" s="15">
        <v>16</v>
      </c>
      <c r="B22" s="19" t="s">
        <v>24</v>
      </c>
      <c r="C22" s="20" t="s">
        <v>103</v>
      </c>
      <c r="D22" s="17" t="s">
        <v>26</v>
      </c>
      <c r="E22" s="18" t="s">
        <v>27</v>
      </c>
      <c r="F22" s="18" t="s">
        <v>28</v>
      </c>
      <c r="G22" s="18" t="s">
        <v>115</v>
      </c>
      <c r="H22" s="22" t="s">
        <v>115</v>
      </c>
      <c r="I22" s="21" t="s">
        <v>116</v>
      </c>
      <c r="J22" s="19" t="s">
        <v>32</v>
      </c>
      <c r="K22" s="18">
        <v>290</v>
      </c>
      <c r="L22" s="30">
        <v>0</v>
      </c>
      <c r="M22" s="18">
        <v>290</v>
      </c>
      <c r="N22" s="30">
        <v>0</v>
      </c>
      <c r="O22" s="30">
        <v>0</v>
      </c>
      <c r="P22" s="30">
        <v>0</v>
      </c>
      <c r="Q22" s="37" t="s">
        <v>117</v>
      </c>
      <c r="R22" s="18" t="s">
        <v>95</v>
      </c>
      <c r="S22" s="39" t="s">
        <v>74</v>
      </c>
      <c r="T22" s="26"/>
    </row>
    <row r="23" s="3" customFormat="1" ht="56" customHeight="1" spans="1:20">
      <c r="A23" s="15">
        <v>17</v>
      </c>
      <c r="B23" s="23" t="s">
        <v>118</v>
      </c>
      <c r="C23" s="24" t="s">
        <v>119</v>
      </c>
      <c r="D23" s="17" t="s">
        <v>26</v>
      </c>
      <c r="E23" s="24" t="s">
        <v>120</v>
      </c>
      <c r="F23" s="24" t="s">
        <v>121</v>
      </c>
      <c r="G23" s="24" t="s">
        <v>50</v>
      </c>
      <c r="H23" s="25" t="s">
        <v>122</v>
      </c>
      <c r="I23" s="24" t="s">
        <v>123</v>
      </c>
      <c r="J23" s="31" t="s">
        <v>124</v>
      </c>
      <c r="K23" s="25">
        <v>5.16</v>
      </c>
      <c r="L23" s="32">
        <v>0</v>
      </c>
      <c r="M23" s="25">
        <f t="shared" ref="M23:M86" si="0">K23</f>
        <v>5.16</v>
      </c>
      <c r="N23" s="32">
        <v>0</v>
      </c>
      <c r="O23" s="32">
        <v>0</v>
      </c>
      <c r="P23" s="32">
        <v>0</v>
      </c>
      <c r="Q23" s="40" t="s">
        <v>125</v>
      </c>
      <c r="R23" s="40" t="s">
        <v>126</v>
      </c>
      <c r="S23" s="26" t="s">
        <v>127</v>
      </c>
      <c r="T23" s="26"/>
    </row>
    <row r="24" s="3" customFormat="1" ht="54" customHeight="1" spans="1:20">
      <c r="A24" s="15">
        <v>18</v>
      </c>
      <c r="B24" s="23" t="s">
        <v>118</v>
      </c>
      <c r="C24" s="24" t="s">
        <v>128</v>
      </c>
      <c r="D24" s="17" t="s">
        <v>26</v>
      </c>
      <c r="E24" s="24" t="s">
        <v>120</v>
      </c>
      <c r="F24" s="26" t="s">
        <v>129</v>
      </c>
      <c r="G24" s="24" t="s">
        <v>50</v>
      </c>
      <c r="H24" s="25" t="s">
        <v>130</v>
      </c>
      <c r="I24" s="26" t="s">
        <v>131</v>
      </c>
      <c r="J24" s="31" t="s">
        <v>124</v>
      </c>
      <c r="K24" s="25">
        <v>2.48</v>
      </c>
      <c r="L24" s="32">
        <v>0</v>
      </c>
      <c r="M24" s="25">
        <f t="shared" si="0"/>
        <v>2.48</v>
      </c>
      <c r="N24" s="32">
        <v>0</v>
      </c>
      <c r="O24" s="32">
        <v>0</v>
      </c>
      <c r="P24" s="32">
        <v>0</v>
      </c>
      <c r="Q24" s="26" t="s">
        <v>132</v>
      </c>
      <c r="R24" s="40" t="s">
        <v>126</v>
      </c>
      <c r="S24" s="26" t="s">
        <v>127</v>
      </c>
      <c r="T24" s="26"/>
    </row>
    <row r="25" s="3" customFormat="1" ht="54" customHeight="1" spans="1:20">
      <c r="A25" s="15">
        <v>19</v>
      </c>
      <c r="B25" s="23" t="s">
        <v>118</v>
      </c>
      <c r="C25" s="24" t="s">
        <v>133</v>
      </c>
      <c r="D25" s="17" t="s">
        <v>26</v>
      </c>
      <c r="E25" s="24" t="s">
        <v>120</v>
      </c>
      <c r="F25" s="26" t="s">
        <v>134</v>
      </c>
      <c r="G25" s="24" t="s">
        <v>50</v>
      </c>
      <c r="H25" s="25" t="s">
        <v>135</v>
      </c>
      <c r="I25" s="26" t="s">
        <v>136</v>
      </c>
      <c r="J25" s="31" t="s">
        <v>124</v>
      </c>
      <c r="K25" s="25">
        <v>2.68</v>
      </c>
      <c r="L25" s="32">
        <v>0</v>
      </c>
      <c r="M25" s="25">
        <f t="shared" si="0"/>
        <v>2.68</v>
      </c>
      <c r="N25" s="32">
        <v>0</v>
      </c>
      <c r="O25" s="32">
        <v>0</v>
      </c>
      <c r="P25" s="32">
        <v>0</v>
      </c>
      <c r="Q25" s="26" t="s">
        <v>132</v>
      </c>
      <c r="R25" s="40" t="s">
        <v>137</v>
      </c>
      <c r="S25" s="26" t="s">
        <v>127</v>
      </c>
      <c r="T25" s="26"/>
    </row>
    <row r="26" s="3" customFormat="1" ht="51" customHeight="1" spans="1:20">
      <c r="A26" s="15">
        <v>20</v>
      </c>
      <c r="B26" s="23" t="s">
        <v>118</v>
      </c>
      <c r="C26" s="24" t="s">
        <v>138</v>
      </c>
      <c r="D26" s="17" t="s">
        <v>26</v>
      </c>
      <c r="E26" s="24" t="s">
        <v>120</v>
      </c>
      <c r="F26" s="26" t="s">
        <v>139</v>
      </c>
      <c r="G26" s="24" t="s">
        <v>50</v>
      </c>
      <c r="H26" s="25" t="s">
        <v>140</v>
      </c>
      <c r="I26" s="26" t="s">
        <v>141</v>
      </c>
      <c r="J26" s="31" t="s">
        <v>124</v>
      </c>
      <c r="K26" s="25">
        <v>3.32</v>
      </c>
      <c r="L26" s="32">
        <v>0</v>
      </c>
      <c r="M26" s="25">
        <f t="shared" si="0"/>
        <v>3.32</v>
      </c>
      <c r="N26" s="32">
        <v>0</v>
      </c>
      <c r="O26" s="32">
        <v>0</v>
      </c>
      <c r="P26" s="32">
        <v>0</v>
      </c>
      <c r="Q26" s="26" t="s">
        <v>142</v>
      </c>
      <c r="R26" s="40" t="s">
        <v>137</v>
      </c>
      <c r="S26" s="26" t="s">
        <v>127</v>
      </c>
      <c r="T26" s="26"/>
    </row>
    <row r="27" s="3" customFormat="1" ht="55" customHeight="1" spans="1:20">
      <c r="A27" s="15">
        <v>21</v>
      </c>
      <c r="B27" s="23" t="s">
        <v>118</v>
      </c>
      <c r="C27" s="24" t="s">
        <v>143</v>
      </c>
      <c r="D27" s="17" t="s">
        <v>26</v>
      </c>
      <c r="E27" s="24" t="s">
        <v>120</v>
      </c>
      <c r="F27" s="26" t="s">
        <v>144</v>
      </c>
      <c r="G27" s="24" t="s">
        <v>50</v>
      </c>
      <c r="H27" s="25" t="s">
        <v>145</v>
      </c>
      <c r="I27" s="26" t="s">
        <v>146</v>
      </c>
      <c r="J27" s="31" t="s">
        <v>124</v>
      </c>
      <c r="K27" s="25">
        <v>2.64</v>
      </c>
      <c r="L27" s="32">
        <v>0</v>
      </c>
      <c r="M27" s="25">
        <f t="shared" si="0"/>
        <v>2.64</v>
      </c>
      <c r="N27" s="32">
        <v>0</v>
      </c>
      <c r="O27" s="32">
        <v>0</v>
      </c>
      <c r="P27" s="32">
        <v>0</v>
      </c>
      <c r="Q27" s="26" t="s">
        <v>132</v>
      </c>
      <c r="R27" s="40" t="s">
        <v>126</v>
      </c>
      <c r="S27" s="26" t="s">
        <v>127</v>
      </c>
      <c r="T27" s="26"/>
    </row>
    <row r="28" s="3" customFormat="1" ht="55" customHeight="1" spans="1:20">
      <c r="A28" s="15">
        <v>22</v>
      </c>
      <c r="B28" s="23" t="s">
        <v>118</v>
      </c>
      <c r="C28" s="24" t="s">
        <v>147</v>
      </c>
      <c r="D28" s="17" t="s">
        <v>26</v>
      </c>
      <c r="E28" s="24" t="s">
        <v>120</v>
      </c>
      <c r="F28" s="26" t="s">
        <v>148</v>
      </c>
      <c r="G28" s="24" t="s">
        <v>50</v>
      </c>
      <c r="H28" s="25" t="s">
        <v>149</v>
      </c>
      <c r="I28" s="26" t="s">
        <v>150</v>
      </c>
      <c r="J28" s="31" t="s">
        <v>124</v>
      </c>
      <c r="K28" s="25">
        <v>5</v>
      </c>
      <c r="L28" s="32">
        <v>0</v>
      </c>
      <c r="M28" s="25">
        <f t="shared" si="0"/>
        <v>5</v>
      </c>
      <c r="N28" s="32">
        <v>0</v>
      </c>
      <c r="O28" s="32">
        <v>0</v>
      </c>
      <c r="P28" s="32">
        <v>0</v>
      </c>
      <c r="Q28" s="26" t="s">
        <v>151</v>
      </c>
      <c r="R28" s="40" t="s">
        <v>126</v>
      </c>
      <c r="S28" s="26" t="s">
        <v>127</v>
      </c>
      <c r="T28" s="26"/>
    </row>
    <row r="29" s="3" customFormat="1" ht="55" customHeight="1" spans="1:20">
      <c r="A29" s="15">
        <v>23</v>
      </c>
      <c r="B29" s="23" t="s">
        <v>118</v>
      </c>
      <c r="C29" s="24" t="s">
        <v>152</v>
      </c>
      <c r="D29" s="17" t="s">
        <v>26</v>
      </c>
      <c r="E29" s="24" t="s">
        <v>120</v>
      </c>
      <c r="F29" s="26" t="s">
        <v>153</v>
      </c>
      <c r="G29" s="24" t="s">
        <v>50</v>
      </c>
      <c r="H29" s="25" t="s">
        <v>154</v>
      </c>
      <c r="I29" s="26" t="s">
        <v>155</v>
      </c>
      <c r="J29" s="31" t="s">
        <v>124</v>
      </c>
      <c r="K29" s="25">
        <v>4.37</v>
      </c>
      <c r="L29" s="32">
        <v>0</v>
      </c>
      <c r="M29" s="25">
        <f t="shared" si="0"/>
        <v>4.37</v>
      </c>
      <c r="N29" s="32">
        <v>0</v>
      </c>
      <c r="O29" s="32">
        <v>0</v>
      </c>
      <c r="P29" s="33">
        <v>0</v>
      </c>
      <c r="Q29" s="26" t="s">
        <v>156</v>
      </c>
      <c r="R29" s="40" t="s">
        <v>126</v>
      </c>
      <c r="S29" s="26" t="s">
        <v>127</v>
      </c>
      <c r="T29" s="26"/>
    </row>
    <row r="30" s="3" customFormat="1" ht="52" customHeight="1" spans="1:20">
      <c r="A30" s="15">
        <v>24</v>
      </c>
      <c r="B30" s="23" t="s">
        <v>118</v>
      </c>
      <c r="C30" s="24" t="s">
        <v>157</v>
      </c>
      <c r="D30" s="17" t="s">
        <v>26</v>
      </c>
      <c r="E30" s="24" t="s">
        <v>120</v>
      </c>
      <c r="F30" s="26" t="s">
        <v>158</v>
      </c>
      <c r="G30" s="24" t="s">
        <v>50</v>
      </c>
      <c r="H30" s="25" t="s">
        <v>159</v>
      </c>
      <c r="I30" s="26" t="s">
        <v>160</v>
      </c>
      <c r="J30" s="31" t="s">
        <v>124</v>
      </c>
      <c r="K30" s="25">
        <v>5.84</v>
      </c>
      <c r="L30" s="32">
        <v>0</v>
      </c>
      <c r="M30" s="25">
        <f t="shared" si="0"/>
        <v>5.84</v>
      </c>
      <c r="N30" s="32">
        <v>0</v>
      </c>
      <c r="O30" s="32">
        <v>0</v>
      </c>
      <c r="P30" s="33">
        <v>0</v>
      </c>
      <c r="Q30" s="26" t="s">
        <v>161</v>
      </c>
      <c r="R30" s="40" t="s">
        <v>126</v>
      </c>
      <c r="S30" s="26" t="s">
        <v>127</v>
      </c>
      <c r="T30" s="26"/>
    </row>
    <row r="31" s="3" customFormat="1" ht="53" customHeight="1" spans="1:20">
      <c r="A31" s="15">
        <v>25</v>
      </c>
      <c r="B31" s="23" t="s">
        <v>118</v>
      </c>
      <c r="C31" s="24" t="s">
        <v>162</v>
      </c>
      <c r="D31" s="17" t="s">
        <v>26</v>
      </c>
      <c r="E31" s="24" t="s">
        <v>120</v>
      </c>
      <c r="F31" s="26" t="s">
        <v>163</v>
      </c>
      <c r="G31" s="24" t="s">
        <v>50</v>
      </c>
      <c r="H31" s="25" t="s">
        <v>164</v>
      </c>
      <c r="I31" s="26" t="s">
        <v>165</v>
      </c>
      <c r="J31" s="31" t="s">
        <v>124</v>
      </c>
      <c r="K31" s="25">
        <v>1.76</v>
      </c>
      <c r="L31" s="32">
        <v>0</v>
      </c>
      <c r="M31" s="25">
        <f t="shared" si="0"/>
        <v>1.76</v>
      </c>
      <c r="N31" s="32">
        <v>0</v>
      </c>
      <c r="O31" s="32">
        <v>0</v>
      </c>
      <c r="P31" s="33">
        <v>0</v>
      </c>
      <c r="Q31" s="26" t="s">
        <v>166</v>
      </c>
      <c r="R31" s="40" t="s">
        <v>126</v>
      </c>
      <c r="S31" s="26" t="s">
        <v>127</v>
      </c>
      <c r="T31" s="26"/>
    </row>
    <row r="32" s="3" customFormat="1" ht="54" customHeight="1" spans="1:20">
      <c r="A32" s="15">
        <v>26</v>
      </c>
      <c r="B32" s="23" t="s">
        <v>118</v>
      </c>
      <c r="C32" s="24" t="s">
        <v>167</v>
      </c>
      <c r="D32" s="17" t="s">
        <v>26</v>
      </c>
      <c r="E32" s="24" t="s">
        <v>120</v>
      </c>
      <c r="F32" s="26" t="s">
        <v>168</v>
      </c>
      <c r="G32" s="24" t="s">
        <v>50</v>
      </c>
      <c r="H32" s="25" t="s">
        <v>169</v>
      </c>
      <c r="I32" s="26" t="s">
        <v>170</v>
      </c>
      <c r="J32" s="31" t="s">
        <v>124</v>
      </c>
      <c r="K32" s="25">
        <v>5.56</v>
      </c>
      <c r="L32" s="32">
        <v>0</v>
      </c>
      <c r="M32" s="25">
        <f t="shared" si="0"/>
        <v>5.56</v>
      </c>
      <c r="N32" s="32">
        <v>0</v>
      </c>
      <c r="O32" s="32">
        <v>0</v>
      </c>
      <c r="P32" s="33">
        <v>0</v>
      </c>
      <c r="Q32" s="26" t="s">
        <v>151</v>
      </c>
      <c r="R32" s="40" t="s">
        <v>126</v>
      </c>
      <c r="S32" s="26" t="s">
        <v>127</v>
      </c>
      <c r="T32" s="26"/>
    </row>
    <row r="33" s="3" customFormat="1" ht="53" customHeight="1" spans="1:20">
      <c r="A33" s="15">
        <v>27</v>
      </c>
      <c r="B33" s="23" t="s">
        <v>118</v>
      </c>
      <c r="C33" s="24" t="s">
        <v>171</v>
      </c>
      <c r="D33" s="17" t="s">
        <v>26</v>
      </c>
      <c r="E33" s="24" t="s">
        <v>120</v>
      </c>
      <c r="F33" s="26" t="s">
        <v>172</v>
      </c>
      <c r="G33" s="24" t="s">
        <v>50</v>
      </c>
      <c r="H33" s="25" t="s">
        <v>173</v>
      </c>
      <c r="I33" s="26" t="s">
        <v>174</v>
      </c>
      <c r="J33" s="31" t="s">
        <v>124</v>
      </c>
      <c r="K33" s="25">
        <v>6.08</v>
      </c>
      <c r="L33" s="32">
        <v>0</v>
      </c>
      <c r="M33" s="25">
        <f t="shared" si="0"/>
        <v>6.08</v>
      </c>
      <c r="N33" s="32">
        <v>0</v>
      </c>
      <c r="O33" s="32">
        <v>0</v>
      </c>
      <c r="P33" s="33">
        <v>0</v>
      </c>
      <c r="Q33" s="26" t="s">
        <v>175</v>
      </c>
      <c r="R33" s="40" t="s">
        <v>126</v>
      </c>
      <c r="S33" s="26" t="s">
        <v>127</v>
      </c>
      <c r="T33" s="26"/>
    </row>
    <row r="34" s="3" customFormat="1" ht="55" customHeight="1" spans="1:20">
      <c r="A34" s="15">
        <v>28</v>
      </c>
      <c r="B34" s="23" t="s">
        <v>118</v>
      </c>
      <c r="C34" s="24" t="s">
        <v>176</v>
      </c>
      <c r="D34" s="17" t="s">
        <v>26</v>
      </c>
      <c r="E34" s="24" t="s">
        <v>120</v>
      </c>
      <c r="F34" s="26" t="s">
        <v>177</v>
      </c>
      <c r="G34" s="24" t="s">
        <v>50</v>
      </c>
      <c r="H34" s="25" t="s">
        <v>178</v>
      </c>
      <c r="I34" s="26" t="s">
        <v>179</v>
      </c>
      <c r="J34" s="31" t="s">
        <v>124</v>
      </c>
      <c r="K34" s="25">
        <v>4.48</v>
      </c>
      <c r="L34" s="32">
        <v>0</v>
      </c>
      <c r="M34" s="25">
        <f t="shared" si="0"/>
        <v>4.48</v>
      </c>
      <c r="N34" s="32">
        <v>0</v>
      </c>
      <c r="O34" s="32">
        <v>0</v>
      </c>
      <c r="P34" s="33">
        <v>0</v>
      </c>
      <c r="Q34" s="26" t="s">
        <v>156</v>
      </c>
      <c r="R34" s="40" t="s">
        <v>126</v>
      </c>
      <c r="S34" s="26" t="s">
        <v>127</v>
      </c>
      <c r="T34" s="26"/>
    </row>
    <row r="35" s="3" customFormat="1" ht="55" customHeight="1" spans="1:20">
      <c r="A35" s="15">
        <v>29</v>
      </c>
      <c r="B35" s="23" t="s">
        <v>118</v>
      </c>
      <c r="C35" s="24" t="s">
        <v>180</v>
      </c>
      <c r="D35" s="17" t="s">
        <v>26</v>
      </c>
      <c r="E35" s="24" t="s">
        <v>120</v>
      </c>
      <c r="F35" s="26" t="s">
        <v>181</v>
      </c>
      <c r="G35" s="24" t="s">
        <v>50</v>
      </c>
      <c r="H35" s="25" t="s">
        <v>182</v>
      </c>
      <c r="I35" s="26" t="s">
        <v>183</v>
      </c>
      <c r="J35" s="31" t="s">
        <v>124</v>
      </c>
      <c r="K35" s="25">
        <v>1.2</v>
      </c>
      <c r="L35" s="32">
        <v>0</v>
      </c>
      <c r="M35" s="25">
        <f t="shared" si="0"/>
        <v>1.2</v>
      </c>
      <c r="N35" s="32">
        <v>0</v>
      </c>
      <c r="O35" s="32">
        <v>0</v>
      </c>
      <c r="P35" s="33">
        <v>0</v>
      </c>
      <c r="Q35" s="26" t="s">
        <v>184</v>
      </c>
      <c r="R35" s="40" t="s">
        <v>126</v>
      </c>
      <c r="S35" s="26" t="s">
        <v>127</v>
      </c>
      <c r="T35" s="26"/>
    </row>
    <row r="36" s="3" customFormat="1" ht="52" customHeight="1" spans="1:20">
      <c r="A36" s="15">
        <v>30</v>
      </c>
      <c r="B36" s="23" t="s">
        <v>118</v>
      </c>
      <c r="C36" s="24" t="s">
        <v>185</v>
      </c>
      <c r="D36" s="17" t="s">
        <v>26</v>
      </c>
      <c r="E36" s="24" t="s">
        <v>120</v>
      </c>
      <c r="F36" s="24" t="s">
        <v>186</v>
      </c>
      <c r="G36" s="24" t="s">
        <v>50</v>
      </c>
      <c r="H36" s="25" t="s">
        <v>187</v>
      </c>
      <c r="I36" s="26" t="s">
        <v>188</v>
      </c>
      <c r="J36" s="31" t="s">
        <v>124</v>
      </c>
      <c r="K36" s="25">
        <v>0.64</v>
      </c>
      <c r="L36" s="32">
        <v>0</v>
      </c>
      <c r="M36" s="25">
        <f t="shared" si="0"/>
        <v>0.64</v>
      </c>
      <c r="N36" s="32">
        <v>0</v>
      </c>
      <c r="O36" s="32">
        <v>0</v>
      </c>
      <c r="P36" s="33">
        <v>0</v>
      </c>
      <c r="Q36" s="26" t="s">
        <v>189</v>
      </c>
      <c r="R36" s="40" t="s">
        <v>126</v>
      </c>
      <c r="S36" s="26" t="s">
        <v>127</v>
      </c>
      <c r="T36" s="26"/>
    </row>
    <row r="37" s="3" customFormat="1" ht="52" customHeight="1" spans="1:20">
      <c r="A37" s="15">
        <v>31</v>
      </c>
      <c r="B37" s="23" t="s">
        <v>118</v>
      </c>
      <c r="C37" s="24" t="s">
        <v>190</v>
      </c>
      <c r="D37" s="17" t="s">
        <v>26</v>
      </c>
      <c r="E37" s="24" t="s">
        <v>120</v>
      </c>
      <c r="F37" s="24" t="s">
        <v>191</v>
      </c>
      <c r="G37" s="24" t="s">
        <v>192</v>
      </c>
      <c r="H37" s="24" t="s">
        <v>193</v>
      </c>
      <c r="I37" s="24" t="s">
        <v>194</v>
      </c>
      <c r="J37" s="31" t="s">
        <v>195</v>
      </c>
      <c r="K37" s="34">
        <v>3.48</v>
      </c>
      <c r="L37" s="32">
        <v>0</v>
      </c>
      <c r="M37" s="25">
        <f t="shared" si="0"/>
        <v>3.48</v>
      </c>
      <c r="N37" s="32">
        <v>0</v>
      </c>
      <c r="O37" s="32">
        <v>0</v>
      </c>
      <c r="P37" s="33">
        <v>0</v>
      </c>
      <c r="Q37" s="40" t="s">
        <v>196</v>
      </c>
      <c r="R37" s="40" t="s">
        <v>126</v>
      </c>
      <c r="S37" s="26" t="s">
        <v>197</v>
      </c>
      <c r="T37" s="26"/>
    </row>
    <row r="38" s="3" customFormat="1" ht="60" customHeight="1" spans="1:20">
      <c r="A38" s="15">
        <v>32</v>
      </c>
      <c r="B38" s="23" t="s">
        <v>118</v>
      </c>
      <c r="C38" s="26" t="s">
        <v>198</v>
      </c>
      <c r="D38" s="17" t="s">
        <v>26</v>
      </c>
      <c r="E38" s="24" t="s">
        <v>120</v>
      </c>
      <c r="F38" s="26" t="s">
        <v>199</v>
      </c>
      <c r="G38" s="26" t="s">
        <v>192</v>
      </c>
      <c r="H38" s="26" t="s">
        <v>200</v>
      </c>
      <c r="I38" s="26" t="s">
        <v>201</v>
      </c>
      <c r="J38" s="31" t="s">
        <v>195</v>
      </c>
      <c r="K38" s="26">
        <v>1.48</v>
      </c>
      <c r="L38" s="32">
        <v>0</v>
      </c>
      <c r="M38" s="25">
        <f t="shared" si="0"/>
        <v>1.48</v>
      </c>
      <c r="N38" s="32">
        <v>0</v>
      </c>
      <c r="O38" s="32">
        <v>0</v>
      </c>
      <c r="P38" s="33">
        <v>0</v>
      </c>
      <c r="Q38" s="40" t="s">
        <v>202</v>
      </c>
      <c r="R38" s="40" t="s">
        <v>126</v>
      </c>
      <c r="S38" s="26" t="s">
        <v>197</v>
      </c>
      <c r="T38" s="26"/>
    </row>
    <row r="39" s="3" customFormat="1" ht="60" customHeight="1" spans="1:20">
      <c r="A39" s="15">
        <v>33</v>
      </c>
      <c r="B39" s="23" t="s">
        <v>118</v>
      </c>
      <c r="C39" s="26" t="s">
        <v>203</v>
      </c>
      <c r="D39" s="17" t="s">
        <v>26</v>
      </c>
      <c r="E39" s="24" t="s">
        <v>120</v>
      </c>
      <c r="F39" s="26" t="s">
        <v>204</v>
      </c>
      <c r="G39" s="26" t="s">
        <v>192</v>
      </c>
      <c r="H39" s="26" t="s">
        <v>205</v>
      </c>
      <c r="I39" s="26" t="s">
        <v>206</v>
      </c>
      <c r="J39" s="31" t="s">
        <v>195</v>
      </c>
      <c r="K39" s="26">
        <v>1.44</v>
      </c>
      <c r="L39" s="32">
        <v>0</v>
      </c>
      <c r="M39" s="25">
        <f t="shared" si="0"/>
        <v>1.44</v>
      </c>
      <c r="N39" s="32">
        <v>0</v>
      </c>
      <c r="O39" s="32">
        <v>0</v>
      </c>
      <c r="P39" s="33">
        <v>0</v>
      </c>
      <c r="Q39" s="40" t="s">
        <v>207</v>
      </c>
      <c r="R39" s="40" t="s">
        <v>126</v>
      </c>
      <c r="S39" s="26" t="s">
        <v>197</v>
      </c>
      <c r="T39" s="26"/>
    </row>
    <row r="40" s="3" customFormat="1" ht="60" customHeight="1" spans="1:20">
      <c r="A40" s="15">
        <v>34</v>
      </c>
      <c r="B40" s="23" t="s">
        <v>118</v>
      </c>
      <c r="C40" s="26" t="s">
        <v>208</v>
      </c>
      <c r="D40" s="17" t="s">
        <v>26</v>
      </c>
      <c r="E40" s="24" t="s">
        <v>120</v>
      </c>
      <c r="F40" s="26" t="s">
        <v>209</v>
      </c>
      <c r="G40" s="26" t="s">
        <v>192</v>
      </c>
      <c r="H40" s="26" t="s">
        <v>210</v>
      </c>
      <c r="I40" s="26" t="s">
        <v>211</v>
      </c>
      <c r="J40" s="31" t="s">
        <v>195</v>
      </c>
      <c r="K40" s="26">
        <v>1.13</v>
      </c>
      <c r="L40" s="32">
        <v>0</v>
      </c>
      <c r="M40" s="25">
        <f t="shared" si="0"/>
        <v>1.13</v>
      </c>
      <c r="N40" s="32">
        <v>0</v>
      </c>
      <c r="O40" s="32">
        <v>0</v>
      </c>
      <c r="P40" s="33">
        <v>0</v>
      </c>
      <c r="Q40" s="40" t="s">
        <v>207</v>
      </c>
      <c r="R40" s="40" t="s">
        <v>137</v>
      </c>
      <c r="S40" s="26" t="s">
        <v>197</v>
      </c>
      <c r="T40" s="26"/>
    </row>
    <row r="41" s="3" customFormat="1" ht="54" customHeight="1" spans="1:20">
      <c r="A41" s="15">
        <v>35</v>
      </c>
      <c r="B41" s="23" t="s">
        <v>118</v>
      </c>
      <c r="C41" s="26" t="s">
        <v>212</v>
      </c>
      <c r="D41" s="17" t="s">
        <v>26</v>
      </c>
      <c r="E41" s="24" t="s">
        <v>120</v>
      </c>
      <c r="F41" s="26" t="s">
        <v>213</v>
      </c>
      <c r="G41" s="26" t="s">
        <v>192</v>
      </c>
      <c r="H41" s="26" t="s">
        <v>214</v>
      </c>
      <c r="I41" s="26" t="s">
        <v>215</v>
      </c>
      <c r="J41" s="31" t="s">
        <v>195</v>
      </c>
      <c r="K41" s="26">
        <v>3.23</v>
      </c>
      <c r="L41" s="32">
        <v>0</v>
      </c>
      <c r="M41" s="25">
        <f t="shared" si="0"/>
        <v>3.23</v>
      </c>
      <c r="N41" s="32">
        <v>0</v>
      </c>
      <c r="O41" s="32">
        <v>0</v>
      </c>
      <c r="P41" s="33">
        <v>0</v>
      </c>
      <c r="Q41" s="40" t="s">
        <v>196</v>
      </c>
      <c r="R41" s="40" t="s">
        <v>126</v>
      </c>
      <c r="S41" s="26" t="s">
        <v>197</v>
      </c>
      <c r="T41" s="26"/>
    </row>
    <row r="42" s="3" customFormat="1" ht="54" customHeight="1" spans="1:20">
      <c r="A42" s="15">
        <v>36</v>
      </c>
      <c r="B42" s="23" t="s">
        <v>118</v>
      </c>
      <c r="C42" s="26" t="s">
        <v>216</v>
      </c>
      <c r="D42" s="17" t="s">
        <v>26</v>
      </c>
      <c r="E42" s="24" t="s">
        <v>120</v>
      </c>
      <c r="F42" s="26" t="s">
        <v>217</v>
      </c>
      <c r="G42" s="26" t="s">
        <v>192</v>
      </c>
      <c r="H42" s="26" t="s">
        <v>218</v>
      </c>
      <c r="I42" s="26" t="s">
        <v>219</v>
      </c>
      <c r="J42" s="31" t="s">
        <v>195</v>
      </c>
      <c r="K42" s="26">
        <v>1.72</v>
      </c>
      <c r="L42" s="32">
        <v>0</v>
      </c>
      <c r="M42" s="25">
        <f t="shared" si="0"/>
        <v>1.72</v>
      </c>
      <c r="N42" s="32">
        <v>0</v>
      </c>
      <c r="O42" s="32">
        <v>0</v>
      </c>
      <c r="P42" s="33">
        <v>0</v>
      </c>
      <c r="Q42" s="40" t="s">
        <v>202</v>
      </c>
      <c r="R42" s="40" t="s">
        <v>137</v>
      </c>
      <c r="S42" s="26" t="s">
        <v>197</v>
      </c>
      <c r="T42" s="26"/>
    </row>
    <row r="43" s="3" customFormat="1" ht="60" customHeight="1" spans="1:20">
      <c r="A43" s="15">
        <v>37</v>
      </c>
      <c r="B43" s="23" t="s">
        <v>118</v>
      </c>
      <c r="C43" s="26" t="s">
        <v>220</v>
      </c>
      <c r="D43" s="17" t="s">
        <v>26</v>
      </c>
      <c r="E43" s="24" t="s">
        <v>120</v>
      </c>
      <c r="F43" s="24" t="s">
        <v>221</v>
      </c>
      <c r="G43" s="24" t="s">
        <v>192</v>
      </c>
      <c r="H43" s="26" t="s">
        <v>222</v>
      </c>
      <c r="I43" s="26" t="s">
        <v>223</v>
      </c>
      <c r="J43" s="31" t="s">
        <v>195</v>
      </c>
      <c r="K43" s="35">
        <v>4.92</v>
      </c>
      <c r="L43" s="32">
        <v>0</v>
      </c>
      <c r="M43" s="25">
        <f t="shared" si="0"/>
        <v>4.92</v>
      </c>
      <c r="N43" s="32">
        <v>0</v>
      </c>
      <c r="O43" s="32">
        <v>0</v>
      </c>
      <c r="P43" s="33">
        <v>0</v>
      </c>
      <c r="Q43" s="40" t="s">
        <v>156</v>
      </c>
      <c r="R43" s="40" t="s">
        <v>126</v>
      </c>
      <c r="S43" s="26" t="s">
        <v>197</v>
      </c>
      <c r="T43" s="26"/>
    </row>
    <row r="44" s="1" customFormat="1" ht="54" customHeight="1" spans="1:20">
      <c r="A44" s="15">
        <v>38</v>
      </c>
      <c r="B44" s="23" t="s">
        <v>118</v>
      </c>
      <c r="C44" s="26" t="str">
        <f t="shared" ref="C44:C107" si="1">H44&amp;"到户产业项目"</f>
        <v>半店村到户产业项目</v>
      </c>
      <c r="D44" s="17" t="s">
        <v>26</v>
      </c>
      <c r="E44" s="24" t="s">
        <v>120</v>
      </c>
      <c r="F44" s="24" t="s">
        <v>224</v>
      </c>
      <c r="G44" s="21" t="s">
        <v>225</v>
      </c>
      <c r="H44" s="15" t="s">
        <v>226</v>
      </c>
      <c r="I44" s="16" t="s">
        <v>227</v>
      </c>
      <c r="J44" s="31" t="s">
        <v>195</v>
      </c>
      <c r="K44" s="35">
        <v>2.52</v>
      </c>
      <c r="L44" s="32">
        <v>0</v>
      </c>
      <c r="M44" s="25">
        <f t="shared" si="0"/>
        <v>2.52</v>
      </c>
      <c r="N44" s="32">
        <v>0</v>
      </c>
      <c r="O44" s="32">
        <v>0</v>
      </c>
      <c r="P44" s="33">
        <v>0</v>
      </c>
      <c r="Q44" s="16" t="s">
        <v>196</v>
      </c>
      <c r="R44" s="25" t="s">
        <v>228</v>
      </c>
      <c r="S44" s="25" t="s">
        <v>127</v>
      </c>
      <c r="T44" s="26"/>
    </row>
    <row r="45" s="1" customFormat="1" ht="60" customHeight="1" spans="1:20">
      <c r="A45" s="15">
        <v>39</v>
      </c>
      <c r="B45" s="23" t="s">
        <v>118</v>
      </c>
      <c r="C45" s="26" t="str">
        <f t="shared" si="1"/>
        <v>大亢村到户产业项目</v>
      </c>
      <c r="D45" s="17" t="s">
        <v>26</v>
      </c>
      <c r="E45" s="24" t="s">
        <v>120</v>
      </c>
      <c r="F45" s="24" t="s">
        <v>229</v>
      </c>
      <c r="G45" s="21" t="s">
        <v>225</v>
      </c>
      <c r="H45" s="15" t="s">
        <v>230</v>
      </c>
      <c r="I45" s="16" t="s">
        <v>231</v>
      </c>
      <c r="J45" s="31" t="s">
        <v>195</v>
      </c>
      <c r="K45" s="35">
        <v>2.8</v>
      </c>
      <c r="L45" s="32">
        <v>0</v>
      </c>
      <c r="M45" s="25">
        <f t="shared" si="0"/>
        <v>2.8</v>
      </c>
      <c r="N45" s="32">
        <v>0</v>
      </c>
      <c r="O45" s="32">
        <v>0</v>
      </c>
      <c r="P45" s="33">
        <v>0</v>
      </c>
      <c r="Q45" s="16" t="s">
        <v>132</v>
      </c>
      <c r="R45" s="25" t="s">
        <v>232</v>
      </c>
      <c r="S45" s="25" t="s">
        <v>127</v>
      </c>
      <c r="T45" s="26"/>
    </row>
    <row r="46" s="1" customFormat="1" ht="56" customHeight="1" spans="1:20">
      <c r="A46" s="15">
        <v>40</v>
      </c>
      <c r="B46" s="23" t="s">
        <v>118</v>
      </c>
      <c r="C46" s="26" t="str">
        <f t="shared" si="1"/>
        <v>大余村到户产业项目</v>
      </c>
      <c r="D46" s="17" t="s">
        <v>26</v>
      </c>
      <c r="E46" s="24" t="s">
        <v>120</v>
      </c>
      <c r="F46" s="24" t="s">
        <v>233</v>
      </c>
      <c r="G46" s="21" t="s">
        <v>225</v>
      </c>
      <c r="H46" s="15" t="s">
        <v>234</v>
      </c>
      <c r="I46" s="16" t="s">
        <v>235</v>
      </c>
      <c r="J46" s="31" t="s">
        <v>195</v>
      </c>
      <c r="K46" s="35">
        <v>6</v>
      </c>
      <c r="L46" s="32">
        <v>0</v>
      </c>
      <c r="M46" s="25">
        <f t="shared" si="0"/>
        <v>6</v>
      </c>
      <c r="N46" s="32">
        <v>0</v>
      </c>
      <c r="O46" s="32">
        <v>0</v>
      </c>
      <c r="P46" s="33">
        <v>0</v>
      </c>
      <c r="Q46" s="16" t="s">
        <v>151</v>
      </c>
      <c r="R46" s="25" t="s">
        <v>228</v>
      </c>
      <c r="S46" s="25" t="s">
        <v>127</v>
      </c>
      <c r="T46" s="26"/>
    </row>
    <row r="47" s="3" customFormat="1" ht="60" customHeight="1" spans="1:20">
      <c r="A47" s="15">
        <v>41</v>
      </c>
      <c r="B47" s="23" t="s">
        <v>118</v>
      </c>
      <c r="C47" s="26" t="str">
        <f t="shared" si="1"/>
        <v>光明村到户产业项目</v>
      </c>
      <c r="D47" s="17" t="s">
        <v>26</v>
      </c>
      <c r="E47" s="24" t="s">
        <v>120</v>
      </c>
      <c r="F47" s="24" t="s">
        <v>236</v>
      </c>
      <c r="G47" s="21" t="s">
        <v>225</v>
      </c>
      <c r="H47" s="15" t="s">
        <v>237</v>
      </c>
      <c r="I47" s="16" t="s">
        <v>238</v>
      </c>
      <c r="J47" s="31" t="s">
        <v>195</v>
      </c>
      <c r="K47" s="35">
        <v>2.52</v>
      </c>
      <c r="L47" s="32">
        <v>0</v>
      </c>
      <c r="M47" s="25">
        <f t="shared" si="0"/>
        <v>2.52</v>
      </c>
      <c r="N47" s="32">
        <v>0</v>
      </c>
      <c r="O47" s="32">
        <v>0</v>
      </c>
      <c r="P47" s="33">
        <v>0</v>
      </c>
      <c r="Q47" s="16" t="s">
        <v>142</v>
      </c>
      <c r="R47" s="25" t="s">
        <v>228</v>
      </c>
      <c r="S47" s="25" t="s">
        <v>127</v>
      </c>
      <c r="T47" s="26"/>
    </row>
    <row r="48" s="3" customFormat="1" ht="60" customHeight="1" spans="1:20">
      <c r="A48" s="15">
        <v>42</v>
      </c>
      <c r="B48" s="23" t="s">
        <v>118</v>
      </c>
      <c r="C48" s="26" t="str">
        <f t="shared" si="1"/>
        <v>红光村到户产业项目</v>
      </c>
      <c r="D48" s="17" t="s">
        <v>26</v>
      </c>
      <c r="E48" s="24" t="s">
        <v>120</v>
      </c>
      <c r="F48" s="24" t="s">
        <v>239</v>
      </c>
      <c r="G48" s="21" t="s">
        <v>225</v>
      </c>
      <c r="H48" s="15" t="s">
        <v>240</v>
      </c>
      <c r="I48" s="16" t="s">
        <v>241</v>
      </c>
      <c r="J48" s="31" t="s">
        <v>195</v>
      </c>
      <c r="K48" s="35">
        <v>7.56</v>
      </c>
      <c r="L48" s="32">
        <v>0</v>
      </c>
      <c r="M48" s="25">
        <f t="shared" si="0"/>
        <v>7.56</v>
      </c>
      <c r="N48" s="32">
        <v>0</v>
      </c>
      <c r="O48" s="32">
        <v>0</v>
      </c>
      <c r="P48" s="33">
        <v>0</v>
      </c>
      <c r="Q48" s="16" t="s">
        <v>242</v>
      </c>
      <c r="R48" s="25" t="s">
        <v>228</v>
      </c>
      <c r="S48" s="25" t="s">
        <v>127</v>
      </c>
      <c r="T48" s="26"/>
    </row>
    <row r="49" s="3" customFormat="1" ht="60" customHeight="1" spans="1:20">
      <c r="A49" s="15">
        <v>43</v>
      </c>
      <c r="B49" s="23" t="s">
        <v>118</v>
      </c>
      <c r="C49" s="26" t="str">
        <f t="shared" si="1"/>
        <v>刘圩村到户产业项目</v>
      </c>
      <c r="D49" s="17" t="s">
        <v>26</v>
      </c>
      <c r="E49" s="24" t="s">
        <v>120</v>
      </c>
      <c r="F49" s="24" t="s">
        <v>243</v>
      </c>
      <c r="G49" s="21" t="s">
        <v>225</v>
      </c>
      <c r="H49" s="15" t="s">
        <v>244</v>
      </c>
      <c r="I49" s="16" t="s">
        <v>245</v>
      </c>
      <c r="J49" s="31" t="s">
        <v>195</v>
      </c>
      <c r="K49" s="35">
        <v>3.84</v>
      </c>
      <c r="L49" s="32">
        <v>0</v>
      </c>
      <c r="M49" s="25">
        <f t="shared" si="0"/>
        <v>3.84</v>
      </c>
      <c r="N49" s="32">
        <v>0</v>
      </c>
      <c r="O49" s="32">
        <v>0</v>
      </c>
      <c r="P49" s="33">
        <v>0</v>
      </c>
      <c r="Q49" s="16" t="s">
        <v>246</v>
      </c>
      <c r="R49" s="25" t="s">
        <v>228</v>
      </c>
      <c r="S49" s="25" t="s">
        <v>127</v>
      </c>
      <c r="T49" s="26"/>
    </row>
    <row r="50" s="3" customFormat="1" ht="60" customHeight="1" spans="1:20">
      <c r="A50" s="15">
        <v>44</v>
      </c>
      <c r="B50" s="23" t="s">
        <v>118</v>
      </c>
      <c r="C50" s="26" t="str">
        <f t="shared" si="1"/>
        <v>庙王村到户产业项目</v>
      </c>
      <c r="D50" s="17" t="s">
        <v>26</v>
      </c>
      <c r="E50" s="24" t="s">
        <v>120</v>
      </c>
      <c r="F50" s="24" t="s">
        <v>247</v>
      </c>
      <c r="G50" s="21" t="s">
        <v>225</v>
      </c>
      <c r="H50" s="15" t="s">
        <v>248</v>
      </c>
      <c r="I50" s="16" t="s">
        <v>249</v>
      </c>
      <c r="J50" s="31" t="s">
        <v>195</v>
      </c>
      <c r="K50" s="35">
        <v>5.205</v>
      </c>
      <c r="L50" s="32">
        <v>0</v>
      </c>
      <c r="M50" s="25">
        <f t="shared" si="0"/>
        <v>5.205</v>
      </c>
      <c r="N50" s="32">
        <v>0</v>
      </c>
      <c r="O50" s="32">
        <v>0</v>
      </c>
      <c r="P50" s="33">
        <v>0</v>
      </c>
      <c r="Q50" s="16" t="s">
        <v>125</v>
      </c>
      <c r="R50" s="25" t="s">
        <v>232</v>
      </c>
      <c r="S50" s="25" t="s">
        <v>127</v>
      </c>
      <c r="T50" s="26"/>
    </row>
    <row r="51" s="3" customFormat="1" ht="60" customHeight="1" spans="1:20">
      <c r="A51" s="15">
        <v>45</v>
      </c>
      <c r="B51" s="23" t="s">
        <v>118</v>
      </c>
      <c r="C51" s="26" t="str">
        <f t="shared" si="1"/>
        <v>七井村到户产业项目</v>
      </c>
      <c r="D51" s="17" t="s">
        <v>26</v>
      </c>
      <c r="E51" s="24" t="s">
        <v>120</v>
      </c>
      <c r="F51" s="24" t="s">
        <v>250</v>
      </c>
      <c r="G51" s="21" t="s">
        <v>225</v>
      </c>
      <c r="H51" s="15" t="s">
        <v>251</v>
      </c>
      <c r="I51" s="16" t="s">
        <v>252</v>
      </c>
      <c r="J51" s="31" t="s">
        <v>195</v>
      </c>
      <c r="K51" s="35">
        <v>5.04</v>
      </c>
      <c r="L51" s="32">
        <v>0</v>
      </c>
      <c r="M51" s="25">
        <f t="shared" si="0"/>
        <v>5.04</v>
      </c>
      <c r="N51" s="32">
        <v>0</v>
      </c>
      <c r="O51" s="32">
        <v>0</v>
      </c>
      <c r="P51" s="33">
        <v>0</v>
      </c>
      <c r="Q51" s="16" t="s">
        <v>125</v>
      </c>
      <c r="R51" s="25" t="s">
        <v>228</v>
      </c>
      <c r="S51" s="25" t="s">
        <v>127</v>
      </c>
      <c r="T51" s="26"/>
    </row>
    <row r="52" s="3" customFormat="1" ht="60" customHeight="1" spans="1:20">
      <c r="A52" s="15">
        <v>46</v>
      </c>
      <c r="B52" s="23" t="s">
        <v>118</v>
      </c>
      <c r="C52" s="26" t="str">
        <f t="shared" si="1"/>
        <v>邱庙村到户产业项目</v>
      </c>
      <c r="D52" s="17" t="s">
        <v>26</v>
      </c>
      <c r="E52" s="24" t="s">
        <v>120</v>
      </c>
      <c r="F52" s="24" t="s">
        <v>253</v>
      </c>
      <c r="G52" s="21" t="s">
        <v>225</v>
      </c>
      <c r="H52" s="15" t="s">
        <v>254</v>
      </c>
      <c r="I52" s="16" t="s">
        <v>255</v>
      </c>
      <c r="J52" s="31" t="s">
        <v>195</v>
      </c>
      <c r="K52" s="35">
        <v>2.32</v>
      </c>
      <c r="L52" s="32">
        <v>0</v>
      </c>
      <c r="M52" s="25">
        <f t="shared" si="0"/>
        <v>2.32</v>
      </c>
      <c r="N52" s="32">
        <v>0</v>
      </c>
      <c r="O52" s="32">
        <v>0</v>
      </c>
      <c r="P52" s="33">
        <v>0</v>
      </c>
      <c r="Q52" s="16" t="s">
        <v>166</v>
      </c>
      <c r="R52" s="25" t="s">
        <v>228</v>
      </c>
      <c r="S52" s="25" t="s">
        <v>127</v>
      </c>
      <c r="T52" s="26"/>
    </row>
    <row r="53" s="3" customFormat="1" ht="60" customHeight="1" spans="1:20">
      <c r="A53" s="15">
        <v>47</v>
      </c>
      <c r="B53" s="23" t="s">
        <v>118</v>
      </c>
      <c r="C53" s="26" t="str">
        <f t="shared" si="1"/>
        <v>杨东村到户产业项目</v>
      </c>
      <c r="D53" s="17" t="s">
        <v>26</v>
      </c>
      <c r="E53" s="24" t="s">
        <v>120</v>
      </c>
      <c r="F53" s="24" t="s">
        <v>256</v>
      </c>
      <c r="G53" s="21" t="s">
        <v>225</v>
      </c>
      <c r="H53" s="15" t="s">
        <v>257</v>
      </c>
      <c r="I53" s="16" t="s">
        <v>258</v>
      </c>
      <c r="J53" s="31" t="s">
        <v>195</v>
      </c>
      <c r="K53" s="35">
        <v>2.24</v>
      </c>
      <c r="L53" s="32">
        <v>0</v>
      </c>
      <c r="M53" s="25">
        <f t="shared" si="0"/>
        <v>2.24</v>
      </c>
      <c r="N53" s="32">
        <v>0</v>
      </c>
      <c r="O53" s="32">
        <v>0</v>
      </c>
      <c r="P53" s="33">
        <v>0</v>
      </c>
      <c r="Q53" s="16" t="s">
        <v>166</v>
      </c>
      <c r="R53" s="25" t="s">
        <v>228</v>
      </c>
      <c r="S53" s="25" t="s">
        <v>127</v>
      </c>
      <c r="T53" s="26"/>
    </row>
    <row r="54" s="3" customFormat="1" ht="60" customHeight="1" spans="1:20">
      <c r="A54" s="15">
        <v>48</v>
      </c>
      <c r="B54" s="23" t="s">
        <v>118</v>
      </c>
      <c r="C54" s="26" t="str">
        <f t="shared" si="1"/>
        <v>杨集村到户产业项目</v>
      </c>
      <c r="D54" s="17" t="s">
        <v>26</v>
      </c>
      <c r="E54" s="24" t="s">
        <v>120</v>
      </c>
      <c r="F54" s="24" t="s">
        <v>259</v>
      </c>
      <c r="G54" s="21" t="s">
        <v>225</v>
      </c>
      <c r="H54" s="15" t="s">
        <v>260</v>
      </c>
      <c r="I54" s="16" t="s">
        <v>261</v>
      </c>
      <c r="J54" s="31" t="s">
        <v>195</v>
      </c>
      <c r="K54" s="35">
        <v>4.67</v>
      </c>
      <c r="L54" s="32">
        <v>0</v>
      </c>
      <c r="M54" s="25">
        <f t="shared" si="0"/>
        <v>4.67</v>
      </c>
      <c r="N54" s="32">
        <v>0</v>
      </c>
      <c r="O54" s="32">
        <v>0</v>
      </c>
      <c r="P54" s="33">
        <v>0</v>
      </c>
      <c r="Q54" s="16" t="s">
        <v>161</v>
      </c>
      <c r="R54" s="25" t="s">
        <v>228</v>
      </c>
      <c r="S54" s="25" t="s">
        <v>127</v>
      </c>
      <c r="T54" s="26"/>
    </row>
    <row r="55" s="3" customFormat="1" ht="60" customHeight="1" spans="1:20">
      <c r="A55" s="15">
        <v>49</v>
      </c>
      <c r="B55" s="23" t="s">
        <v>118</v>
      </c>
      <c r="C55" s="26" t="str">
        <f t="shared" si="1"/>
        <v>杨疃村到户产业项目</v>
      </c>
      <c r="D55" s="17" t="s">
        <v>26</v>
      </c>
      <c r="E55" s="24" t="s">
        <v>120</v>
      </c>
      <c r="F55" s="24" t="s">
        <v>262</v>
      </c>
      <c r="G55" s="21" t="s">
        <v>225</v>
      </c>
      <c r="H55" s="15" t="s">
        <v>263</v>
      </c>
      <c r="I55" s="16" t="s">
        <v>264</v>
      </c>
      <c r="J55" s="31" t="s">
        <v>195</v>
      </c>
      <c r="K55" s="35">
        <v>1.2</v>
      </c>
      <c r="L55" s="32">
        <v>0</v>
      </c>
      <c r="M55" s="25">
        <f t="shared" si="0"/>
        <v>1.2</v>
      </c>
      <c r="N55" s="32">
        <v>0</v>
      </c>
      <c r="O55" s="32">
        <v>0</v>
      </c>
      <c r="P55" s="33">
        <v>0</v>
      </c>
      <c r="Q55" s="16" t="s">
        <v>184</v>
      </c>
      <c r="R55" s="25" t="s">
        <v>228</v>
      </c>
      <c r="S55" s="25" t="s">
        <v>127</v>
      </c>
      <c r="T55" s="26"/>
    </row>
    <row r="56" s="3" customFormat="1" ht="60" customHeight="1" spans="1:20">
      <c r="A56" s="15">
        <v>50</v>
      </c>
      <c r="B56" s="23" t="s">
        <v>118</v>
      </c>
      <c r="C56" s="26" t="str">
        <f t="shared" si="1"/>
        <v>一里王村到户产业项目</v>
      </c>
      <c r="D56" s="17" t="s">
        <v>26</v>
      </c>
      <c r="E56" s="24" t="s">
        <v>120</v>
      </c>
      <c r="F56" s="24" t="s">
        <v>265</v>
      </c>
      <c r="G56" s="21" t="s">
        <v>225</v>
      </c>
      <c r="H56" s="15" t="s">
        <v>266</v>
      </c>
      <c r="I56" s="16" t="s">
        <v>267</v>
      </c>
      <c r="J56" s="31" t="s">
        <v>195</v>
      </c>
      <c r="K56" s="35">
        <v>3.48</v>
      </c>
      <c r="L56" s="32">
        <v>0</v>
      </c>
      <c r="M56" s="25">
        <f t="shared" si="0"/>
        <v>3.48</v>
      </c>
      <c r="N56" s="32">
        <v>0</v>
      </c>
      <c r="O56" s="32">
        <v>0</v>
      </c>
      <c r="P56" s="33">
        <v>0</v>
      </c>
      <c r="Q56" s="16" t="s">
        <v>246</v>
      </c>
      <c r="R56" s="25" t="s">
        <v>228</v>
      </c>
      <c r="S56" s="25" t="s">
        <v>127</v>
      </c>
      <c r="T56" s="26"/>
    </row>
    <row r="57" s="3" customFormat="1" ht="60" customHeight="1" spans="1:20">
      <c r="A57" s="15">
        <v>51</v>
      </c>
      <c r="B57" s="23" t="s">
        <v>118</v>
      </c>
      <c r="C57" s="26" t="str">
        <f t="shared" si="1"/>
        <v>张圩村到户产业项目</v>
      </c>
      <c r="D57" s="17" t="s">
        <v>26</v>
      </c>
      <c r="E57" s="24" t="s">
        <v>120</v>
      </c>
      <c r="F57" s="24" t="s">
        <v>268</v>
      </c>
      <c r="G57" s="21" t="s">
        <v>225</v>
      </c>
      <c r="H57" s="15" t="s">
        <v>269</v>
      </c>
      <c r="I57" s="16" t="s">
        <v>270</v>
      </c>
      <c r="J57" s="31" t="s">
        <v>195</v>
      </c>
      <c r="K57" s="35">
        <v>2.56</v>
      </c>
      <c r="L57" s="32">
        <v>0</v>
      </c>
      <c r="M57" s="25">
        <f t="shared" si="0"/>
        <v>2.56</v>
      </c>
      <c r="N57" s="32">
        <v>0</v>
      </c>
      <c r="O57" s="32">
        <v>0</v>
      </c>
      <c r="P57" s="33">
        <v>0</v>
      </c>
      <c r="Q57" s="16" t="s">
        <v>196</v>
      </c>
      <c r="R57" s="25" t="s">
        <v>228</v>
      </c>
      <c r="S57" s="25" t="s">
        <v>127</v>
      </c>
      <c r="T57" s="26"/>
    </row>
    <row r="58" s="3" customFormat="1" ht="60" customHeight="1" spans="1:20">
      <c r="A58" s="15">
        <v>52</v>
      </c>
      <c r="B58" s="23" t="s">
        <v>118</v>
      </c>
      <c r="C58" s="26" t="str">
        <f t="shared" si="1"/>
        <v>郑庙村到户产业项目</v>
      </c>
      <c r="D58" s="17" t="s">
        <v>26</v>
      </c>
      <c r="E58" s="24" t="s">
        <v>120</v>
      </c>
      <c r="F58" s="24" t="s">
        <v>271</v>
      </c>
      <c r="G58" s="21" t="s">
        <v>225</v>
      </c>
      <c r="H58" s="15" t="s">
        <v>272</v>
      </c>
      <c r="I58" s="16" t="s">
        <v>273</v>
      </c>
      <c r="J58" s="31" t="s">
        <v>195</v>
      </c>
      <c r="K58" s="35">
        <v>4.28</v>
      </c>
      <c r="L58" s="32">
        <v>0</v>
      </c>
      <c r="M58" s="25">
        <f t="shared" si="0"/>
        <v>4.28</v>
      </c>
      <c r="N58" s="32">
        <v>0</v>
      </c>
      <c r="O58" s="32">
        <v>0</v>
      </c>
      <c r="P58" s="33">
        <v>0</v>
      </c>
      <c r="Q58" s="16" t="s">
        <v>246</v>
      </c>
      <c r="R58" s="25" t="s">
        <v>228</v>
      </c>
      <c r="S58" s="25" t="s">
        <v>127</v>
      </c>
      <c r="T58" s="26"/>
    </row>
    <row r="59" s="3" customFormat="1" ht="60" customHeight="1" spans="1:20">
      <c r="A59" s="15">
        <v>53</v>
      </c>
      <c r="B59" s="23" t="s">
        <v>118</v>
      </c>
      <c r="C59" s="26" t="str">
        <f t="shared" si="1"/>
        <v>朱岗村到户产业项目</v>
      </c>
      <c r="D59" s="17" t="s">
        <v>26</v>
      </c>
      <c r="E59" s="24" t="s">
        <v>120</v>
      </c>
      <c r="F59" s="24" t="s">
        <v>274</v>
      </c>
      <c r="G59" s="21" t="s">
        <v>225</v>
      </c>
      <c r="H59" s="15" t="s">
        <v>275</v>
      </c>
      <c r="I59" s="16" t="s">
        <v>276</v>
      </c>
      <c r="J59" s="31" t="s">
        <v>195</v>
      </c>
      <c r="K59" s="35">
        <v>4.2</v>
      </c>
      <c r="L59" s="32">
        <v>0</v>
      </c>
      <c r="M59" s="25">
        <f t="shared" si="0"/>
        <v>4.2</v>
      </c>
      <c r="N59" s="32">
        <v>0</v>
      </c>
      <c r="O59" s="32">
        <v>0</v>
      </c>
      <c r="P59" s="33">
        <v>0</v>
      </c>
      <c r="Q59" s="16" t="s">
        <v>246</v>
      </c>
      <c r="R59" s="25" t="s">
        <v>228</v>
      </c>
      <c r="S59" s="25" t="s">
        <v>127</v>
      </c>
      <c r="T59" s="26"/>
    </row>
    <row r="60" s="3" customFormat="1" ht="60" customHeight="1" spans="1:20">
      <c r="A60" s="15">
        <v>54</v>
      </c>
      <c r="B60" s="23" t="s">
        <v>118</v>
      </c>
      <c r="C60" s="26" t="str">
        <f t="shared" si="1"/>
        <v>蔡塘村到户产业项目</v>
      </c>
      <c r="D60" s="17" t="s">
        <v>26</v>
      </c>
      <c r="E60" s="24" t="s">
        <v>120</v>
      </c>
      <c r="F60" s="26" t="s">
        <v>277</v>
      </c>
      <c r="G60" s="25" t="s">
        <v>56</v>
      </c>
      <c r="H60" s="25" t="s">
        <v>278</v>
      </c>
      <c r="I60" s="25" t="s">
        <v>279</v>
      </c>
      <c r="J60" s="31" t="s">
        <v>195</v>
      </c>
      <c r="K60" s="35">
        <v>4.89</v>
      </c>
      <c r="L60" s="32">
        <v>0</v>
      </c>
      <c r="M60" s="25">
        <f t="shared" si="0"/>
        <v>4.89</v>
      </c>
      <c r="N60" s="32">
        <v>0</v>
      </c>
      <c r="O60" s="32">
        <v>0</v>
      </c>
      <c r="P60" s="33">
        <v>0</v>
      </c>
      <c r="Q60" s="25" t="s">
        <v>280</v>
      </c>
      <c r="R60" s="40" t="s">
        <v>137</v>
      </c>
      <c r="S60" s="25" t="s">
        <v>281</v>
      </c>
      <c r="T60" s="26"/>
    </row>
    <row r="61" s="3" customFormat="1" ht="51" customHeight="1" spans="1:20">
      <c r="A61" s="15">
        <v>55</v>
      </c>
      <c r="B61" s="23" t="s">
        <v>118</v>
      </c>
      <c r="C61" s="26" t="str">
        <f t="shared" si="1"/>
        <v>陈潭村到户产业项目</v>
      </c>
      <c r="D61" s="17" t="s">
        <v>26</v>
      </c>
      <c r="E61" s="24" t="s">
        <v>120</v>
      </c>
      <c r="F61" s="26" t="s">
        <v>282</v>
      </c>
      <c r="G61" s="25" t="s">
        <v>56</v>
      </c>
      <c r="H61" s="25" t="s">
        <v>283</v>
      </c>
      <c r="I61" s="25" t="s">
        <v>284</v>
      </c>
      <c r="J61" s="31" t="s">
        <v>195</v>
      </c>
      <c r="K61" s="35">
        <v>1.64</v>
      </c>
      <c r="L61" s="32">
        <v>0</v>
      </c>
      <c r="M61" s="25">
        <f t="shared" si="0"/>
        <v>1.64</v>
      </c>
      <c r="N61" s="32">
        <v>0</v>
      </c>
      <c r="O61" s="32">
        <v>0</v>
      </c>
      <c r="P61" s="33">
        <v>0</v>
      </c>
      <c r="Q61" s="25" t="s">
        <v>166</v>
      </c>
      <c r="R61" s="40" t="s">
        <v>126</v>
      </c>
      <c r="S61" s="25" t="s">
        <v>281</v>
      </c>
      <c r="T61" s="26"/>
    </row>
    <row r="62" s="3" customFormat="1" ht="51" customHeight="1" spans="1:20">
      <c r="A62" s="15">
        <v>56</v>
      </c>
      <c r="B62" s="23" t="s">
        <v>118</v>
      </c>
      <c r="C62" s="26" t="str">
        <f t="shared" si="1"/>
        <v>程庙村到户产业项目</v>
      </c>
      <c r="D62" s="17" t="s">
        <v>26</v>
      </c>
      <c r="E62" s="24" t="s">
        <v>120</v>
      </c>
      <c r="F62" s="26" t="s">
        <v>285</v>
      </c>
      <c r="G62" s="25" t="s">
        <v>56</v>
      </c>
      <c r="H62" s="25" t="s">
        <v>286</v>
      </c>
      <c r="I62" s="25" t="s">
        <v>287</v>
      </c>
      <c r="J62" s="31" t="s">
        <v>195</v>
      </c>
      <c r="K62" s="35">
        <v>4.14</v>
      </c>
      <c r="L62" s="32">
        <v>0</v>
      </c>
      <c r="M62" s="25">
        <f t="shared" si="0"/>
        <v>4.14</v>
      </c>
      <c r="N62" s="32">
        <v>0</v>
      </c>
      <c r="O62" s="32">
        <v>0</v>
      </c>
      <c r="P62" s="33">
        <v>0</v>
      </c>
      <c r="Q62" s="25" t="s">
        <v>288</v>
      </c>
      <c r="R62" s="40" t="s">
        <v>126</v>
      </c>
      <c r="S62" s="25" t="s">
        <v>281</v>
      </c>
      <c r="T62" s="26"/>
    </row>
    <row r="63" s="3" customFormat="1" ht="51" customHeight="1" spans="1:20">
      <c r="A63" s="15">
        <v>57</v>
      </c>
      <c r="B63" s="23" t="s">
        <v>118</v>
      </c>
      <c r="C63" s="26" t="str">
        <f t="shared" si="1"/>
        <v>东高村到户产业项目</v>
      </c>
      <c r="D63" s="17" t="s">
        <v>26</v>
      </c>
      <c r="E63" s="24" t="s">
        <v>120</v>
      </c>
      <c r="F63" s="26" t="s">
        <v>289</v>
      </c>
      <c r="G63" s="25" t="s">
        <v>56</v>
      </c>
      <c r="H63" s="25" t="s">
        <v>290</v>
      </c>
      <c r="I63" s="25" t="s">
        <v>291</v>
      </c>
      <c r="J63" s="31" t="s">
        <v>195</v>
      </c>
      <c r="K63" s="35">
        <v>4.96</v>
      </c>
      <c r="L63" s="32">
        <v>0</v>
      </c>
      <c r="M63" s="25">
        <f t="shared" si="0"/>
        <v>4.96</v>
      </c>
      <c r="N63" s="32">
        <v>0</v>
      </c>
      <c r="O63" s="32">
        <v>0</v>
      </c>
      <c r="P63" s="33">
        <v>0</v>
      </c>
      <c r="Q63" s="25" t="s">
        <v>175</v>
      </c>
      <c r="R63" s="40" t="s">
        <v>126</v>
      </c>
      <c r="S63" s="25" t="s">
        <v>281</v>
      </c>
      <c r="T63" s="26"/>
    </row>
    <row r="64" s="3" customFormat="1" ht="55" customHeight="1" spans="1:20">
      <c r="A64" s="15">
        <v>58</v>
      </c>
      <c r="B64" s="23" t="s">
        <v>118</v>
      </c>
      <c r="C64" s="26" t="str">
        <f t="shared" si="1"/>
        <v>付寨村到户产业项目</v>
      </c>
      <c r="D64" s="17" t="s">
        <v>26</v>
      </c>
      <c r="E64" s="24" t="s">
        <v>120</v>
      </c>
      <c r="F64" s="26" t="s">
        <v>292</v>
      </c>
      <c r="G64" s="25" t="s">
        <v>56</v>
      </c>
      <c r="H64" s="25" t="s">
        <v>293</v>
      </c>
      <c r="I64" s="25" t="s">
        <v>294</v>
      </c>
      <c r="J64" s="31" t="s">
        <v>195</v>
      </c>
      <c r="K64" s="35">
        <v>1.64</v>
      </c>
      <c r="L64" s="32">
        <v>0</v>
      </c>
      <c r="M64" s="25">
        <f t="shared" si="0"/>
        <v>1.64</v>
      </c>
      <c r="N64" s="32">
        <v>0</v>
      </c>
      <c r="O64" s="32">
        <v>0</v>
      </c>
      <c r="P64" s="33">
        <v>0</v>
      </c>
      <c r="Q64" s="25" t="s">
        <v>202</v>
      </c>
      <c r="R64" s="40" t="s">
        <v>126</v>
      </c>
      <c r="S64" s="25" t="s">
        <v>281</v>
      </c>
      <c r="T64" s="26"/>
    </row>
    <row r="65" s="3" customFormat="1" ht="50" customHeight="1" spans="1:20">
      <c r="A65" s="15">
        <v>59</v>
      </c>
      <c r="B65" s="23" t="s">
        <v>118</v>
      </c>
      <c r="C65" s="26" t="str">
        <f t="shared" si="1"/>
        <v>高王村到户产业项目</v>
      </c>
      <c r="D65" s="17" t="s">
        <v>26</v>
      </c>
      <c r="E65" s="24" t="s">
        <v>120</v>
      </c>
      <c r="F65" s="26" t="s">
        <v>295</v>
      </c>
      <c r="G65" s="25" t="s">
        <v>56</v>
      </c>
      <c r="H65" s="25" t="s">
        <v>296</v>
      </c>
      <c r="I65" s="25" t="s">
        <v>297</v>
      </c>
      <c r="J65" s="31" t="s">
        <v>195</v>
      </c>
      <c r="K65" s="35">
        <v>1.88</v>
      </c>
      <c r="L65" s="32">
        <v>0</v>
      </c>
      <c r="M65" s="25">
        <f t="shared" si="0"/>
        <v>1.88</v>
      </c>
      <c r="N65" s="32">
        <v>0</v>
      </c>
      <c r="O65" s="32">
        <v>0</v>
      </c>
      <c r="P65" s="33">
        <v>0</v>
      </c>
      <c r="Q65" s="25" t="s">
        <v>132</v>
      </c>
      <c r="R65" s="40" t="s">
        <v>126</v>
      </c>
      <c r="S65" s="25" t="s">
        <v>281</v>
      </c>
      <c r="T65" s="26"/>
    </row>
    <row r="66" s="3" customFormat="1" ht="50" customHeight="1" spans="1:20">
      <c r="A66" s="15">
        <v>60</v>
      </c>
      <c r="B66" s="23" t="s">
        <v>118</v>
      </c>
      <c r="C66" s="26" t="str">
        <f t="shared" si="1"/>
        <v>古城村到户产业项目</v>
      </c>
      <c r="D66" s="17" t="s">
        <v>26</v>
      </c>
      <c r="E66" s="24" t="s">
        <v>120</v>
      </c>
      <c r="F66" s="26" t="s">
        <v>298</v>
      </c>
      <c r="G66" s="25" t="s">
        <v>56</v>
      </c>
      <c r="H66" s="25" t="s">
        <v>299</v>
      </c>
      <c r="I66" s="25" t="s">
        <v>300</v>
      </c>
      <c r="J66" s="31" t="s">
        <v>195</v>
      </c>
      <c r="K66" s="35">
        <v>8.48</v>
      </c>
      <c r="L66" s="32">
        <v>0</v>
      </c>
      <c r="M66" s="25">
        <f t="shared" si="0"/>
        <v>8.48</v>
      </c>
      <c r="N66" s="32">
        <v>0</v>
      </c>
      <c r="O66" s="32">
        <v>0</v>
      </c>
      <c r="P66" s="33">
        <v>0</v>
      </c>
      <c r="Q66" s="25" t="s">
        <v>301</v>
      </c>
      <c r="R66" s="40" t="s">
        <v>126</v>
      </c>
      <c r="S66" s="25" t="s">
        <v>281</v>
      </c>
      <c r="T66" s="26"/>
    </row>
    <row r="67" s="3" customFormat="1" ht="51" customHeight="1" spans="1:20">
      <c r="A67" s="15">
        <v>61</v>
      </c>
      <c r="B67" s="23" t="s">
        <v>118</v>
      </c>
      <c r="C67" s="26" t="str">
        <f t="shared" si="1"/>
        <v>花楼村到户产业项目</v>
      </c>
      <c r="D67" s="17" t="s">
        <v>26</v>
      </c>
      <c r="E67" s="24" t="s">
        <v>120</v>
      </c>
      <c r="F67" s="26" t="s">
        <v>302</v>
      </c>
      <c r="G67" s="25" t="s">
        <v>56</v>
      </c>
      <c r="H67" s="25" t="s">
        <v>303</v>
      </c>
      <c r="I67" s="25" t="s">
        <v>304</v>
      </c>
      <c r="J67" s="31" t="s">
        <v>195</v>
      </c>
      <c r="K67" s="25">
        <v>1.26</v>
      </c>
      <c r="L67" s="32">
        <v>0</v>
      </c>
      <c r="M67" s="25">
        <f t="shared" si="0"/>
        <v>1.26</v>
      </c>
      <c r="N67" s="32">
        <v>0</v>
      </c>
      <c r="O67" s="32">
        <v>0</v>
      </c>
      <c r="P67" s="33">
        <v>0</v>
      </c>
      <c r="Q67" s="25" t="s">
        <v>202</v>
      </c>
      <c r="R67" s="40" t="s">
        <v>126</v>
      </c>
      <c r="S67" s="25" t="s">
        <v>281</v>
      </c>
      <c r="T67" s="26"/>
    </row>
    <row r="68" s="3" customFormat="1" ht="52" customHeight="1" spans="1:20">
      <c r="A68" s="15">
        <v>62</v>
      </c>
      <c r="B68" s="23" t="s">
        <v>118</v>
      </c>
      <c r="C68" s="26" t="str">
        <f t="shared" si="1"/>
        <v>火庙村到户产业项目</v>
      </c>
      <c r="D68" s="17" t="s">
        <v>26</v>
      </c>
      <c r="E68" s="24" t="s">
        <v>120</v>
      </c>
      <c r="F68" s="26" t="s">
        <v>305</v>
      </c>
      <c r="G68" s="25" t="s">
        <v>56</v>
      </c>
      <c r="H68" s="25" t="s">
        <v>306</v>
      </c>
      <c r="I68" s="25" t="s">
        <v>307</v>
      </c>
      <c r="J68" s="31" t="s">
        <v>195</v>
      </c>
      <c r="K68" s="25">
        <v>3.01</v>
      </c>
      <c r="L68" s="32">
        <v>0</v>
      </c>
      <c r="M68" s="25">
        <f t="shared" si="0"/>
        <v>3.01</v>
      </c>
      <c r="N68" s="32">
        <v>0</v>
      </c>
      <c r="O68" s="32">
        <v>0</v>
      </c>
      <c r="P68" s="33">
        <v>0</v>
      </c>
      <c r="Q68" s="25" t="s">
        <v>196</v>
      </c>
      <c r="R68" s="40" t="s">
        <v>126</v>
      </c>
      <c r="S68" s="25" t="s">
        <v>281</v>
      </c>
      <c r="T68" s="26"/>
    </row>
    <row r="69" s="3" customFormat="1" ht="78" customHeight="1" spans="1:20">
      <c r="A69" s="15">
        <v>63</v>
      </c>
      <c r="B69" s="23" t="s">
        <v>118</v>
      </c>
      <c r="C69" s="26" t="str">
        <f t="shared" si="1"/>
        <v>堎堌村到户产业项目</v>
      </c>
      <c r="D69" s="17" t="s">
        <v>26</v>
      </c>
      <c r="E69" s="24" t="s">
        <v>120</v>
      </c>
      <c r="F69" s="26" t="s">
        <v>308</v>
      </c>
      <c r="G69" s="25" t="s">
        <v>56</v>
      </c>
      <c r="H69" s="25" t="s">
        <v>309</v>
      </c>
      <c r="I69" s="25" t="s">
        <v>310</v>
      </c>
      <c r="J69" s="31" t="s">
        <v>195</v>
      </c>
      <c r="K69" s="25">
        <v>9.24</v>
      </c>
      <c r="L69" s="32">
        <v>0</v>
      </c>
      <c r="M69" s="25">
        <f t="shared" si="0"/>
        <v>9.24</v>
      </c>
      <c r="N69" s="32">
        <v>0</v>
      </c>
      <c r="O69" s="32">
        <v>0</v>
      </c>
      <c r="P69" s="33">
        <v>0</v>
      </c>
      <c r="Q69" s="25" t="s">
        <v>311</v>
      </c>
      <c r="R69" s="40" t="s">
        <v>137</v>
      </c>
      <c r="S69" s="25" t="s">
        <v>281</v>
      </c>
      <c r="T69" s="26"/>
    </row>
    <row r="70" s="3" customFormat="1" ht="48" customHeight="1" spans="1:20">
      <c r="A70" s="15">
        <v>64</v>
      </c>
      <c r="B70" s="23" t="s">
        <v>118</v>
      </c>
      <c r="C70" s="26" t="str">
        <f t="shared" si="1"/>
        <v>刘庵村到户产业项目</v>
      </c>
      <c r="D70" s="17" t="s">
        <v>26</v>
      </c>
      <c r="E70" s="24" t="s">
        <v>120</v>
      </c>
      <c r="F70" s="26" t="s">
        <v>312</v>
      </c>
      <c r="G70" s="25" t="s">
        <v>56</v>
      </c>
      <c r="H70" s="25" t="s">
        <v>313</v>
      </c>
      <c r="I70" s="25" t="s">
        <v>314</v>
      </c>
      <c r="J70" s="31" t="s">
        <v>195</v>
      </c>
      <c r="K70" s="25">
        <v>3.2</v>
      </c>
      <c r="L70" s="32">
        <v>0</v>
      </c>
      <c r="M70" s="25">
        <f t="shared" si="0"/>
        <v>3.2</v>
      </c>
      <c r="N70" s="32">
        <v>0</v>
      </c>
      <c r="O70" s="32">
        <v>0</v>
      </c>
      <c r="P70" s="33">
        <v>0</v>
      </c>
      <c r="Q70" s="25" t="s">
        <v>142</v>
      </c>
      <c r="R70" s="40" t="s">
        <v>126</v>
      </c>
      <c r="S70" s="25" t="s">
        <v>281</v>
      </c>
      <c r="T70" s="26"/>
    </row>
    <row r="71" s="3" customFormat="1" ht="47" customHeight="1" spans="1:20">
      <c r="A71" s="15">
        <v>65</v>
      </c>
      <c r="B71" s="23" t="s">
        <v>118</v>
      </c>
      <c r="C71" s="26" t="str">
        <f t="shared" si="1"/>
        <v>龙山村到户产业项目</v>
      </c>
      <c r="D71" s="17" t="s">
        <v>26</v>
      </c>
      <c r="E71" s="24" t="s">
        <v>120</v>
      </c>
      <c r="F71" s="26" t="s">
        <v>315</v>
      </c>
      <c r="G71" s="25" t="s">
        <v>56</v>
      </c>
      <c r="H71" s="25" t="s">
        <v>316</v>
      </c>
      <c r="I71" s="25" t="s">
        <v>317</v>
      </c>
      <c r="J71" s="31" t="s">
        <v>195</v>
      </c>
      <c r="K71" s="25">
        <v>5.18</v>
      </c>
      <c r="L71" s="32">
        <v>0</v>
      </c>
      <c r="M71" s="25">
        <f t="shared" si="0"/>
        <v>5.18</v>
      </c>
      <c r="N71" s="32">
        <v>0</v>
      </c>
      <c r="O71" s="32">
        <v>0</v>
      </c>
      <c r="P71" s="33">
        <v>0</v>
      </c>
      <c r="Q71" s="25" t="s">
        <v>242</v>
      </c>
      <c r="R71" s="40" t="s">
        <v>126</v>
      </c>
      <c r="S71" s="25" t="s">
        <v>281</v>
      </c>
      <c r="T71" s="26"/>
    </row>
    <row r="72" s="3" customFormat="1" ht="48" customHeight="1" spans="1:20">
      <c r="A72" s="15">
        <v>66</v>
      </c>
      <c r="B72" s="23" t="s">
        <v>118</v>
      </c>
      <c r="C72" s="26" t="str">
        <f t="shared" si="1"/>
        <v>洛涧村到户产业项目</v>
      </c>
      <c r="D72" s="17" t="s">
        <v>26</v>
      </c>
      <c r="E72" s="24" t="s">
        <v>120</v>
      </c>
      <c r="F72" s="26" t="s">
        <v>318</v>
      </c>
      <c r="G72" s="25" t="s">
        <v>56</v>
      </c>
      <c r="H72" s="25" t="s">
        <v>319</v>
      </c>
      <c r="I72" s="25" t="s">
        <v>320</v>
      </c>
      <c r="J72" s="31" t="s">
        <v>195</v>
      </c>
      <c r="K72" s="25">
        <v>4.16</v>
      </c>
      <c r="L72" s="32">
        <v>0</v>
      </c>
      <c r="M72" s="25">
        <f t="shared" si="0"/>
        <v>4.16</v>
      </c>
      <c r="N72" s="32">
        <v>0</v>
      </c>
      <c r="O72" s="32">
        <v>0</v>
      </c>
      <c r="P72" s="33">
        <v>0</v>
      </c>
      <c r="Q72" s="25" t="s">
        <v>156</v>
      </c>
      <c r="R72" s="40" t="s">
        <v>126</v>
      </c>
      <c r="S72" s="25" t="s">
        <v>281</v>
      </c>
      <c r="T72" s="26"/>
    </row>
    <row r="73" s="3" customFormat="1" ht="48" customHeight="1" spans="1:20">
      <c r="A73" s="15">
        <v>67</v>
      </c>
      <c r="B73" s="23" t="s">
        <v>118</v>
      </c>
      <c r="C73" s="26" t="str">
        <f t="shared" si="1"/>
        <v>田口村到户产业项目</v>
      </c>
      <c r="D73" s="17" t="s">
        <v>26</v>
      </c>
      <c r="E73" s="24" t="s">
        <v>120</v>
      </c>
      <c r="F73" s="26" t="s">
        <v>321</v>
      </c>
      <c r="G73" s="25" t="s">
        <v>56</v>
      </c>
      <c r="H73" s="25" t="s">
        <v>322</v>
      </c>
      <c r="I73" s="25" t="s">
        <v>323</v>
      </c>
      <c r="J73" s="31" t="s">
        <v>195</v>
      </c>
      <c r="K73" s="25">
        <v>0.72</v>
      </c>
      <c r="L73" s="32">
        <v>0</v>
      </c>
      <c r="M73" s="25">
        <f t="shared" si="0"/>
        <v>0.72</v>
      </c>
      <c r="N73" s="32">
        <v>0</v>
      </c>
      <c r="O73" s="32">
        <v>0</v>
      </c>
      <c r="P73" s="33">
        <v>0</v>
      </c>
      <c r="Q73" s="25" t="s">
        <v>184</v>
      </c>
      <c r="R73" s="40" t="s">
        <v>126</v>
      </c>
      <c r="S73" s="25" t="s">
        <v>281</v>
      </c>
      <c r="T73" s="26"/>
    </row>
    <row r="74" s="3" customFormat="1" ht="45" customHeight="1" spans="1:20">
      <c r="A74" s="15">
        <v>68</v>
      </c>
      <c r="B74" s="23" t="s">
        <v>118</v>
      </c>
      <c r="C74" s="26" t="str">
        <f t="shared" si="1"/>
        <v>王集村到户产业项目</v>
      </c>
      <c r="D74" s="17" t="s">
        <v>26</v>
      </c>
      <c r="E74" s="24" t="s">
        <v>120</v>
      </c>
      <c r="F74" s="26" t="s">
        <v>324</v>
      </c>
      <c r="G74" s="25" t="s">
        <v>56</v>
      </c>
      <c r="H74" s="25" t="s">
        <v>57</v>
      </c>
      <c r="I74" s="25" t="s">
        <v>325</v>
      </c>
      <c r="J74" s="31" t="s">
        <v>195</v>
      </c>
      <c r="K74" s="25">
        <v>4.44</v>
      </c>
      <c r="L74" s="32">
        <v>0</v>
      </c>
      <c r="M74" s="25">
        <f t="shared" si="0"/>
        <v>4.44</v>
      </c>
      <c r="N74" s="32">
        <v>0</v>
      </c>
      <c r="O74" s="32">
        <v>0</v>
      </c>
      <c r="P74" s="33">
        <v>0</v>
      </c>
      <c r="Q74" s="25" t="s">
        <v>156</v>
      </c>
      <c r="R74" s="40" t="s">
        <v>126</v>
      </c>
      <c r="S74" s="25" t="s">
        <v>281</v>
      </c>
      <c r="T74" s="26"/>
    </row>
    <row r="75" s="3" customFormat="1" ht="46" customHeight="1" spans="1:20">
      <c r="A75" s="15">
        <v>69</v>
      </c>
      <c r="B75" s="23" t="s">
        <v>118</v>
      </c>
      <c r="C75" s="26" t="str">
        <f t="shared" si="1"/>
        <v>吴楼村到户产业项目</v>
      </c>
      <c r="D75" s="17" t="s">
        <v>26</v>
      </c>
      <c r="E75" s="24" t="s">
        <v>120</v>
      </c>
      <c r="F75" s="26" t="s">
        <v>326</v>
      </c>
      <c r="G75" s="25" t="s">
        <v>56</v>
      </c>
      <c r="H75" s="25" t="s">
        <v>327</v>
      </c>
      <c r="I75" s="25" t="s">
        <v>328</v>
      </c>
      <c r="J75" s="31" t="s">
        <v>195</v>
      </c>
      <c r="K75" s="25">
        <v>5.96</v>
      </c>
      <c r="L75" s="32">
        <v>0</v>
      </c>
      <c r="M75" s="25">
        <f t="shared" si="0"/>
        <v>5.96</v>
      </c>
      <c r="N75" s="32">
        <v>0</v>
      </c>
      <c r="O75" s="32">
        <v>0</v>
      </c>
      <c r="P75" s="33">
        <v>0</v>
      </c>
      <c r="Q75" s="25" t="s">
        <v>329</v>
      </c>
      <c r="R75" s="40" t="s">
        <v>126</v>
      </c>
      <c r="S75" s="25" t="s">
        <v>281</v>
      </c>
      <c r="T75" s="26"/>
    </row>
    <row r="76" s="3" customFormat="1" ht="45" customHeight="1" spans="1:20">
      <c r="A76" s="15">
        <v>70</v>
      </c>
      <c r="B76" s="23" t="s">
        <v>118</v>
      </c>
      <c r="C76" s="26" t="str">
        <f t="shared" si="1"/>
        <v>小圩村到户产业项目</v>
      </c>
      <c r="D76" s="17" t="s">
        <v>26</v>
      </c>
      <c r="E76" s="24" t="s">
        <v>120</v>
      </c>
      <c r="F76" s="26" t="s">
        <v>330</v>
      </c>
      <c r="G76" s="25" t="s">
        <v>56</v>
      </c>
      <c r="H76" s="25" t="s">
        <v>331</v>
      </c>
      <c r="I76" s="25" t="s">
        <v>332</v>
      </c>
      <c r="J76" s="31" t="s">
        <v>195</v>
      </c>
      <c r="K76" s="25">
        <v>0.68</v>
      </c>
      <c r="L76" s="32">
        <v>0</v>
      </c>
      <c r="M76" s="25">
        <f t="shared" si="0"/>
        <v>0.68</v>
      </c>
      <c r="N76" s="32">
        <v>0</v>
      </c>
      <c r="O76" s="32">
        <v>0</v>
      </c>
      <c r="P76" s="33">
        <v>0</v>
      </c>
      <c r="Q76" s="25" t="s">
        <v>189</v>
      </c>
      <c r="R76" s="40" t="s">
        <v>126</v>
      </c>
      <c r="S76" s="25" t="s">
        <v>281</v>
      </c>
      <c r="T76" s="26"/>
    </row>
    <row r="77" s="3" customFormat="1" ht="43" customHeight="1" spans="1:20">
      <c r="A77" s="15">
        <v>71</v>
      </c>
      <c r="B77" s="23" t="s">
        <v>118</v>
      </c>
      <c r="C77" s="26" t="str">
        <f t="shared" si="1"/>
        <v>谢楼村到户产业项目</v>
      </c>
      <c r="D77" s="17" t="s">
        <v>26</v>
      </c>
      <c r="E77" s="24" t="s">
        <v>120</v>
      </c>
      <c r="F77" s="26" t="s">
        <v>333</v>
      </c>
      <c r="G77" s="25" t="s">
        <v>56</v>
      </c>
      <c r="H77" s="25" t="s">
        <v>334</v>
      </c>
      <c r="I77" s="25" t="s">
        <v>335</v>
      </c>
      <c r="J77" s="31" t="s">
        <v>195</v>
      </c>
      <c r="K77" s="25">
        <v>5.3</v>
      </c>
      <c r="L77" s="32">
        <v>0</v>
      </c>
      <c r="M77" s="25">
        <f t="shared" si="0"/>
        <v>5.3</v>
      </c>
      <c r="N77" s="32">
        <v>0</v>
      </c>
      <c r="O77" s="32">
        <v>0</v>
      </c>
      <c r="P77" s="33">
        <v>0</v>
      </c>
      <c r="Q77" s="25" t="s">
        <v>175</v>
      </c>
      <c r="R77" s="40" t="s">
        <v>126</v>
      </c>
      <c r="S77" s="25" t="s">
        <v>281</v>
      </c>
      <c r="T77" s="26"/>
    </row>
    <row r="78" s="3" customFormat="1" ht="53" customHeight="1" spans="1:20">
      <c r="A78" s="15">
        <v>72</v>
      </c>
      <c r="B78" s="23" t="s">
        <v>118</v>
      </c>
      <c r="C78" s="26" t="str">
        <f t="shared" si="1"/>
        <v>杨山村到户产业项目</v>
      </c>
      <c r="D78" s="17" t="s">
        <v>26</v>
      </c>
      <c r="E78" s="24" t="s">
        <v>120</v>
      </c>
      <c r="F78" s="26" t="s">
        <v>336</v>
      </c>
      <c r="G78" s="25" t="s">
        <v>56</v>
      </c>
      <c r="H78" s="25" t="s">
        <v>337</v>
      </c>
      <c r="I78" s="25" t="s">
        <v>338</v>
      </c>
      <c r="J78" s="31" t="s">
        <v>195</v>
      </c>
      <c r="K78" s="25">
        <v>6.448</v>
      </c>
      <c r="L78" s="32">
        <v>0</v>
      </c>
      <c r="M78" s="25">
        <f t="shared" si="0"/>
        <v>6.448</v>
      </c>
      <c r="N78" s="32">
        <v>0</v>
      </c>
      <c r="O78" s="32">
        <v>0</v>
      </c>
      <c r="P78" s="33">
        <v>0</v>
      </c>
      <c r="Q78" s="25" t="s">
        <v>242</v>
      </c>
      <c r="R78" s="40" t="s">
        <v>137</v>
      </c>
      <c r="S78" s="25" t="s">
        <v>281</v>
      </c>
      <c r="T78" s="26"/>
    </row>
    <row r="79" s="3" customFormat="1" ht="45" customHeight="1" spans="1:20">
      <c r="A79" s="15">
        <v>73</v>
      </c>
      <c r="B79" s="23" t="s">
        <v>118</v>
      </c>
      <c r="C79" s="26" t="str">
        <f t="shared" si="1"/>
        <v>西集社区到户产业项目</v>
      </c>
      <c r="D79" s="17" t="s">
        <v>26</v>
      </c>
      <c r="E79" s="24" t="s">
        <v>120</v>
      </c>
      <c r="F79" s="41" t="s">
        <v>339</v>
      </c>
      <c r="G79" s="25" t="s">
        <v>340</v>
      </c>
      <c r="H79" s="25" t="s">
        <v>341</v>
      </c>
      <c r="I79" s="25" t="s">
        <v>342</v>
      </c>
      <c r="J79" s="31" t="s">
        <v>195</v>
      </c>
      <c r="K79" s="25">
        <v>0.18</v>
      </c>
      <c r="L79" s="32">
        <v>0</v>
      </c>
      <c r="M79" s="25">
        <f t="shared" si="0"/>
        <v>0.18</v>
      </c>
      <c r="N79" s="32">
        <v>0</v>
      </c>
      <c r="O79" s="32">
        <v>0</v>
      </c>
      <c r="P79" s="33">
        <v>0</v>
      </c>
      <c r="Q79" s="25" t="s">
        <v>343</v>
      </c>
      <c r="R79" s="40" t="s">
        <v>344</v>
      </c>
      <c r="S79" s="25" t="s">
        <v>281</v>
      </c>
      <c r="T79" s="26"/>
    </row>
    <row r="80" s="3" customFormat="1" ht="51" customHeight="1" spans="1:20">
      <c r="A80" s="15">
        <v>74</v>
      </c>
      <c r="B80" s="23" t="s">
        <v>118</v>
      </c>
      <c r="C80" s="26" t="str">
        <f t="shared" si="1"/>
        <v>霸王城村到户产业项目</v>
      </c>
      <c r="D80" s="17" t="s">
        <v>26</v>
      </c>
      <c r="E80" s="24" t="s">
        <v>120</v>
      </c>
      <c r="F80" s="42" t="s">
        <v>345</v>
      </c>
      <c r="G80" s="25" t="s">
        <v>86</v>
      </c>
      <c r="H80" s="25" t="s">
        <v>346</v>
      </c>
      <c r="I80" s="25" t="s">
        <v>347</v>
      </c>
      <c r="J80" s="31" t="s">
        <v>348</v>
      </c>
      <c r="K80" s="43">
        <v>4.64</v>
      </c>
      <c r="L80" s="32">
        <v>0</v>
      </c>
      <c r="M80" s="25">
        <f t="shared" si="0"/>
        <v>4.64</v>
      </c>
      <c r="N80" s="32">
        <v>0</v>
      </c>
      <c r="O80" s="32">
        <v>0</v>
      </c>
      <c r="P80" s="33">
        <v>0</v>
      </c>
      <c r="Q80" s="16" t="s">
        <v>288</v>
      </c>
      <c r="R80" s="25" t="s">
        <v>126</v>
      </c>
      <c r="S80" s="25" t="s">
        <v>127</v>
      </c>
      <c r="T80" s="26"/>
    </row>
    <row r="81" s="3" customFormat="1" ht="54" customHeight="1" spans="1:20">
      <c r="A81" s="15">
        <v>75</v>
      </c>
      <c r="B81" s="23" t="s">
        <v>118</v>
      </c>
      <c r="C81" s="26" t="str">
        <f t="shared" si="1"/>
        <v>李大庄村到户产业项目</v>
      </c>
      <c r="D81" s="17" t="s">
        <v>26</v>
      </c>
      <c r="E81" s="24" t="s">
        <v>120</v>
      </c>
      <c r="F81" s="42" t="s">
        <v>349</v>
      </c>
      <c r="G81" s="25" t="s">
        <v>86</v>
      </c>
      <c r="H81" s="25" t="s">
        <v>350</v>
      </c>
      <c r="I81" s="25" t="s">
        <v>351</v>
      </c>
      <c r="J81" s="31" t="s">
        <v>348</v>
      </c>
      <c r="K81" s="43">
        <v>0.64</v>
      </c>
      <c r="L81" s="32">
        <v>0</v>
      </c>
      <c r="M81" s="25">
        <f t="shared" si="0"/>
        <v>0.64</v>
      </c>
      <c r="N81" s="32">
        <v>0</v>
      </c>
      <c r="O81" s="32">
        <v>0</v>
      </c>
      <c r="P81" s="33">
        <v>0</v>
      </c>
      <c r="Q81" s="16" t="s">
        <v>189</v>
      </c>
      <c r="R81" s="25" t="s">
        <v>126</v>
      </c>
      <c r="S81" s="25" t="s">
        <v>127</v>
      </c>
      <c r="T81" s="26"/>
    </row>
    <row r="82" s="3" customFormat="1" ht="54" customHeight="1" spans="1:20">
      <c r="A82" s="15">
        <v>76</v>
      </c>
      <c r="B82" s="23" t="s">
        <v>118</v>
      </c>
      <c r="C82" s="26" t="str">
        <f t="shared" si="1"/>
        <v>三村村到户产业项目</v>
      </c>
      <c r="D82" s="17" t="s">
        <v>26</v>
      </c>
      <c r="E82" s="24" t="s">
        <v>120</v>
      </c>
      <c r="F82" s="24" t="s">
        <v>352</v>
      </c>
      <c r="G82" s="25" t="s">
        <v>86</v>
      </c>
      <c r="H82" s="25" t="s">
        <v>353</v>
      </c>
      <c r="I82" s="25" t="s">
        <v>354</v>
      </c>
      <c r="J82" s="31" t="s">
        <v>348</v>
      </c>
      <c r="K82" s="43">
        <v>3.22</v>
      </c>
      <c r="L82" s="32">
        <v>0</v>
      </c>
      <c r="M82" s="25">
        <f t="shared" si="0"/>
        <v>3.22</v>
      </c>
      <c r="N82" s="32">
        <v>0</v>
      </c>
      <c r="O82" s="32">
        <v>0</v>
      </c>
      <c r="P82" s="33">
        <v>0</v>
      </c>
      <c r="Q82" s="16" t="s">
        <v>246</v>
      </c>
      <c r="R82" s="25" t="s">
        <v>137</v>
      </c>
      <c r="S82" s="25" t="s">
        <v>127</v>
      </c>
      <c r="T82" s="26"/>
    </row>
    <row r="83" s="3" customFormat="1" ht="57" customHeight="1" spans="1:20">
      <c r="A83" s="15">
        <v>77</v>
      </c>
      <c r="B83" s="23" t="s">
        <v>118</v>
      </c>
      <c r="C83" s="26" t="str">
        <f t="shared" si="1"/>
        <v>田路村到户产业项目</v>
      </c>
      <c r="D83" s="17" t="s">
        <v>26</v>
      </c>
      <c r="E83" s="24" t="s">
        <v>120</v>
      </c>
      <c r="F83" s="24" t="s">
        <v>355</v>
      </c>
      <c r="G83" s="25" t="s">
        <v>86</v>
      </c>
      <c r="H83" s="25" t="s">
        <v>356</v>
      </c>
      <c r="I83" s="25" t="s">
        <v>357</v>
      </c>
      <c r="J83" s="31" t="s">
        <v>348</v>
      </c>
      <c r="K83" s="43">
        <v>1.6</v>
      </c>
      <c r="L83" s="32">
        <v>0</v>
      </c>
      <c r="M83" s="25">
        <f t="shared" si="0"/>
        <v>1.6</v>
      </c>
      <c r="N83" s="32">
        <v>0</v>
      </c>
      <c r="O83" s="32">
        <v>0</v>
      </c>
      <c r="P83" s="33">
        <v>0</v>
      </c>
      <c r="Q83" s="26" t="s">
        <v>207</v>
      </c>
      <c r="R83" s="25" t="s">
        <v>126</v>
      </c>
      <c r="S83" s="25" t="s">
        <v>127</v>
      </c>
      <c r="T83" s="26"/>
    </row>
    <row r="84" s="3" customFormat="1" ht="54" customHeight="1" spans="1:20">
      <c r="A84" s="15">
        <v>78</v>
      </c>
      <c r="B84" s="23" t="s">
        <v>118</v>
      </c>
      <c r="C84" s="26" t="str">
        <f t="shared" si="1"/>
        <v>尹楼村到户产业项目</v>
      </c>
      <c r="D84" s="17" t="s">
        <v>26</v>
      </c>
      <c r="E84" s="24" t="s">
        <v>120</v>
      </c>
      <c r="F84" s="24" t="s">
        <v>358</v>
      </c>
      <c r="G84" s="25" t="s">
        <v>86</v>
      </c>
      <c r="H84" s="25" t="s">
        <v>359</v>
      </c>
      <c r="I84" s="25" t="s">
        <v>360</v>
      </c>
      <c r="J84" s="31" t="s">
        <v>348</v>
      </c>
      <c r="K84" s="43">
        <v>1.44</v>
      </c>
      <c r="L84" s="32">
        <v>0</v>
      </c>
      <c r="M84" s="25">
        <f t="shared" si="0"/>
        <v>1.44</v>
      </c>
      <c r="N84" s="32">
        <v>0</v>
      </c>
      <c r="O84" s="32">
        <v>0</v>
      </c>
      <c r="P84" s="33">
        <v>0</v>
      </c>
      <c r="Q84" s="25" t="s">
        <v>207</v>
      </c>
      <c r="R84" s="25" t="s">
        <v>126</v>
      </c>
      <c r="S84" s="25" t="s">
        <v>127</v>
      </c>
      <c r="T84" s="26"/>
    </row>
    <row r="85" s="3" customFormat="1" ht="60" customHeight="1" spans="1:20">
      <c r="A85" s="15">
        <v>79</v>
      </c>
      <c r="B85" s="23" t="s">
        <v>118</v>
      </c>
      <c r="C85" s="26" t="str">
        <f t="shared" si="1"/>
        <v>菠林村到户产业项目</v>
      </c>
      <c r="D85" s="17" t="s">
        <v>26</v>
      </c>
      <c r="E85" s="24" t="s">
        <v>120</v>
      </c>
      <c r="F85" s="24" t="s">
        <v>361</v>
      </c>
      <c r="G85" s="25" t="s">
        <v>86</v>
      </c>
      <c r="H85" s="25" t="s">
        <v>362</v>
      </c>
      <c r="I85" s="25" t="s">
        <v>363</v>
      </c>
      <c r="J85" s="31" t="s">
        <v>348</v>
      </c>
      <c r="K85" s="43">
        <v>5.785</v>
      </c>
      <c r="L85" s="32">
        <v>0</v>
      </c>
      <c r="M85" s="25">
        <f t="shared" si="0"/>
        <v>5.785</v>
      </c>
      <c r="N85" s="32">
        <v>0</v>
      </c>
      <c r="O85" s="32">
        <v>0</v>
      </c>
      <c r="P85" s="33">
        <v>0</v>
      </c>
      <c r="Q85" s="25" t="s">
        <v>175</v>
      </c>
      <c r="R85" s="25" t="s">
        <v>137</v>
      </c>
      <c r="S85" s="25" t="s">
        <v>127</v>
      </c>
      <c r="T85" s="26"/>
    </row>
    <row r="86" s="3" customFormat="1" ht="60" customHeight="1" spans="1:20">
      <c r="A86" s="15">
        <v>80</v>
      </c>
      <c r="B86" s="23" t="s">
        <v>118</v>
      </c>
      <c r="C86" s="26" t="str">
        <f t="shared" si="1"/>
        <v>圩疃村到户产业项目</v>
      </c>
      <c r="D86" s="17" t="s">
        <v>26</v>
      </c>
      <c r="E86" s="24" t="s">
        <v>120</v>
      </c>
      <c r="F86" s="24" t="s">
        <v>364</v>
      </c>
      <c r="G86" s="25" t="s">
        <v>86</v>
      </c>
      <c r="H86" s="25" t="s">
        <v>365</v>
      </c>
      <c r="I86" s="25" t="s">
        <v>366</v>
      </c>
      <c r="J86" s="31" t="s">
        <v>348</v>
      </c>
      <c r="K86" s="43">
        <v>3.82</v>
      </c>
      <c r="L86" s="32">
        <v>0</v>
      </c>
      <c r="M86" s="25">
        <f t="shared" si="0"/>
        <v>3.82</v>
      </c>
      <c r="N86" s="32">
        <v>0</v>
      </c>
      <c r="O86" s="32">
        <v>0</v>
      </c>
      <c r="P86" s="33">
        <v>0</v>
      </c>
      <c r="Q86" s="25" t="s">
        <v>156</v>
      </c>
      <c r="R86" s="25" t="s">
        <v>137</v>
      </c>
      <c r="S86" s="25" t="s">
        <v>127</v>
      </c>
      <c r="T86" s="26"/>
    </row>
    <row r="87" s="3" customFormat="1" ht="60" customHeight="1" spans="1:20">
      <c r="A87" s="15">
        <v>81</v>
      </c>
      <c r="B87" s="23" t="s">
        <v>118</v>
      </c>
      <c r="C87" s="26" t="str">
        <f t="shared" si="1"/>
        <v>姬贺村到户产业项目</v>
      </c>
      <c r="D87" s="17" t="s">
        <v>26</v>
      </c>
      <c r="E87" s="24" t="s">
        <v>120</v>
      </c>
      <c r="F87" s="24" t="s">
        <v>367</v>
      </c>
      <c r="G87" s="25" t="s">
        <v>86</v>
      </c>
      <c r="H87" s="25" t="s">
        <v>368</v>
      </c>
      <c r="I87" s="25" t="s">
        <v>369</v>
      </c>
      <c r="J87" s="31" t="s">
        <v>348</v>
      </c>
      <c r="K87" s="43">
        <v>1.8</v>
      </c>
      <c r="L87" s="32">
        <v>0</v>
      </c>
      <c r="M87" s="25">
        <f t="shared" ref="M87:M150" si="2">K87</f>
        <v>1.8</v>
      </c>
      <c r="N87" s="32">
        <v>0</v>
      </c>
      <c r="O87" s="32">
        <v>0</v>
      </c>
      <c r="P87" s="33">
        <v>0</v>
      </c>
      <c r="Q87" s="25" t="s">
        <v>202</v>
      </c>
      <c r="R87" s="25" t="s">
        <v>126</v>
      </c>
      <c r="S87" s="25" t="s">
        <v>127</v>
      </c>
      <c r="T87" s="26"/>
    </row>
    <row r="88" s="3" customFormat="1" ht="60" customHeight="1" spans="1:20">
      <c r="A88" s="15">
        <v>82</v>
      </c>
      <c r="B88" s="23" t="s">
        <v>118</v>
      </c>
      <c r="C88" s="26" t="str">
        <f t="shared" si="1"/>
        <v>解阁村到户产业项目</v>
      </c>
      <c r="D88" s="17" t="s">
        <v>26</v>
      </c>
      <c r="E88" s="24" t="s">
        <v>120</v>
      </c>
      <c r="F88" s="24" t="s">
        <v>370</v>
      </c>
      <c r="G88" s="25" t="s">
        <v>86</v>
      </c>
      <c r="H88" s="25" t="s">
        <v>371</v>
      </c>
      <c r="I88" s="25" t="s">
        <v>372</v>
      </c>
      <c r="J88" s="31" t="s">
        <v>348</v>
      </c>
      <c r="K88" s="43">
        <v>0.8</v>
      </c>
      <c r="L88" s="32">
        <v>0</v>
      </c>
      <c r="M88" s="25">
        <f t="shared" si="2"/>
        <v>0.8</v>
      </c>
      <c r="N88" s="32">
        <v>0</v>
      </c>
      <c r="O88" s="32">
        <v>0</v>
      </c>
      <c r="P88" s="33">
        <v>0</v>
      </c>
      <c r="Q88" s="25" t="s">
        <v>189</v>
      </c>
      <c r="R88" s="25" t="s">
        <v>126</v>
      </c>
      <c r="S88" s="25" t="s">
        <v>127</v>
      </c>
      <c r="T88" s="26"/>
    </row>
    <row r="89" s="3" customFormat="1" ht="60" customHeight="1" spans="1:20">
      <c r="A89" s="15">
        <v>83</v>
      </c>
      <c r="B89" s="23" t="s">
        <v>118</v>
      </c>
      <c r="C89" s="26" t="str">
        <f t="shared" si="1"/>
        <v>马楼村到户产业项目</v>
      </c>
      <c r="D89" s="17" t="s">
        <v>26</v>
      </c>
      <c r="E89" s="24" t="s">
        <v>120</v>
      </c>
      <c r="F89" s="24" t="s">
        <v>373</v>
      </c>
      <c r="G89" s="25" t="s">
        <v>86</v>
      </c>
      <c r="H89" s="25" t="s">
        <v>374</v>
      </c>
      <c r="I89" s="25" t="s">
        <v>375</v>
      </c>
      <c r="J89" s="31" t="s">
        <v>348</v>
      </c>
      <c r="K89" s="43">
        <v>1.68</v>
      </c>
      <c r="L89" s="32">
        <v>0</v>
      </c>
      <c r="M89" s="25">
        <f t="shared" si="2"/>
        <v>1.68</v>
      </c>
      <c r="N89" s="32">
        <v>0</v>
      </c>
      <c r="O89" s="32">
        <v>0</v>
      </c>
      <c r="P89" s="33">
        <v>0</v>
      </c>
      <c r="Q89" s="25" t="s">
        <v>202</v>
      </c>
      <c r="R89" s="25" t="s">
        <v>126</v>
      </c>
      <c r="S89" s="25" t="s">
        <v>127</v>
      </c>
      <c r="T89" s="26"/>
    </row>
    <row r="90" s="3" customFormat="1" ht="60" customHeight="1" spans="1:20">
      <c r="A90" s="15">
        <v>84</v>
      </c>
      <c r="B90" s="23" t="s">
        <v>118</v>
      </c>
      <c r="C90" s="26" t="str">
        <f t="shared" si="1"/>
        <v>土桥村到户产业项目</v>
      </c>
      <c r="D90" s="17" t="s">
        <v>26</v>
      </c>
      <c r="E90" s="24" t="s">
        <v>120</v>
      </c>
      <c r="F90" s="24" t="s">
        <v>376</v>
      </c>
      <c r="G90" s="25" t="s">
        <v>86</v>
      </c>
      <c r="H90" s="25" t="s">
        <v>377</v>
      </c>
      <c r="I90" s="25" t="s">
        <v>378</v>
      </c>
      <c r="J90" s="31" t="s">
        <v>348</v>
      </c>
      <c r="K90" s="43">
        <v>2.32</v>
      </c>
      <c r="L90" s="32">
        <v>0</v>
      </c>
      <c r="M90" s="25">
        <f t="shared" si="2"/>
        <v>2.32</v>
      </c>
      <c r="N90" s="32">
        <v>0</v>
      </c>
      <c r="O90" s="32">
        <v>0</v>
      </c>
      <c r="P90" s="33">
        <v>0</v>
      </c>
      <c r="Q90" s="25" t="s">
        <v>132</v>
      </c>
      <c r="R90" s="25" t="s">
        <v>126</v>
      </c>
      <c r="S90" s="25" t="s">
        <v>127</v>
      </c>
      <c r="T90" s="26"/>
    </row>
    <row r="91" s="3" customFormat="1" ht="60" customHeight="1" spans="1:20">
      <c r="A91" s="15">
        <v>85</v>
      </c>
      <c r="B91" s="23" t="s">
        <v>118</v>
      </c>
      <c r="C91" s="26" t="str">
        <f t="shared" si="1"/>
        <v>陈渡口村到户产业项目</v>
      </c>
      <c r="D91" s="17" t="s">
        <v>26</v>
      </c>
      <c r="E91" s="24" t="s">
        <v>120</v>
      </c>
      <c r="F91" s="42" t="s">
        <v>379</v>
      </c>
      <c r="G91" s="25" t="s">
        <v>86</v>
      </c>
      <c r="H91" s="25" t="s">
        <v>380</v>
      </c>
      <c r="I91" s="25" t="s">
        <v>381</v>
      </c>
      <c r="J91" s="31" t="s">
        <v>348</v>
      </c>
      <c r="K91" s="43">
        <v>1.96</v>
      </c>
      <c r="L91" s="32">
        <v>0</v>
      </c>
      <c r="M91" s="25">
        <f t="shared" si="2"/>
        <v>1.96</v>
      </c>
      <c r="N91" s="32">
        <v>0</v>
      </c>
      <c r="O91" s="32">
        <v>0</v>
      </c>
      <c r="P91" s="33">
        <v>0</v>
      </c>
      <c r="Q91" s="25" t="s">
        <v>202</v>
      </c>
      <c r="R91" s="25" t="s">
        <v>126</v>
      </c>
      <c r="S91" s="25" t="s">
        <v>127</v>
      </c>
      <c r="T91" s="26"/>
    </row>
    <row r="92" s="1" customFormat="1" ht="60" customHeight="1" spans="1:20">
      <c r="A92" s="15">
        <v>86</v>
      </c>
      <c r="B92" s="23" t="s">
        <v>118</v>
      </c>
      <c r="C92" s="26" t="str">
        <f t="shared" si="1"/>
        <v>程刘村到户产业项目</v>
      </c>
      <c r="D92" s="17" t="s">
        <v>26</v>
      </c>
      <c r="E92" s="24" t="s">
        <v>120</v>
      </c>
      <c r="F92" s="24" t="s">
        <v>382</v>
      </c>
      <c r="G92" s="25" t="s">
        <v>86</v>
      </c>
      <c r="H92" s="25" t="s">
        <v>383</v>
      </c>
      <c r="I92" s="25" t="s">
        <v>384</v>
      </c>
      <c r="J92" s="31" t="s">
        <v>348</v>
      </c>
      <c r="K92" s="43">
        <v>1.12</v>
      </c>
      <c r="L92" s="32">
        <v>0</v>
      </c>
      <c r="M92" s="25">
        <f t="shared" si="2"/>
        <v>1.12</v>
      </c>
      <c r="N92" s="32">
        <v>0</v>
      </c>
      <c r="O92" s="32">
        <v>0</v>
      </c>
      <c r="P92" s="33">
        <v>0</v>
      </c>
      <c r="Q92" s="25" t="s">
        <v>207</v>
      </c>
      <c r="R92" s="25" t="s">
        <v>126</v>
      </c>
      <c r="S92" s="25" t="s">
        <v>127</v>
      </c>
      <c r="T92" s="26"/>
    </row>
    <row r="93" s="1" customFormat="1" ht="60" customHeight="1" spans="1:20">
      <c r="A93" s="15">
        <v>87</v>
      </c>
      <c r="B93" s="23" t="s">
        <v>118</v>
      </c>
      <c r="C93" s="26" t="str">
        <f t="shared" si="1"/>
        <v>杜安村到户产业项目</v>
      </c>
      <c r="D93" s="17" t="s">
        <v>26</v>
      </c>
      <c r="E93" s="24" t="s">
        <v>120</v>
      </c>
      <c r="F93" s="24" t="s">
        <v>385</v>
      </c>
      <c r="G93" s="25" t="s">
        <v>86</v>
      </c>
      <c r="H93" s="25" t="s">
        <v>87</v>
      </c>
      <c r="I93" s="25" t="s">
        <v>360</v>
      </c>
      <c r="J93" s="31" t="s">
        <v>348</v>
      </c>
      <c r="K93" s="43">
        <v>1.44</v>
      </c>
      <c r="L93" s="32">
        <v>0</v>
      </c>
      <c r="M93" s="25">
        <f t="shared" si="2"/>
        <v>1.44</v>
      </c>
      <c r="N93" s="32">
        <v>0</v>
      </c>
      <c r="O93" s="32">
        <v>0</v>
      </c>
      <c r="P93" s="33">
        <v>0</v>
      </c>
      <c r="Q93" s="25" t="s">
        <v>207</v>
      </c>
      <c r="R93" s="25" t="s">
        <v>126</v>
      </c>
      <c r="S93" s="25" t="s">
        <v>127</v>
      </c>
      <c r="T93" s="26"/>
    </row>
    <row r="94" s="1" customFormat="1" ht="60" customHeight="1" spans="1:20">
      <c r="A94" s="15">
        <v>88</v>
      </c>
      <c r="B94" s="23" t="s">
        <v>118</v>
      </c>
      <c r="C94" s="26" t="str">
        <f t="shared" si="1"/>
        <v>尹北村到户产业项目</v>
      </c>
      <c r="D94" s="17" t="s">
        <v>26</v>
      </c>
      <c r="E94" s="24" t="s">
        <v>120</v>
      </c>
      <c r="F94" s="24" t="s">
        <v>386</v>
      </c>
      <c r="G94" s="25" t="s">
        <v>86</v>
      </c>
      <c r="H94" s="25" t="s">
        <v>387</v>
      </c>
      <c r="I94" s="25" t="s">
        <v>388</v>
      </c>
      <c r="J94" s="31" t="s">
        <v>348</v>
      </c>
      <c r="K94" s="43">
        <v>1.2</v>
      </c>
      <c r="L94" s="32">
        <v>0</v>
      </c>
      <c r="M94" s="25">
        <f t="shared" si="2"/>
        <v>1.2</v>
      </c>
      <c r="N94" s="32">
        <v>0</v>
      </c>
      <c r="O94" s="32">
        <v>0</v>
      </c>
      <c r="P94" s="33">
        <v>0</v>
      </c>
      <c r="Q94" s="25" t="s">
        <v>184</v>
      </c>
      <c r="R94" s="25" t="s">
        <v>126</v>
      </c>
      <c r="S94" s="25" t="s">
        <v>127</v>
      </c>
      <c r="T94" s="26"/>
    </row>
    <row r="95" s="1" customFormat="1" ht="58" customHeight="1" spans="1:20">
      <c r="A95" s="15">
        <v>89</v>
      </c>
      <c r="B95" s="23" t="s">
        <v>118</v>
      </c>
      <c r="C95" s="26" t="str">
        <f t="shared" si="1"/>
        <v>张集村到户产业项目</v>
      </c>
      <c r="D95" s="17" t="s">
        <v>26</v>
      </c>
      <c r="E95" s="24" t="s">
        <v>120</v>
      </c>
      <c r="F95" s="24" t="s">
        <v>389</v>
      </c>
      <c r="G95" s="25" t="s">
        <v>86</v>
      </c>
      <c r="H95" s="25" t="s">
        <v>390</v>
      </c>
      <c r="I95" s="25" t="s">
        <v>391</v>
      </c>
      <c r="J95" s="31" t="s">
        <v>348</v>
      </c>
      <c r="K95" s="43">
        <v>0.3</v>
      </c>
      <c r="L95" s="32">
        <v>0</v>
      </c>
      <c r="M95" s="25">
        <f t="shared" si="2"/>
        <v>0.3</v>
      </c>
      <c r="N95" s="32">
        <v>0</v>
      </c>
      <c r="O95" s="32">
        <v>0</v>
      </c>
      <c r="P95" s="33">
        <v>0</v>
      </c>
      <c r="Q95" s="25" t="s">
        <v>343</v>
      </c>
      <c r="R95" s="25" t="s">
        <v>392</v>
      </c>
      <c r="S95" s="25" t="s">
        <v>127</v>
      </c>
      <c r="T95" s="26"/>
    </row>
    <row r="96" s="1" customFormat="1" ht="54" customHeight="1" spans="1:20">
      <c r="A96" s="15">
        <v>90</v>
      </c>
      <c r="B96" s="23" t="s">
        <v>118</v>
      </c>
      <c r="C96" s="26" t="str">
        <f t="shared" si="1"/>
        <v>大桥村到户产业项目</v>
      </c>
      <c r="D96" s="17" t="s">
        <v>26</v>
      </c>
      <c r="E96" s="24" t="s">
        <v>120</v>
      </c>
      <c r="F96" s="24" t="s">
        <v>393</v>
      </c>
      <c r="G96" s="25" t="s">
        <v>394</v>
      </c>
      <c r="H96" s="25" t="s">
        <v>395</v>
      </c>
      <c r="I96" s="24" t="s">
        <v>396</v>
      </c>
      <c r="J96" s="31" t="s">
        <v>348</v>
      </c>
      <c r="K96" s="24">
        <v>8.72</v>
      </c>
      <c r="L96" s="32">
        <v>0</v>
      </c>
      <c r="M96" s="25">
        <f t="shared" si="2"/>
        <v>8.72</v>
      </c>
      <c r="N96" s="32">
        <v>0</v>
      </c>
      <c r="O96" s="32">
        <v>0</v>
      </c>
      <c r="P96" s="33">
        <v>0</v>
      </c>
      <c r="Q96" s="26" t="s">
        <v>397</v>
      </c>
      <c r="R96" s="40" t="s">
        <v>137</v>
      </c>
      <c r="S96" s="26" t="s">
        <v>197</v>
      </c>
      <c r="T96" s="26"/>
    </row>
    <row r="97" s="3" customFormat="1" ht="55" customHeight="1" spans="1:20">
      <c r="A97" s="15">
        <v>91</v>
      </c>
      <c r="B97" s="23" t="s">
        <v>118</v>
      </c>
      <c r="C97" s="26" t="str">
        <f t="shared" si="1"/>
        <v>大西村到户产业项目</v>
      </c>
      <c r="D97" s="17" t="s">
        <v>26</v>
      </c>
      <c r="E97" s="24" t="s">
        <v>120</v>
      </c>
      <c r="F97" s="24" t="s">
        <v>398</v>
      </c>
      <c r="G97" s="25" t="s">
        <v>394</v>
      </c>
      <c r="H97" s="25" t="s">
        <v>399</v>
      </c>
      <c r="I97" s="24" t="s">
        <v>400</v>
      </c>
      <c r="J97" s="31" t="s">
        <v>348</v>
      </c>
      <c r="K97" s="24">
        <v>1.6</v>
      </c>
      <c r="L97" s="32">
        <v>0</v>
      </c>
      <c r="M97" s="25">
        <f t="shared" si="2"/>
        <v>1.6</v>
      </c>
      <c r="N97" s="32">
        <v>0</v>
      </c>
      <c r="O97" s="32">
        <v>0</v>
      </c>
      <c r="P97" s="33">
        <v>0</v>
      </c>
      <c r="Q97" s="26" t="s">
        <v>207</v>
      </c>
      <c r="R97" s="40" t="s">
        <v>126</v>
      </c>
      <c r="S97" s="26" t="s">
        <v>197</v>
      </c>
      <c r="T97" s="26"/>
    </row>
    <row r="98" s="3" customFormat="1" ht="57" customHeight="1" spans="1:20">
      <c r="A98" s="15">
        <v>92</v>
      </c>
      <c r="B98" s="23" t="s">
        <v>118</v>
      </c>
      <c r="C98" s="26" t="str">
        <f t="shared" si="1"/>
        <v>官庄村到户产业项目</v>
      </c>
      <c r="D98" s="17" t="s">
        <v>26</v>
      </c>
      <c r="E98" s="24" t="s">
        <v>120</v>
      </c>
      <c r="F98" s="24" t="s">
        <v>401</v>
      </c>
      <c r="G98" s="25" t="s">
        <v>394</v>
      </c>
      <c r="H98" s="25" t="s">
        <v>402</v>
      </c>
      <c r="I98" s="24" t="s">
        <v>403</v>
      </c>
      <c r="J98" s="31" t="s">
        <v>348</v>
      </c>
      <c r="K98" s="24">
        <v>5.28</v>
      </c>
      <c r="L98" s="32">
        <v>0</v>
      </c>
      <c r="M98" s="25">
        <f t="shared" si="2"/>
        <v>5.28</v>
      </c>
      <c r="N98" s="32">
        <v>0</v>
      </c>
      <c r="O98" s="32">
        <v>0</v>
      </c>
      <c r="P98" s="33">
        <v>0</v>
      </c>
      <c r="Q98" s="26" t="s">
        <v>125</v>
      </c>
      <c r="R98" s="40" t="s">
        <v>126</v>
      </c>
      <c r="S98" s="26" t="s">
        <v>197</v>
      </c>
      <c r="T98" s="26"/>
    </row>
    <row r="99" s="3" customFormat="1" ht="60" customHeight="1" spans="1:20">
      <c r="A99" s="15">
        <v>93</v>
      </c>
      <c r="B99" s="23" t="s">
        <v>118</v>
      </c>
      <c r="C99" s="26" t="str">
        <f t="shared" si="1"/>
        <v>河王村到户产业项目</v>
      </c>
      <c r="D99" s="17" t="s">
        <v>26</v>
      </c>
      <c r="E99" s="24" t="s">
        <v>120</v>
      </c>
      <c r="F99" s="24" t="s">
        <v>404</v>
      </c>
      <c r="G99" s="25" t="s">
        <v>394</v>
      </c>
      <c r="H99" s="25" t="s">
        <v>405</v>
      </c>
      <c r="I99" s="24" t="s">
        <v>406</v>
      </c>
      <c r="J99" s="31" t="s">
        <v>348</v>
      </c>
      <c r="K99" s="24">
        <v>3.08</v>
      </c>
      <c r="L99" s="32">
        <v>0</v>
      </c>
      <c r="M99" s="25">
        <f t="shared" si="2"/>
        <v>3.08</v>
      </c>
      <c r="N99" s="32">
        <v>0</v>
      </c>
      <c r="O99" s="32">
        <v>0</v>
      </c>
      <c r="P99" s="33">
        <v>0</v>
      </c>
      <c r="Q99" s="26" t="s">
        <v>196</v>
      </c>
      <c r="R99" s="40" t="s">
        <v>137</v>
      </c>
      <c r="S99" s="26" t="s">
        <v>197</v>
      </c>
      <c r="T99" s="26"/>
    </row>
    <row r="100" s="3" customFormat="1" ht="60" customHeight="1" spans="1:20">
      <c r="A100" s="15">
        <v>94</v>
      </c>
      <c r="B100" s="23" t="s">
        <v>118</v>
      </c>
      <c r="C100" s="26" t="str">
        <f t="shared" si="1"/>
        <v>马桥村到户产业项目</v>
      </c>
      <c r="D100" s="17" t="s">
        <v>26</v>
      </c>
      <c r="E100" s="24" t="s">
        <v>120</v>
      </c>
      <c r="F100" s="24" t="s">
        <v>407</v>
      </c>
      <c r="G100" s="25" t="s">
        <v>394</v>
      </c>
      <c r="H100" s="25" t="s">
        <v>408</v>
      </c>
      <c r="I100" s="24" t="s">
        <v>409</v>
      </c>
      <c r="J100" s="31" t="s">
        <v>348</v>
      </c>
      <c r="K100" s="24">
        <v>3.32</v>
      </c>
      <c r="L100" s="32">
        <v>0</v>
      </c>
      <c r="M100" s="25">
        <f t="shared" si="2"/>
        <v>3.32</v>
      </c>
      <c r="N100" s="32">
        <v>0</v>
      </c>
      <c r="O100" s="32">
        <v>0</v>
      </c>
      <c r="P100" s="33">
        <v>0</v>
      </c>
      <c r="Q100" s="26" t="s">
        <v>196</v>
      </c>
      <c r="R100" s="40" t="s">
        <v>126</v>
      </c>
      <c r="S100" s="26" t="s">
        <v>197</v>
      </c>
      <c r="T100" s="26"/>
    </row>
    <row r="101" s="3" customFormat="1" ht="60" customHeight="1" spans="1:20">
      <c r="A101" s="15">
        <v>95</v>
      </c>
      <c r="B101" s="23" t="s">
        <v>118</v>
      </c>
      <c r="C101" s="26" t="str">
        <f t="shared" si="1"/>
        <v>南王集村到户产业项目</v>
      </c>
      <c r="D101" s="17" t="s">
        <v>26</v>
      </c>
      <c r="E101" s="24" t="s">
        <v>120</v>
      </c>
      <c r="F101" s="42" t="s">
        <v>410</v>
      </c>
      <c r="G101" s="25" t="s">
        <v>394</v>
      </c>
      <c r="H101" s="25" t="s">
        <v>411</v>
      </c>
      <c r="I101" s="24" t="s">
        <v>412</v>
      </c>
      <c r="J101" s="31" t="s">
        <v>348</v>
      </c>
      <c r="K101" s="24">
        <v>9.56</v>
      </c>
      <c r="L101" s="32">
        <v>0</v>
      </c>
      <c r="M101" s="25">
        <f t="shared" si="2"/>
        <v>9.56</v>
      </c>
      <c r="N101" s="32">
        <v>0</v>
      </c>
      <c r="O101" s="32">
        <v>0</v>
      </c>
      <c r="P101" s="33">
        <v>0</v>
      </c>
      <c r="Q101" s="26" t="s">
        <v>413</v>
      </c>
      <c r="R101" s="40" t="s">
        <v>126</v>
      </c>
      <c r="S101" s="26" t="s">
        <v>197</v>
      </c>
      <c r="T101" s="26"/>
    </row>
    <row r="102" s="3" customFormat="1" ht="60" customHeight="1" spans="1:20">
      <c r="A102" s="15">
        <v>96</v>
      </c>
      <c r="B102" s="23" t="s">
        <v>118</v>
      </c>
      <c r="C102" s="26" t="str">
        <f t="shared" si="1"/>
        <v>苏圩村到户产业项目</v>
      </c>
      <c r="D102" s="17" t="s">
        <v>26</v>
      </c>
      <c r="E102" s="24" t="s">
        <v>120</v>
      </c>
      <c r="F102" s="24" t="s">
        <v>414</v>
      </c>
      <c r="G102" s="25" t="s">
        <v>394</v>
      </c>
      <c r="H102" s="25" t="s">
        <v>415</v>
      </c>
      <c r="I102" s="24" t="s">
        <v>416</v>
      </c>
      <c r="J102" s="31" t="s">
        <v>348</v>
      </c>
      <c r="K102" s="24">
        <v>2.44</v>
      </c>
      <c r="L102" s="32">
        <v>0</v>
      </c>
      <c r="M102" s="25">
        <f t="shared" si="2"/>
        <v>2.44</v>
      </c>
      <c r="N102" s="32">
        <v>0</v>
      </c>
      <c r="O102" s="32">
        <v>0</v>
      </c>
      <c r="P102" s="33">
        <v>0</v>
      </c>
      <c r="Q102" s="26" t="s">
        <v>132</v>
      </c>
      <c r="R102" s="40" t="s">
        <v>126</v>
      </c>
      <c r="S102" s="26" t="s">
        <v>197</v>
      </c>
      <c r="T102" s="26"/>
    </row>
    <row r="103" s="3" customFormat="1" ht="60" customHeight="1" spans="1:20">
      <c r="A103" s="15">
        <v>97</v>
      </c>
      <c r="B103" s="23" t="s">
        <v>118</v>
      </c>
      <c r="C103" s="26" t="str">
        <f t="shared" si="1"/>
        <v>汤圩村到户产业项目</v>
      </c>
      <c r="D103" s="17" t="s">
        <v>26</v>
      </c>
      <c r="E103" s="24" t="s">
        <v>120</v>
      </c>
      <c r="F103" s="24" t="s">
        <v>417</v>
      </c>
      <c r="G103" s="25" t="s">
        <v>394</v>
      </c>
      <c r="H103" s="25" t="s">
        <v>418</v>
      </c>
      <c r="I103" s="24" t="s">
        <v>419</v>
      </c>
      <c r="J103" s="31" t="s">
        <v>348</v>
      </c>
      <c r="K103" s="24">
        <v>4.4</v>
      </c>
      <c r="L103" s="32">
        <v>0</v>
      </c>
      <c r="M103" s="25">
        <f t="shared" si="2"/>
        <v>4.4</v>
      </c>
      <c r="N103" s="32">
        <v>0</v>
      </c>
      <c r="O103" s="32">
        <v>0</v>
      </c>
      <c r="P103" s="33">
        <v>0</v>
      </c>
      <c r="Q103" s="26" t="s">
        <v>288</v>
      </c>
      <c r="R103" s="40" t="s">
        <v>126</v>
      </c>
      <c r="S103" s="26" t="s">
        <v>197</v>
      </c>
      <c r="T103" s="26"/>
    </row>
    <row r="104" s="3" customFormat="1" ht="60" customHeight="1" spans="1:20">
      <c r="A104" s="15">
        <v>98</v>
      </c>
      <c r="B104" s="23" t="s">
        <v>118</v>
      </c>
      <c r="C104" s="26" t="str">
        <f t="shared" si="1"/>
        <v>向阳村到户产业项目</v>
      </c>
      <c r="D104" s="17" t="s">
        <v>26</v>
      </c>
      <c r="E104" s="24" t="s">
        <v>120</v>
      </c>
      <c r="F104" s="24" t="s">
        <v>420</v>
      </c>
      <c r="G104" s="25" t="s">
        <v>394</v>
      </c>
      <c r="H104" s="25" t="s">
        <v>421</v>
      </c>
      <c r="I104" s="24" t="s">
        <v>422</v>
      </c>
      <c r="J104" s="31" t="s">
        <v>348</v>
      </c>
      <c r="K104" s="24">
        <v>2.48</v>
      </c>
      <c r="L104" s="32">
        <v>0</v>
      </c>
      <c r="M104" s="25">
        <f t="shared" si="2"/>
        <v>2.48</v>
      </c>
      <c r="N104" s="32">
        <v>0</v>
      </c>
      <c r="O104" s="32">
        <v>0</v>
      </c>
      <c r="P104" s="33">
        <v>0</v>
      </c>
      <c r="Q104" s="26" t="s">
        <v>423</v>
      </c>
      <c r="R104" s="40" t="s">
        <v>126</v>
      </c>
      <c r="S104" s="26" t="s">
        <v>197</v>
      </c>
      <c r="T104" s="26"/>
    </row>
    <row r="105" s="3" customFormat="1" ht="60" customHeight="1" spans="1:20">
      <c r="A105" s="15">
        <v>99</v>
      </c>
      <c r="B105" s="23" t="s">
        <v>118</v>
      </c>
      <c r="C105" s="26" t="str">
        <f t="shared" si="1"/>
        <v>新湖村到户产业项目</v>
      </c>
      <c r="D105" s="17" t="s">
        <v>26</v>
      </c>
      <c r="E105" s="24" t="s">
        <v>120</v>
      </c>
      <c r="F105" s="24" t="s">
        <v>424</v>
      </c>
      <c r="G105" s="25" t="s">
        <v>394</v>
      </c>
      <c r="H105" s="25" t="s">
        <v>425</v>
      </c>
      <c r="I105" s="24" t="s">
        <v>426</v>
      </c>
      <c r="J105" s="31" t="s">
        <v>348</v>
      </c>
      <c r="K105" s="24">
        <v>5.4</v>
      </c>
      <c r="L105" s="32">
        <v>0</v>
      </c>
      <c r="M105" s="25">
        <f t="shared" si="2"/>
        <v>5.4</v>
      </c>
      <c r="N105" s="32">
        <v>0</v>
      </c>
      <c r="O105" s="32">
        <v>0</v>
      </c>
      <c r="P105" s="33">
        <v>0</v>
      </c>
      <c r="Q105" s="26" t="s">
        <v>151</v>
      </c>
      <c r="R105" s="40" t="s">
        <v>126</v>
      </c>
      <c r="S105" s="26" t="s">
        <v>197</v>
      </c>
      <c r="T105" s="26"/>
    </row>
    <row r="106" s="3" customFormat="1" ht="60" customHeight="1" spans="1:20">
      <c r="A106" s="15">
        <v>100</v>
      </c>
      <c r="B106" s="23" t="s">
        <v>118</v>
      </c>
      <c r="C106" s="26" t="str">
        <f t="shared" si="1"/>
        <v>艳阳村到户产业项目</v>
      </c>
      <c r="D106" s="17" t="s">
        <v>26</v>
      </c>
      <c r="E106" s="24" t="s">
        <v>120</v>
      </c>
      <c r="F106" s="24" t="s">
        <v>427</v>
      </c>
      <c r="G106" s="25" t="s">
        <v>394</v>
      </c>
      <c r="H106" s="25" t="s">
        <v>428</v>
      </c>
      <c r="I106" s="24" t="s">
        <v>429</v>
      </c>
      <c r="J106" s="31" t="s">
        <v>348</v>
      </c>
      <c r="K106" s="24">
        <v>1.88</v>
      </c>
      <c r="L106" s="32">
        <v>0</v>
      </c>
      <c r="M106" s="25">
        <f t="shared" si="2"/>
        <v>1.88</v>
      </c>
      <c r="N106" s="32">
        <v>0</v>
      </c>
      <c r="O106" s="32">
        <v>0</v>
      </c>
      <c r="P106" s="33">
        <v>0</v>
      </c>
      <c r="Q106" s="26" t="s">
        <v>202</v>
      </c>
      <c r="R106" s="40" t="s">
        <v>126</v>
      </c>
      <c r="S106" s="26" t="s">
        <v>197</v>
      </c>
      <c r="T106" s="26"/>
    </row>
    <row r="107" s="3" customFormat="1" ht="60" customHeight="1" spans="1:20">
      <c r="A107" s="15">
        <v>101</v>
      </c>
      <c r="B107" s="23" t="s">
        <v>118</v>
      </c>
      <c r="C107" s="26" t="str">
        <f t="shared" si="1"/>
        <v>汴河村到户产业项目</v>
      </c>
      <c r="D107" s="17" t="s">
        <v>26</v>
      </c>
      <c r="E107" s="24" t="s">
        <v>120</v>
      </c>
      <c r="F107" s="24" t="s">
        <v>430</v>
      </c>
      <c r="G107" s="25" t="s">
        <v>43</v>
      </c>
      <c r="H107" s="25" t="s">
        <v>431</v>
      </c>
      <c r="I107" s="24" t="s">
        <v>432</v>
      </c>
      <c r="J107" s="31" t="s">
        <v>348</v>
      </c>
      <c r="K107" s="24">
        <v>10.8</v>
      </c>
      <c r="L107" s="32">
        <v>0</v>
      </c>
      <c r="M107" s="25">
        <f t="shared" si="2"/>
        <v>10.8</v>
      </c>
      <c r="N107" s="32">
        <v>0</v>
      </c>
      <c r="O107" s="32">
        <v>0</v>
      </c>
      <c r="P107" s="33">
        <v>0</v>
      </c>
      <c r="Q107" s="40" t="s">
        <v>433</v>
      </c>
      <c r="R107" s="40" t="s">
        <v>137</v>
      </c>
      <c r="S107" s="26" t="s">
        <v>197</v>
      </c>
      <c r="T107" s="26"/>
    </row>
    <row r="108" s="3" customFormat="1" ht="60" customHeight="1" spans="1:20">
      <c r="A108" s="15">
        <v>102</v>
      </c>
      <c r="B108" s="23" t="s">
        <v>118</v>
      </c>
      <c r="C108" s="26" t="str">
        <f t="shared" ref="C108:C171" si="3">H108&amp;"到户产业项目"</f>
        <v>大山村到户产业项目</v>
      </c>
      <c r="D108" s="17" t="s">
        <v>26</v>
      </c>
      <c r="E108" s="24" t="s">
        <v>120</v>
      </c>
      <c r="F108" s="24" t="s">
        <v>434</v>
      </c>
      <c r="G108" s="25" t="s">
        <v>43</v>
      </c>
      <c r="H108" s="25" t="s">
        <v>435</v>
      </c>
      <c r="I108" s="24" t="s">
        <v>436</v>
      </c>
      <c r="J108" s="31" t="s">
        <v>348</v>
      </c>
      <c r="K108" s="24">
        <v>3.42</v>
      </c>
      <c r="L108" s="32">
        <v>0</v>
      </c>
      <c r="M108" s="25">
        <f t="shared" si="2"/>
        <v>3.42</v>
      </c>
      <c r="N108" s="32">
        <v>0</v>
      </c>
      <c r="O108" s="32">
        <v>0</v>
      </c>
      <c r="P108" s="33">
        <v>0</v>
      </c>
      <c r="Q108" s="26" t="s">
        <v>125</v>
      </c>
      <c r="R108" s="40" t="s">
        <v>137</v>
      </c>
      <c r="S108" s="26" t="s">
        <v>197</v>
      </c>
      <c r="T108" s="26"/>
    </row>
    <row r="109" s="3" customFormat="1" ht="60" customHeight="1" spans="1:20">
      <c r="A109" s="15">
        <v>103</v>
      </c>
      <c r="B109" s="23" t="s">
        <v>118</v>
      </c>
      <c r="C109" s="26" t="str">
        <f t="shared" si="3"/>
        <v>峨山村到户产业项目</v>
      </c>
      <c r="D109" s="17" t="s">
        <v>26</v>
      </c>
      <c r="E109" s="24" t="s">
        <v>120</v>
      </c>
      <c r="F109" s="24" t="s">
        <v>437</v>
      </c>
      <c r="G109" s="25" t="s">
        <v>43</v>
      </c>
      <c r="H109" s="25" t="s">
        <v>438</v>
      </c>
      <c r="I109" s="24" t="s">
        <v>439</v>
      </c>
      <c r="J109" s="31" t="s">
        <v>348</v>
      </c>
      <c r="K109" s="24">
        <v>4.9</v>
      </c>
      <c r="L109" s="32">
        <v>0</v>
      </c>
      <c r="M109" s="25">
        <f t="shared" si="2"/>
        <v>4.9</v>
      </c>
      <c r="N109" s="32">
        <v>0</v>
      </c>
      <c r="O109" s="32">
        <v>0</v>
      </c>
      <c r="P109" s="33">
        <v>0</v>
      </c>
      <c r="Q109" s="26" t="s">
        <v>175</v>
      </c>
      <c r="R109" s="40" t="s">
        <v>137</v>
      </c>
      <c r="S109" s="26" t="s">
        <v>197</v>
      </c>
      <c r="T109" s="26"/>
    </row>
    <row r="110" s="1" customFormat="1" ht="60" customHeight="1" spans="1:20">
      <c r="A110" s="15">
        <v>104</v>
      </c>
      <c r="B110" s="23" t="s">
        <v>118</v>
      </c>
      <c r="C110" s="26" t="str">
        <f t="shared" si="3"/>
        <v>葛店村到户产业项目</v>
      </c>
      <c r="D110" s="17" t="s">
        <v>26</v>
      </c>
      <c r="E110" s="24" t="s">
        <v>120</v>
      </c>
      <c r="F110" s="24" t="s">
        <v>440</v>
      </c>
      <c r="G110" s="25" t="s">
        <v>43</v>
      </c>
      <c r="H110" s="25" t="s">
        <v>441</v>
      </c>
      <c r="I110" s="24" t="s">
        <v>442</v>
      </c>
      <c r="J110" s="31" t="s">
        <v>348</v>
      </c>
      <c r="K110" s="24">
        <v>5.665</v>
      </c>
      <c r="L110" s="32">
        <v>0</v>
      </c>
      <c r="M110" s="25">
        <f t="shared" si="2"/>
        <v>5.665</v>
      </c>
      <c r="N110" s="32">
        <v>0</v>
      </c>
      <c r="O110" s="32">
        <v>0</v>
      </c>
      <c r="P110" s="33">
        <v>0</v>
      </c>
      <c r="Q110" s="26" t="s">
        <v>161</v>
      </c>
      <c r="R110" s="40" t="s">
        <v>137</v>
      </c>
      <c r="S110" s="26" t="s">
        <v>197</v>
      </c>
      <c r="T110" s="26"/>
    </row>
    <row r="111" s="3" customFormat="1" ht="60" customHeight="1" spans="1:20">
      <c r="A111" s="15">
        <v>105</v>
      </c>
      <c r="B111" s="23" t="s">
        <v>118</v>
      </c>
      <c r="C111" s="26" t="str">
        <f t="shared" si="3"/>
        <v>黄圩村到户产业项目</v>
      </c>
      <c r="D111" s="17" t="s">
        <v>26</v>
      </c>
      <c r="E111" s="24" t="s">
        <v>120</v>
      </c>
      <c r="F111" s="24" t="s">
        <v>443</v>
      </c>
      <c r="G111" s="25" t="s">
        <v>43</v>
      </c>
      <c r="H111" s="25" t="s">
        <v>444</v>
      </c>
      <c r="I111" s="24" t="s">
        <v>445</v>
      </c>
      <c r="J111" s="31" t="s">
        <v>348</v>
      </c>
      <c r="K111" s="24">
        <v>3.24</v>
      </c>
      <c r="L111" s="32">
        <v>0</v>
      </c>
      <c r="M111" s="25">
        <f t="shared" si="2"/>
        <v>3.24</v>
      </c>
      <c r="N111" s="32">
        <v>0</v>
      </c>
      <c r="O111" s="32">
        <v>0</v>
      </c>
      <c r="P111" s="33">
        <v>0</v>
      </c>
      <c r="Q111" s="26" t="s">
        <v>196</v>
      </c>
      <c r="R111" s="25" t="s">
        <v>126</v>
      </c>
      <c r="S111" s="26" t="s">
        <v>197</v>
      </c>
      <c r="T111" s="26"/>
    </row>
    <row r="112" s="3" customFormat="1" ht="60" customHeight="1" spans="1:20">
      <c r="A112" s="15">
        <v>106</v>
      </c>
      <c r="B112" s="23" t="s">
        <v>118</v>
      </c>
      <c r="C112" s="26" t="str">
        <f t="shared" si="3"/>
        <v>蒋邓村到户产业项目</v>
      </c>
      <c r="D112" s="17" t="s">
        <v>26</v>
      </c>
      <c r="E112" s="24" t="s">
        <v>120</v>
      </c>
      <c r="F112" s="24" t="s">
        <v>446</v>
      </c>
      <c r="G112" s="25" t="s">
        <v>43</v>
      </c>
      <c r="H112" s="25" t="s">
        <v>447</v>
      </c>
      <c r="I112" s="24" t="s">
        <v>448</v>
      </c>
      <c r="J112" s="31" t="s">
        <v>348</v>
      </c>
      <c r="K112" s="24">
        <v>4.04</v>
      </c>
      <c r="L112" s="32">
        <v>0</v>
      </c>
      <c r="M112" s="25">
        <f t="shared" si="2"/>
        <v>4.04</v>
      </c>
      <c r="N112" s="32">
        <v>0</v>
      </c>
      <c r="O112" s="32">
        <v>0</v>
      </c>
      <c r="P112" s="33">
        <v>0</v>
      </c>
      <c r="Q112" s="26" t="s">
        <v>156</v>
      </c>
      <c r="R112" s="25" t="s">
        <v>126</v>
      </c>
      <c r="S112" s="26" t="s">
        <v>197</v>
      </c>
      <c r="T112" s="26"/>
    </row>
    <row r="113" s="3" customFormat="1" ht="60" customHeight="1" spans="1:20">
      <c r="A113" s="15">
        <v>107</v>
      </c>
      <c r="B113" s="23" t="s">
        <v>118</v>
      </c>
      <c r="C113" s="26" t="str">
        <f t="shared" si="3"/>
        <v>蒋圩村到户产业项目</v>
      </c>
      <c r="D113" s="17" t="s">
        <v>26</v>
      </c>
      <c r="E113" s="24" t="s">
        <v>120</v>
      </c>
      <c r="F113" s="24" t="s">
        <v>449</v>
      </c>
      <c r="G113" s="25" t="s">
        <v>43</v>
      </c>
      <c r="H113" s="25" t="s">
        <v>450</v>
      </c>
      <c r="I113" s="24" t="s">
        <v>451</v>
      </c>
      <c r="J113" s="31" t="s">
        <v>348</v>
      </c>
      <c r="K113" s="24">
        <v>4.68</v>
      </c>
      <c r="L113" s="32">
        <v>0</v>
      </c>
      <c r="M113" s="25">
        <f t="shared" si="2"/>
        <v>4.68</v>
      </c>
      <c r="N113" s="32">
        <v>0</v>
      </c>
      <c r="O113" s="32">
        <v>0</v>
      </c>
      <c r="P113" s="33">
        <v>0</v>
      </c>
      <c r="Q113" s="26" t="s">
        <v>156</v>
      </c>
      <c r="R113" s="25" t="s">
        <v>126</v>
      </c>
      <c r="S113" s="26" t="s">
        <v>197</v>
      </c>
      <c r="T113" s="26"/>
    </row>
    <row r="114" s="3" customFormat="1" ht="60" customHeight="1" spans="1:20">
      <c r="A114" s="15">
        <v>108</v>
      </c>
      <c r="B114" s="23" t="s">
        <v>118</v>
      </c>
      <c r="C114" s="26" t="str">
        <f t="shared" si="3"/>
        <v>刘胡村到户产业项目</v>
      </c>
      <c r="D114" s="17" t="s">
        <v>26</v>
      </c>
      <c r="E114" s="24" t="s">
        <v>120</v>
      </c>
      <c r="F114" s="24" t="s">
        <v>452</v>
      </c>
      <c r="G114" s="25" t="s">
        <v>43</v>
      </c>
      <c r="H114" s="25" t="s">
        <v>453</v>
      </c>
      <c r="I114" s="24" t="s">
        <v>454</v>
      </c>
      <c r="J114" s="31" t="s">
        <v>348</v>
      </c>
      <c r="K114" s="24">
        <v>4</v>
      </c>
      <c r="L114" s="32">
        <v>0</v>
      </c>
      <c r="M114" s="25">
        <f t="shared" si="2"/>
        <v>4</v>
      </c>
      <c r="N114" s="32">
        <v>0</v>
      </c>
      <c r="O114" s="32">
        <v>0</v>
      </c>
      <c r="P114" s="33">
        <v>0</v>
      </c>
      <c r="Q114" s="26" t="s">
        <v>246</v>
      </c>
      <c r="R114" s="25" t="s">
        <v>126</v>
      </c>
      <c r="S114" s="26" t="s">
        <v>197</v>
      </c>
      <c r="T114" s="26"/>
    </row>
    <row r="115" s="3" customFormat="1" ht="60" customHeight="1" spans="1:20">
      <c r="A115" s="15">
        <v>109</v>
      </c>
      <c r="B115" s="23" t="s">
        <v>118</v>
      </c>
      <c r="C115" s="26" t="str">
        <f t="shared" si="3"/>
        <v>娄北村到户产业项目</v>
      </c>
      <c r="D115" s="17" t="s">
        <v>26</v>
      </c>
      <c r="E115" s="24" t="s">
        <v>120</v>
      </c>
      <c r="F115" s="24" t="s">
        <v>455</v>
      </c>
      <c r="G115" s="25" t="s">
        <v>43</v>
      </c>
      <c r="H115" s="25" t="s">
        <v>456</v>
      </c>
      <c r="I115" s="24" t="s">
        <v>457</v>
      </c>
      <c r="J115" s="31" t="s">
        <v>348</v>
      </c>
      <c r="K115" s="24">
        <v>3.92</v>
      </c>
      <c r="L115" s="32">
        <v>0</v>
      </c>
      <c r="M115" s="25">
        <f t="shared" si="2"/>
        <v>3.92</v>
      </c>
      <c r="N115" s="32">
        <v>0</v>
      </c>
      <c r="O115" s="32">
        <v>0</v>
      </c>
      <c r="P115" s="33">
        <v>0</v>
      </c>
      <c r="Q115" s="26" t="s">
        <v>246</v>
      </c>
      <c r="R115" s="25" t="s">
        <v>126</v>
      </c>
      <c r="S115" s="26" t="s">
        <v>197</v>
      </c>
      <c r="T115" s="26"/>
    </row>
    <row r="116" s="3" customFormat="1" ht="60" customHeight="1" spans="1:20">
      <c r="A116" s="15">
        <v>110</v>
      </c>
      <c r="B116" s="23" t="s">
        <v>118</v>
      </c>
      <c r="C116" s="26" t="str">
        <f t="shared" si="3"/>
        <v>娄庄村到户产业项目</v>
      </c>
      <c r="D116" s="17" t="s">
        <v>26</v>
      </c>
      <c r="E116" s="24" t="s">
        <v>120</v>
      </c>
      <c r="F116" s="24" t="s">
        <v>458</v>
      </c>
      <c r="G116" s="25" t="s">
        <v>43</v>
      </c>
      <c r="H116" s="25" t="s">
        <v>459</v>
      </c>
      <c r="I116" s="24" t="s">
        <v>460</v>
      </c>
      <c r="J116" s="31" t="s">
        <v>348</v>
      </c>
      <c r="K116" s="24">
        <v>1.28</v>
      </c>
      <c r="L116" s="32">
        <v>0</v>
      </c>
      <c r="M116" s="25">
        <f t="shared" si="2"/>
        <v>1.28</v>
      </c>
      <c r="N116" s="32">
        <v>0</v>
      </c>
      <c r="O116" s="32">
        <v>0</v>
      </c>
      <c r="P116" s="33">
        <v>0</v>
      </c>
      <c r="Q116" s="26" t="s">
        <v>207</v>
      </c>
      <c r="R116" s="25" t="s">
        <v>126</v>
      </c>
      <c r="S116" s="26" t="s">
        <v>197</v>
      </c>
      <c r="T116" s="26"/>
    </row>
    <row r="117" s="3" customFormat="1" ht="60" customHeight="1" spans="1:20">
      <c r="A117" s="15">
        <v>111</v>
      </c>
      <c r="B117" s="23" t="s">
        <v>118</v>
      </c>
      <c r="C117" s="26" t="str">
        <f t="shared" si="3"/>
        <v>双任村到户产业项目</v>
      </c>
      <c r="D117" s="17" t="s">
        <v>26</v>
      </c>
      <c r="E117" s="24" t="s">
        <v>120</v>
      </c>
      <c r="F117" s="24" t="s">
        <v>461</v>
      </c>
      <c r="G117" s="25" t="s">
        <v>43</v>
      </c>
      <c r="H117" s="25" t="s">
        <v>462</v>
      </c>
      <c r="I117" s="24" t="s">
        <v>463</v>
      </c>
      <c r="J117" s="31" t="s">
        <v>348</v>
      </c>
      <c r="K117" s="24">
        <v>4.72</v>
      </c>
      <c r="L117" s="32">
        <v>0</v>
      </c>
      <c r="M117" s="25">
        <f t="shared" si="2"/>
        <v>4.72</v>
      </c>
      <c r="N117" s="32">
        <v>0</v>
      </c>
      <c r="O117" s="32">
        <v>0</v>
      </c>
      <c r="P117" s="33">
        <v>0</v>
      </c>
      <c r="Q117" s="26" t="s">
        <v>125</v>
      </c>
      <c r="R117" s="25" t="s">
        <v>126</v>
      </c>
      <c r="S117" s="26" t="s">
        <v>197</v>
      </c>
      <c r="T117" s="26"/>
    </row>
    <row r="118" s="3" customFormat="1" ht="60" customHeight="1" spans="1:20">
      <c r="A118" s="15">
        <v>112</v>
      </c>
      <c r="B118" s="23" t="s">
        <v>118</v>
      </c>
      <c r="C118" s="26" t="str">
        <f t="shared" si="3"/>
        <v>司房村到户产业项目</v>
      </c>
      <c r="D118" s="17" t="s">
        <v>26</v>
      </c>
      <c r="E118" s="24" t="s">
        <v>120</v>
      </c>
      <c r="F118" s="24" t="s">
        <v>464</v>
      </c>
      <c r="G118" s="25" t="s">
        <v>43</v>
      </c>
      <c r="H118" s="25" t="s">
        <v>465</v>
      </c>
      <c r="I118" s="24" t="s">
        <v>466</v>
      </c>
      <c r="J118" s="31" t="s">
        <v>348</v>
      </c>
      <c r="K118" s="24">
        <v>3.28</v>
      </c>
      <c r="L118" s="32">
        <v>0</v>
      </c>
      <c r="M118" s="25">
        <f t="shared" si="2"/>
        <v>3.28</v>
      </c>
      <c r="N118" s="32">
        <v>0</v>
      </c>
      <c r="O118" s="32">
        <v>0</v>
      </c>
      <c r="P118" s="33">
        <v>0</v>
      </c>
      <c r="Q118" s="26" t="s">
        <v>196</v>
      </c>
      <c r="R118" s="25" t="s">
        <v>126</v>
      </c>
      <c r="S118" s="26" t="s">
        <v>197</v>
      </c>
      <c r="T118" s="26"/>
    </row>
    <row r="119" s="3" customFormat="1" ht="60" customHeight="1" spans="1:20">
      <c r="A119" s="15">
        <v>113</v>
      </c>
      <c r="B119" s="23" t="s">
        <v>118</v>
      </c>
      <c r="C119" s="26" t="str">
        <f t="shared" si="3"/>
        <v>沱北村到户产业项目</v>
      </c>
      <c r="D119" s="17" t="s">
        <v>26</v>
      </c>
      <c r="E119" s="24" t="s">
        <v>120</v>
      </c>
      <c r="F119" s="24" t="s">
        <v>467</v>
      </c>
      <c r="G119" s="25" t="s">
        <v>43</v>
      </c>
      <c r="H119" s="25" t="s">
        <v>468</v>
      </c>
      <c r="I119" s="24" t="s">
        <v>469</v>
      </c>
      <c r="J119" s="31" t="s">
        <v>348</v>
      </c>
      <c r="K119" s="24">
        <v>2.35</v>
      </c>
      <c r="L119" s="32">
        <v>0</v>
      </c>
      <c r="M119" s="25">
        <f t="shared" si="2"/>
        <v>2.35</v>
      </c>
      <c r="N119" s="32">
        <v>0</v>
      </c>
      <c r="O119" s="32">
        <v>0</v>
      </c>
      <c r="P119" s="33">
        <v>0</v>
      </c>
      <c r="Q119" s="26" t="s">
        <v>246</v>
      </c>
      <c r="R119" s="40" t="s">
        <v>137</v>
      </c>
      <c r="S119" s="26" t="s">
        <v>197</v>
      </c>
      <c r="T119" s="26"/>
    </row>
    <row r="120" s="3" customFormat="1" ht="60" customHeight="1" spans="1:20">
      <c r="A120" s="15">
        <v>114</v>
      </c>
      <c r="B120" s="23" t="s">
        <v>118</v>
      </c>
      <c r="C120" s="26" t="str">
        <f t="shared" si="3"/>
        <v>王赵村到户产业项目</v>
      </c>
      <c r="D120" s="17" t="s">
        <v>26</v>
      </c>
      <c r="E120" s="24" t="s">
        <v>120</v>
      </c>
      <c r="F120" s="24" t="s">
        <v>470</v>
      </c>
      <c r="G120" s="25" t="s">
        <v>43</v>
      </c>
      <c r="H120" s="25" t="s">
        <v>471</v>
      </c>
      <c r="I120" s="24" t="s">
        <v>472</v>
      </c>
      <c r="J120" s="31" t="s">
        <v>348</v>
      </c>
      <c r="K120" s="24">
        <v>6.32</v>
      </c>
      <c r="L120" s="32">
        <v>0</v>
      </c>
      <c r="M120" s="25">
        <f t="shared" si="2"/>
        <v>6.32</v>
      </c>
      <c r="N120" s="32">
        <v>0</v>
      </c>
      <c r="O120" s="32">
        <v>0</v>
      </c>
      <c r="P120" s="33">
        <v>0</v>
      </c>
      <c r="Q120" s="26" t="s">
        <v>329</v>
      </c>
      <c r="R120" s="40" t="s">
        <v>137</v>
      </c>
      <c r="S120" s="26" t="s">
        <v>197</v>
      </c>
      <c r="T120" s="26"/>
    </row>
    <row r="121" s="3" customFormat="1" ht="60" customHeight="1" spans="1:20">
      <c r="A121" s="15">
        <v>115</v>
      </c>
      <c r="B121" s="23" t="s">
        <v>118</v>
      </c>
      <c r="C121" s="26" t="str">
        <f t="shared" si="3"/>
        <v>吴塘村到户产业项目</v>
      </c>
      <c r="D121" s="17" t="s">
        <v>26</v>
      </c>
      <c r="E121" s="24" t="s">
        <v>120</v>
      </c>
      <c r="F121" s="24" t="s">
        <v>473</v>
      </c>
      <c r="G121" s="25" t="s">
        <v>43</v>
      </c>
      <c r="H121" s="25" t="s">
        <v>474</v>
      </c>
      <c r="I121" s="24" t="s">
        <v>475</v>
      </c>
      <c r="J121" s="31" t="s">
        <v>348</v>
      </c>
      <c r="K121" s="24">
        <v>3.04</v>
      </c>
      <c r="L121" s="32">
        <v>0</v>
      </c>
      <c r="M121" s="25">
        <f t="shared" si="2"/>
        <v>3.04</v>
      </c>
      <c r="N121" s="32">
        <v>0</v>
      </c>
      <c r="O121" s="32">
        <v>0</v>
      </c>
      <c r="P121" s="33">
        <v>0</v>
      </c>
      <c r="Q121" s="26" t="s">
        <v>423</v>
      </c>
      <c r="R121" s="25" t="s">
        <v>126</v>
      </c>
      <c r="S121" s="26" t="s">
        <v>197</v>
      </c>
      <c r="T121" s="26"/>
    </row>
    <row r="122" s="1" customFormat="1" ht="60" customHeight="1" spans="1:20">
      <c r="A122" s="15">
        <v>116</v>
      </c>
      <c r="B122" s="23" t="s">
        <v>118</v>
      </c>
      <c r="C122" s="26" t="str">
        <f t="shared" si="3"/>
        <v>宣圩村到户产业项目</v>
      </c>
      <c r="D122" s="17" t="s">
        <v>26</v>
      </c>
      <c r="E122" s="24" t="s">
        <v>120</v>
      </c>
      <c r="F122" s="24" t="s">
        <v>476</v>
      </c>
      <c r="G122" s="25" t="s">
        <v>43</v>
      </c>
      <c r="H122" s="25" t="s">
        <v>477</v>
      </c>
      <c r="I122" s="24" t="s">
        <v>478</v>
      </c>
      <c r="J122" s="31" t="s">
        <v>348</v>
      </c>
      <c r="K122" s="24">
        <v>1.44</v>
      </c>
      <c r="L122" s="32">
        <v>0</v>
      </c>
      <c r="M122" s="25">
        <f t="shared" si="2"/>
        <v>1.44</v>
      </c>
      <c r="N122" s="32">
        <v>0</v>
      </c>
      <c r="O122" s="32">
        <v>0</v>
      </c>
      <c r="P122" s="33">
        <v>0</v>
      </c>
      <c r="Q122" s="26" t="s">
        <v>207</v>
      </c>
      <c r="R122" s="25" t="s">
        <v>126</v>
      </c>
      <c r="S122" s="26" t="s">
        <v>197</v>
      </c>
      <c r="T122" s="26"/>
    </row>
    <row r="123" s="3" customFormat="1" ht="60" customHeight="1" spans="1:20">
      <c r="A123" s="15">
        <v>117</v>
      </c>
      <c r="B123" s="23" t="s">
        <v>118</v>
      </c>
      <c r="C123" s="26" t="str">
        <f t="shared" si="3"/>
        <v>淹周村到户产业项目</v>
      </c>
      <c r="D123" s="17" t="s">
        <v>26</v>
      </c>
      <c r="E123" s="24" t="s">
        <v>120</v>
      </c>
      <c r="F123" s="24" t="s">
        <v>479</v>
      </c>
      <c r="G123" s="25" t="s">
        <v>43</v>
      </c>
      <c r="H123" s="25" t="s">
        <v>480</v>
      </c>
      <c r="I123" s="24" t="s">
        <v>481</v>
      </c>
      <c r="J123" s="31" t="s">
        <v>348</v>
      </c>
      <c r="K123" s="24">
        <v>3.56</v>
      </c>
      <c r="L123" s="32">
        <v>0</v>
      </c>
      <c r="M123" s="25">
        <f t="shared" si="2"/>
        <v>3.56</v>
      </c>
      <c r="N123" s="32">
        <v>0</v>
      </c>
      <c r="O123" s="32">
        <v>0</v>
      </c>
      <c r="P123" s="33">
        <v>0</v>
      </c>
      <c r="Q123" s="26" t="s">
        <v>142</v>
      </c>
      <c r="R123" s="25" t="s">
        <v>126</v>
      </c>
      <c r="S123" s="26" t="s">
        <v>197</v>
      </c>
      <c r="T123" s="26"/>
    </row>
    <row r="124" s="3" customFormat="1" ht="60" customHeight="1" spans="1:20">
      <c r="A124" s="15">
        <v>118</v>
      </c>
      <c r="B124" s="23" t="s">
        <v>118</v>
      </c>
      <c r="C124" s="26" t="str">
        <f t="shared" si="3"/>
        <v>杨集村到户产业项目</v>
      </c>
      <c r="D124" s="17" t="s">
        <v>26</v>
      </c>
      <c r="E124" s="24" t="s">
        <v>120</v>
      </c>
      <c r="F124" s="24" t="s">
        <v>482</v>
      </c>
      <c r="G124" s="25" t="s">
        <v>43</v>
      </c>
      <c r="H124" s="25" t="s">
        <v>260</v>
      </c>
      <c r="I124" s="24" t="s">
        <v>483</v>
      </c>
      <c r="J124" s="31" t="s">
        <v>348</v>
      </c>
      <c r="K124" s="24">
        <v>9.31</v>
      </c>
      <c r="L124" s="32">
        <v>0</v>
      </c>
      <c r="M124" s="25">
        <f t="shared" si="2"/>
        <v>9.31</v>
      </c>
      <c r="N124" s="32">
        <v>0</v>
      </c>
      <c r="O124" s="32">
        <v>0</v>
      </c>
      <c r="P124" s="33">
        <v>0</v>
      </c>
      <c r="Q124" s="26" t="s">
        <v>484</v>
      </c>
      <c r="R124" s="25" t="s">
        <v>126</v>
      </c>
      <c r="S124" s="26" t="s">
        <v>197</v>
      </c>
      <c r="T124" s="26"/>
    </row>
    <row r="125" s="3" customFormat="1" ht="60" customHeight="1" spans="1:20">
      <c r="A125" s="15">
        <v>119</v>
      </c>
      <c r="B125" s="23" t="s">
        <v>118</v>
      </c>
      <c r="C125" s="26" t="str">
        <f t="shared" si="3"/>
        <v>杨马村到户产业项目</v>
      </c>
      <c r="D125" s="17" t="s">
        <v>26</v>
      </c>
      <c r="E125" s="24" t="s">
        <v>120</v>
      </c>
      <c r="F125" s="24" t="s">
        <v>485</v>
      </c>
      <c r="G125" s="25" t="s">
        <v>43</v>
      </c>
      <c r="H125" s="25" t="s">
        <v>486</v>
      </c>
      <c r="I125" s="24" t="s">
        <v>487</v>
      </c>
      <c r="J125" s="31" t="s">
        <v>348</v>
      </c>
      <c r="K125" s="24">
        <v>2.4</v>
      </c>
      <c r="L125" s="32">
        <v>0</v>
      </c>
      <c r="M125" s="25">
        <f t="shared" si="2"/>
        <v>2.4</v>
      </c>
      <c r="N125" s="32">
        <v>0</v>
      </c>
      <c r="O125" s="32">
        <v>0</v>
      </c>
      <c r="P125" s="33">
        <v>0</v>
      </c>
      <c r="Q125" s="26" t="s">
        <v>132</v>
      </c>
      <c r="R125" s="40" t="s">
        <v>137</v>
      </c>
      <c r="S125" s="26" t="s">
        <v>197</v>
      </c>
      <c r="T125" s="26"/>
    </row>
    <row r="126" s="3" customFormat="1" ht="60" customHeight="1" spans="1:20">
      <c r="A126" s="15">
        <v>120</v>
      </c>
      <c r="B126" s="23" t="s">
        <v>118</v>
      </c>
      <c r="C126" s="26" t="str">
        <f t="shared" si="3"/>
        <v>姚山村到户产业项目</v>
      </c>
      <c r="D126" s="17" t="s">
        <v>26</v>
      </c>
      <c r="E126" s="24" t="s">
        <v>120</v>
      </c>
      <c r="F126" s="24" t="s">
        <v>488</v>
      </c>
      <c r="G126" s="25" t="s">
        <v>43</v>
      </c>
      <c r="H126" s="25" t="s">
        <v>489</v>
      </c>
      <c r="I126" s="24" t="s">
        <v>490</v>
      </c>
      <c r="J126" s="31" t="s">
        <v>348</v>
      </c>
      <c r="K126" s="24">
        <v>6.88</v>
      </c>
      <c r="L126" s="32">
        <v>0</v>
      </c>
      <c r="M126" s="25">
        <f t="shared" si="2"/>
        <v>6.88</v>
      </c>
      <c r="N126" s="32">
        <v>0</v>
      </c>
      <c r="O126" s="32">
        <v>0</v>
      </c>
      <c r="P126" s="33">
        <v>0</v>
      </c>
      <c r="Q126" s="26" t="s">
        <v>161</v>
      </c>
      <c r="R126" s="25" t="s">
        <v>126</v>
      </c>
      <c r="S126" s="26" t="s">
        <v>197</v>
      </c>
      <c r="T126" s="26"/>
    </row>
    <row r="127" s="3" customFormat="1" ht="60" customHeight="1" spans="1:20">
      <c r="A127" s="15">
        <v>121</v>
      </c>
      <c r="B127" s="23" t="s">
        <v>118</v>
      </c>
      <c r="C127" s="26" t="str">
        <f t="shared" si="3"/>
        <v>永定村到户产业项目</v>
      </c>
      <c r="D127" s="17" t="s">
        <v>26</v>
      </c>
      <c r="E127" s="24" t="s">
        <v>120</v>
      </c>
      <c r="F127" s="24" t="s">
        <v>491</v>
      </c>
      <c r="G127" s="25" t="s">
        <v>43</v>
      </c>
      <c r="H127" s="25" t="s">
        <v>492</v>
      </c>
      <c r="I127" s="24" t="s">
        <v>493</v>
      </c>
      <c r="J127" s="31" t="s">
        <v>348</v>
      </c>
      <c r="K127" s="24">
        <v>8.76</v>
      </c>
      <c r="L127" s="32">
        <v>0</v>
      </c>
      <c r="M127" s="25">
        <f t="shared" si="2"/>
        <v>8.76</v>
      </c>
      <c r="N127" s="32">
        <v>0</v>
      </c>
      <c r="O127" s="32">
        <v>0</v>
      </c>
      <c r="P127" s="33">
        <v>0</v>
      </c>
      <c r="Q127" s="26" t="s">
        <v>311</v>
      </c>
      <c r="R127" s="25" t="s">
        <v>126</v>
      </c>
      <c r="S127" s="26" t="s">
        <v>197</v>
      </c>
      <c r="T127" s="26"/>
    </row>
    <row r="128" s="3" customFormat="1" ht="60" customHeight="1" spans="1:20">
      <c r="A128" s="15">
        <v>122</v>
      </c>
      <c r="B128" s="23" t="s">
        <v>118</v>
      </c>
      <c r="C128" s="26" t="str">
        <f t="shared" si="3"/>
        <v>长集村到户产业项目</v>
      </c>
      <c r="D128" s="17" t="s">
        <v>26</v>
      </c>
      <c r="E128" s="24" t="s">
        <v>120</v>
      </c>
      <c r="F128" s="24" t="s">
        <v>494</v>
      </c>
      <c r="G128" s="25" t="s">
        <v>43</v>
      </c>
      <c r="H128" s="25" t="s">
        <v>44</v>
      </c>
      <c r="I128" s="24" t="s">
        <v>495</v>
      </c>
      <c r="J128" s="31" t="s">
        <v>348</v>
      </c>
      <c r="K128" s="24">
        <v>4.92</v>
      </c>
      <c r="L128" s="32">
        <v>0</v>
      </c>
      <c r="M128" s="25">
        <f t="shared" si="2"/>
        <v>4.92</v>
      </c>
      <c r="N128" s="32">
        <v>0</v>
      </c>
      <c r="O128" s="32">
        <v>0</v>
      </c>
      <c r="P128" s="33">
        <v>0</v>
      </c>
      <c r="Q128" s="26" t="s">
        <v>156</v>
      </c>
      <c r="R128" s="25" t="s">
        <v>126</v>
      </c>
      <c r="S128" s="26" t="s">
        <v>197</v>
      </c>
      <c r="T128" s="26"/>
    </row>
    <row r="129" s="3" customFormat="1" ht="60" customHeight="1" spans="1:20">
      <c r="A129" s="15">
        <v>123</v>
      </c>
      <c r="B129" s="23" t="s">
        <v>118</v>
      </c>
      <c r="C129" s="26" t="str">
        <f t="shared" si="3"/>
        <v>赵家村到户产业项目</v>
      </c>
      <c r="D129" s="17" t="s">
        <v>26</v>
      </c>
      <c r="E129" s="24" t="s">
        <v>120</v>
      </c>
      <c r="F129" s="24" t="s">
        <v>496</v>
      </c>
      <c r="G129" s="25" t="s">
        <v>43</v>
      </c>
      <c r="H129" s="25" t="s">
        <v>497</v>
      </c>
      <c r="I129" s="24" t="s">
        <v>498</v>
      </c>
      <c r="J129" s="31" t="s">
        <v>348</v>
      </c>
      <c r="K129" s="24">
        <v>6.6</v>
      </c>
      <c r="L129" s="32">
        <v>0</v>
      </c>
      <c r="M129" s="25">
        <f t="shared" si="2"/>
        <v>6.6</v>
      </c>
      <c r="N129" s="32">
        <v>0</v>
      </c>
      <c r="O129" s="32">
        <v>0</v>
      </c>
      <c r="P129" s="33">
        <v>0</v>
      </c>
      <c r="Q129" s="26" t="s">
        <v>161</v>
      </c>
      <c r="R129" s="25" t="s">
        <v>126</v>
      </c>
      <c r="S129" s="26" t="s">
        <v>197</v>
      </c>
      <c r="T129" s="26"/>
    </row>
    <row r="130" s="3" customFormat="1" ht="60" customHeight="1" spans="1:20">
      <c r="A130" s="15">
        <v>124</v>
      </c>
      <c r="B130" s="23" t="s">
        <v>118</v>
      </c>
      <c r="C130" s="26" t="str">
        <f t="shared" si="3"/>
        <v>双桥村到户产业项目</v>
      </c>
      <c r="D130" s="17" t="s">
        <v>26</v>
      </c>
      <c r="E130" s="24" t="s">
        <v>120</v>
      </c>
      <c r="F130" s="24" t="s">
        <v>499</v>
      </c>
      <c r="G130" s="25" t="s">
        <v>500</v>
      </c>
      <c r="H130" s="25" t="s">
        <v>501</v>
      </c>
      <c r="I130" s="44" t="s">
        <v>502</v>
      </c>
      <c r="J130" s="31" t="s">
        <v>348</v>
      </c>
      <c r="K130" s="24">
        <v>4.11</v>
      </c>
      <c r="L130" s="32">
        <v>0</v>
      </c>
      <c r="M130" s="25">
        <f t="shared" si="2"/>
        <v>4.11</v>
      </c>
      <c r="N130" s="32">
        <v>0</v>
      </c>
      <c r="O130" s="32">
        <v>0</v>
      </c>
      <c r="P130" s="33">
        <v>0</v>
      </c>
      <c r="Q130" s="24" t="s">
        <v>503</v>
      </c>
      <c r="R130" s="24" t="s">
        <v>504</v>
      </c>
      <c r="S130" s="24" t="s">
        <v>505</v>
      </c>
      <c r="T130" s="26"/>
    </row>
    <row r="131" s="3" customFormat="1" ht="57" customHeight="1" spans="1:20">
      <c r="A131" s="15">
        <v>125</v>
      </c>
      <c r="B131" s="23" t="s">
        <v>118</v>
      </c>
      <c r="C131" s="26" t="str">
        <f t="shared" si="3"/>
        <v>晏路村到户产业项目</v>
      </c>
      <c r="D131" s="17" t="s">
        <v>26</v>
      </c>
      <c r="E131" s="24" t="s">
        <v>120</v>
      </c>
      <c r="F131" s="24" t="s">
        <v>506</v>
      </c>
      <c r="G131" s="25" t="s">
        <v>500</v>
      </c>
      <c r="H131" s="25" t="s">
        <v>507</v>
      </c>
      <c r="I131" s="25" t="s">
        <v>508</v>
      </c>
      <c r="J131" s="31" t="s">
        <v>348</v>
      </c>
      <c r="K131" s="24">
        <v>3.25</v>
      </c>
      <c r="L131" s="32">
        <v>0</v>
      </c>
      <c r="M131" s="25">
        <f t="shared" si="2"/>
        <v>3.25</v>
      </c>
      <c r="N131" s="32">
        <v>0</v>
      </c>
      <c r="O131" s="32">
        <v>0</v>
      </c>
      <c r="P131" s="33">
        <v>0</v>
      </c>
      <c r="Q131" s="24" t="s">
        <v>156</v>
      </c>
      <c r="R131" s="24" t="s">
        <v>509</v>
      </c>
      <c r="S131" s="24" t="s">
        <v>510</v>
      </c>
      <c r="T131" s="26"/>
    </row>
    <row r="132" s="3" customFormat="1" ht="52" customHeight="1" spans="1:20">
      <c r="A132" s="15">
        <v>126</v>
      </c>
      <c r="B132" s="23" t="s">
        <v>118</v>
      </c>
      <c r="C132" s="26" t="str">
        <f t="shared" si="3"/>
        <v>庙李村到户产业项目</v>
      </c>
      <c r="D132" s="17" t="s">
        <v>26</v>
      </c>
      <c r="E132" s="24" t="s">
        <v>120</v>
      </c>
      <c r="F132" s="44" t="s">
        <v>511</v>
      </c>
      <c r="G132" s="25" t="s">
        <v>500</v>
      </c>
      <c r="H132" s="25" t="s">
        <v>512</v>
      </c>
      <c r="I132" s="44" t="s">
        <v>513</v>
      </c>
      <c r="J132" s="31" t="s">
        <v>348</v>
      </c>
      <c r="K132" s="24">
        <v>6.14</v>
      </c>
      <c r="L132" s="32">
        <v>0</v>
      </c>
      <c r="M132" s="25">
        <f t="shared" si="2"/>
        <v>6.14</v>
      </c>
      <c r="N132" s="32">
        <v>0</v>
      </c>
      <c r="O132" s="32">
        <v>0</v>
      </c>
      <c r="P132" s="33">
        <v>0</v>
      </c>
      <c r="Q132" s="24" t="s">
        <v>301</v>
      </c>
      <c r="R132" s="24" t="s">
        <v>504</v>
      </c>
      <c r="S132" s="24" t="s">
        <v>514</v>
      </c>
      <c r="T132" s="26"/>
    </row>
    <row r="133" s="3" customFormat="1" ht="51" customHeight="1" spans="1:20">
      <c r="A133" s="15">
        <v>127</v>
      </c>
      <c r="B133" s="23" t="s">
        <v>118</v>
      </c>
      <c r="C133" s="26" t="str">
        <f t="shared" si="3"/>
        <v>柯湖村到户产业项目</v>
      </c>
      <c r="D133" s="17" t="s">
        <v>26</v>
      </c>
      <c r="E133" s="24" t="s">
        <v>120</v>
      </c>
      <c r="F133" s="24" t="s">
        <v>515</v>
      </c>
      <c r="G133" s="25" t="s">
        <v>500</v>
      </c>
      <c r="H133" s="25" t="s">
        <v>516</v>
      </c>
      <c r="I133" s="24" t="s">
        <v>517</v>
      </c>
      <c r="J133" s="31" t="s">
        <v>348</v>
      </c>
      <c r="K133" s="25">
        <v>7.3</v>
      </c>
      <c r="L133" s="32">
        <v>0</v>
      </c>
      <c r="M133" s="25">
        <f t="shared" si="2"/>
        <v>7.3</v>
      </c>
      <c r="N133" s="32">
        <v>0</v>
      </c>
      <c r="O133" s="32">
        <v>0</v>
      </c>
      <c r="P133" s="33">
        <v>0</v>
      </c>
      <c r="Q133" s="24" t="s">
        <v>518</v>
      </c>
      <c r="R133" s="24" t="s">
        <v>509</v>
      </c>
      <c r="S133" s="24" t="s">
        <v>519</v>
      </c>
      <c r="T133" s="26"/>
    </row>
    <row r="134" s="3" customFormat="1" ht="60" customHeight="1" spans="1:20">
      <c r="A134" s="15">
        <v>128</v>
      </c>
      <c r="B134" s="23" t="s">
        <v>118</v>
      </c>
      <c r="C134" s="26" t="str">
        <f t="shared" si="3"/>
        <v>胡桥村到户产业项目</v>
      </c>
      <c r="D134" s="17" t="s">
        <v>26</v>
      </c>
      <c r="E134" s="24" t="s">
        <v>120</v>
      </c>
      <c r="F134" s="24" t="s">
        <v>520</v>
      </c>
      <c r="G134" s="24" t="s">
        <v>500</v>
      </c>
      <c r="H134" s="24" t="s">
        <v>521</v>
      </c>
      <c r="I134" s="24" t="s">
        <v>522</v>
      </c>
      <c r="J134" s="31" t="s">
        <v>348</v>
      </c>
      <c r="K134" s="25">
        <v>2.91</v>
      </c>
      <c r="L134" s="32">
        <v>0</v>
      </c>
      <c r="M134" s="25">
        <f t="shared" si="2"/>
        <v>2.91</v>
      </c>
      <c r="N134" s="32">
        <v>0</v>
      </c>
      <c r="O134" s="32">
        <v>0</v>
      </c>
      <c r="P134" s="33">
        <v>0</v>
      </c>
      <c r="Q134" s="24" t="s">
        <v>151</v>
      </c>
      <c r="R134" s="24" t="s">
        <v>509</v>
      </c>
      <c r="S134" s="24" t="s">
        <v>523</v>
      </c>
      <c r="T134" s="26"/>
    </row>
    <row r="135" s="3" customFormat="1" ht="52" customHeight="1" spans="1:20">
      <c r="A135" s="15">
        <v>129</v>
      </c>
      <c r="B135" s="23" t="s">
        <v>118</v>
      </c>
      <c r="C135" s="26" t="str">
        <f t="shared" si="3"/>
        <v>陆集村到户产业项目</v>
      </c>
      <c r="D135" s="17" t="s">
        <v>26</v>
      </c>
      <c r="E135" s="24" t="s">
        <v>120</v>
      </c>
      <c r="F135" s="24" t="s">
        <v>524</v>
      </c>
      <c r="G135" s="24" t="s">
        <v>500</v>
      </c>
      <c r="H135" s="24" t="s">
        <v>525</v>
      </c>
      <c r="I135" s="24" t="s">
        <v>526</v>
      </c>
      <c r="J135" s="31" t="s">
        <v>348</v>
      </c>
      <c r="K135" s="25">
        <v>4.98</v>
      </c>
      <c r="L135" s="32">
        <v>0</v>
      </c>
      <c r="M135" s="25">
        <f t="shared" si="2"/>
        <v>4.98</v>
      </c>
      <c r="N135" s="32">
        <v>0</v>
      </c>
      <c r="O135" s="32">
        <v>0</v>
      </c>
      <c r="P135" s="33">
        <v>0</v>
      </c>
      <c r="Q135" s="24" t="s">
        <v>280</v>
      </c>
      <c r="R135" s="24" t="s">
        <v>509</v>
      </c>
      <c r="S135" s="24" t="s">
        <v>527</v>
      </c>
      <c r="T135" s="26"/>
    </row>
    <row r="136" s="3" customFormat="1" ht="51" customHeight="1" spans="1:20">
      <c r="A136" s="15">
        <v>130</v>
      </c>
      <c r="B136" s="23" t="s">
        <v>118</v>
      </c>
      <c r="C136" s="26" t="str">
        <f t="shared" si="3"/>
        <v>砂坝村到户产业项目</v>
      </c>
      <c r="D136" s="17" t="s">
        <v>26</v>
      </c>
      <c r="E136" s="24" t="s">
        <v>120</v>
      </c>
      <c r="F136" s="24" t="s">
        <v>528</v>
      </c>
      <c r="G136" s="24" t="s">
        <v>500</v>
      </c>
      <c r="H136" s="24" t="s">
        <v>529</v>
      </c>
      <c r="I136" s="24" t="s">
        <v>530</v>
      </c>
      <c r="J136" s="31" t="s">
        <v>348</v>
      </c>
      <c r="K136" s="25">
        <f>7.6+8.014</f>
        <v>15.614</v>
      </c>
      <c r="L136" s="32">
        <v>0</v>
      </c>
      <c r="M136" s="25">
        <f t="shared" si="2"/>
        <v>15.614</v>
      </c>
      <c r="N136" s="32">
        <v>0</v>
      </c>
      <c r="O136" s="32">
        <v>0</v>
      </c>
      <c r="P136" s="33">
        <v>0</v>
      </c>
      <c r="Q136" s="24" t="s">
        <v>531</v>
      </c>
      <c r="R136" s="24" t="s">
        <v>509</v>
      </c>
      <c r="S136" s="24" t="s">
        <v>532</v>
      </c>
      <c r="T136" s="26"/>
    </row>
    <row r="137" s="3" customFormat="1" ht="54" customHeight="1" spans="1:20">
      <c r="A137" s="15">
        <v>131</v>
      </c>
      <c r="B137" s="23" t="s">
        <v>118</v>
      </c>
      <c r="C137" s="26" t="str">
        <f t="shared" si="3"/>
        <v>三桥村到户产业项目</v>
      </c>
      <c r="D137" s="17" t="s">
        <v>26</v>
      </c>
      <c r="E137" s="24" t="s">
        <v>120</v>
      </c>
      <c r="F137" s="24" t="s">
        <v>533</v>
      </c>
      <c r="G137" s="24" t="s">
        <v>500</v>
      </c>
      <c r="H137" s="24" t="s">
        <v>534</v>
      </c>
      <c r="I137" s="24" t="s">
        <v>535</v>
      </c>
      <c r="J137" s="31" t="s">
        <v>348</v>
      </c>
      <c r="K137" s="25">
        <v>6.23</v>
      </c>
      <c r="L137" s="32">
        <v>0</v>
      </c>
      <c r="M137" s="25">
        <f t="shared" si="2"/>
        <v>6.23</v>
      </c>
      <c r="N137" s="32">
        <v>0</v>
      </c>
      <c r="O137" s="32">
        <v>0</v>
      </c>
      <c r="P137" s="33">
        <v>0</v>
      </c>
      <c r="Q137" s="24" t="s">
        <v>433</v>
      </c>
      <c r="R137" s="24" t="s">
        <v>509</v>
      </c>
      <c r="S137" s="24" t="s">
        <v>536</v>
      </c>
      <c r="T137" s="26"/>
    </row>
    <row r="138" s="3" customFormat="1" ht="53" customHeight="1" spans="1:20">
      <c r="A138" s="15">
        <v>132</v>
      </c>
      <c r="B138" s="23" t="s">
        <v>118</v>
      </c>
      <c r="C138" s="26" t="str">
        <f t="shared" si="3"/>
        <v>王桥村到户产业项目</v>
      </c>
      <c r="D138" s="17" t="s">
        <v>26</v>
      </c>
      <c r="E138" s="24" t="s">
        <v>120</v>
      </c>
      <c r="F138" s="44" t="s">
        <v>537</v>
      </c>
      <c r="G138" s="44" t="s">
        <v>500</v>
      </c>
      <c r="H138" s="44" t="s">
        <v>538</v>
      </c>
      <c r="I138" s="44" t="s">
        <v>539</v>
      </c>
      <c r="J138" s="31" t="s">
        <v>348</v>
      </c>
      <c r="K138" s="24">
        <v>3.54</v>
      </c>
      <c r="L138" s="32">
        <v>0</v>
      </c>
      <c r="M138" s="25">
        <f t="shared" si="2"/>
        <v>3.54</v>
      </c>
      <c r="N138" s="32">
        <v>0</v>
      </c>
      <c r="O138" s="32">
        <v>0</v>
      </c>
      <c r="P138" s="33">
        <v>0</v>
      </c>
      <c r="Q138" s="24" t="s">
        <v>125</v>
      </c>
      <c r="R138" s="24" t="s">
        <v>504</v>
      </c>
      <c r="S138" s="24" t="s">
        <v>540</v>
      </c>
      <c r="T138" s="26"/>
    </row>
    <row r="139" s="3" customFormat="1" ht="47" customHeight="1" spans="1:20">
      <c r="A139" s="15">
        <v>133</v>
      </c>
      <c r="B139" s="23" t="s">
        <v>118</v>
      </c>
      <c r="C139" s="26" t="str">
        <f t="shared" si="3"/>
        <v>单营村到户产业项目</v>
      </c>
      <c r="D139" s="17" t="s">
        <v>26</v>
      </c>
      <c r="E139" s="24" t="s">
        <v>120</v>
      </c>
      <c r="F139" s="45" t="s">
        <v>541</v>
      </c>
      <c r="G139" s="16" t="s">
        <v>500</v>
      </c>
      <c r="H139" s="16" t="s">
        <v>542</v>
      </c>
      <c r="I139" s="15" t="s">
        <v>543</v>
      </c>
      <c r="J139" s="31" t="s">
        <v>348</v>
      </c>
      <c r="K139" s="43">
        <v>1.88</v>
      </c>
      <c r="L139" s="32">
        <v>0</v>
      </c>
      <c r="M139" s="25">
        <f t="shared" si="2"/>
        <v>1.88</v>
      </c>
      <c r="N139" s="32">
        <v>0</v>
      </c>
      <c r="O139" s="32">
        <v>0</v>
      </c>
      <c r="P139" s="33">
        <v>0</v>
      </c>
      <c r="Q139" s="17" t="s">
        <v>166</v>
      </c>
      <c r="R139" s="40" t="s">
        <v>126</v>
      </c>
      <c r="S139" s="45" t="s">
        <v>544</v>
      </c>
      <c r="T139" s="26"/>
    </row>
    <row r="140" s="3" customFormat="1" ht="56" customHeight="1" spans="1:20">
      <c r="A140" s="15">
        <v>134</v>
      </c>
      <c r="B140" s="23" t="s">
        <v>118</v>
      </c>
      <c r="C140" s="26" t="str">
        <f t="shared" si="3"/>
        <v>红星村到户产业项目</v>
      </c>
      <c r="D140" s="17" t="s">
        <v>26</v>
      </c>
      <c r="E140" s="24" t="s">
        <v>120</v>
      </c>
      <c r="F140" s="44" t="s">
        <v>545</v>
      </c>
      <c r="G140" s="44" t="s">
        <v>500</v>
      </c>
      <c r="H140" s="44" t="s">
        <v>546</v>
      </c>
      <c r="I140" s="44" t="s">
        <v>547</v>
      </c>
      <c r="J140" s="31" t="s">
        <v>348</v>
      </c>
      <c r="K140" s="24">
        <v>18.27</v>
      </c>
      <c r="L140" s="32">
        <v>0</v>
      </c>
      <c r="M140" s="25">
        <f t="shared" si="2"/>
        <v>18.27</v>
      </c>
      <c r="N140" s="32">
        <v>0</v>
      </c>
      <c r="O140" s="32">
        <v>0</v>
      </c>
      <c r="P140" s="33">
        <v>0</v>
      </c>
      <c r="Q140" s="24" t="s">
        <v>548</v>
      </c>
      <c r="R140" s="24" t="s">
        <v>549</v>
      </c>
      <c r="S140" s="24" t="s">
        <v>550</v>
      </c>
      <c r="T140" s="26"/>
    </row>
    <row r="141" s="3" customFormat="1" ht="53" customHeight="1" spans="1:20">
      <c r="A141" s="15">
        <v>135</v>
      </c>
      <c r="B141" s="23" t="s">
        <v>118</v>
      </c>
      <c r="C141" s="26" t="str">
        <f t="shared" si="3"/>
        <v>朱圩村到户产业项目</v>
      </c>
      <c r="D141" s="17" t="s">
        <v>26</v>
      </c>
      <c r="E141" s="24" t="s">
        <v>120</v>
      </c>
      <c r="F141" s="46" t="s">
        <v>551</v>
      </c>
      <c r="G141" s="24" t="s">
        <v>500</v>
      </c>
      <c r="H141" s="24" t="s">
        <v>552</v>
      </c>
      <c r="I141" s="26" t="s">
        <v>553</v>
      </c>
      <c r="J141" s="31" t="s">
        <v>348</v>
      </c>
      <c r="K141" s="26">
        <v>9.195</v>
      </c>
      <c r="L141" s="32">
        <v>0</v>
      </c>
      <c r="M141" s="25">
        <f t="shared" si="2"/>
        <v>9.195</v>
      </c>
      <c r="N141" s="32">
        <v>0</v>
      </c>
      <c r="O141" s="32">
        <v>0</v>
      </c>
      <c r="P141" s="33">
        <v>0</v>
      </c>
      <c r="Q141" s="26" t="s">
        <v>554</v>
      </c>
      <c r="R141" s="40" t="s">
        <v>137</v>
      </c>
      <c r="S141" s="26" t="s">
        <v>555</v>
      </c>
      <c r="T141" s="26"/>
    </row>
    <row r="142" s="3" customFormat="1" ht="50" customHeight="1" spans="1:20">
      <c r="A142" s="15">
        <v>136</v>
      </c>
      <c r="B142" s="23" t="s">
        <v>118</v>
      </c>
      <c r="C142" s="26" t="str">
        <f t="shared" si="3"/>
        <v>宋河村到户产业项目</v>
      </c>
      <c r="D142" s="17" t="s">
        <v>26</v>
      </c>
      <c r="E142" s="24" t="s">
        <v>120</v>
      </c>
      <c r="F142" s="44" t="s">
        <v>556</v>
      </c>
      <c r="G142" s="44" t="s">
        <v>500</v>
      </c>
      <c r="H142" s="44" t="s">
        <v>557</v>
      </c>
      <c r="I142" s="44" t="s">
        <v>558</v>
      </c>
      <c r="J142" s="31" t="s">
        <v>348</v>
      </c>
      <c r="K142" s="24">
        <v>2.71</v>
      </c>
      <c r="L142" s="32">
        <v>0</v>
      </c>
      <c r="M142" s="25">
        <f t="shared" si="2"/>
        <v>2.71</v>
      </c>
      <c r="N142" s="32">
        <v>0</v>
      </c>
      <c r="O142" s="32">
        <v>0</v>
      </c>
      <c r="P142" s="33">
        <v>0</v>
      </c>
      <c r="Q142" s="24" t="s">
        <v>246</v>
      </c>
      <c r="R142" s="24" t="s">
        <v>504</v>
      </c>
      <c r="S142" s="24" t="s">
        <v>559</v>
      </c>
      <c r="T142" s="26"/>
    </row>
    <row r="143" s="3" customFormat="1" ht="50" customHeight="1" spans="1:20">
      <c r="A143" s="15">
        <v>137</v>
      </c>
      <c r="B143" s="23" t="s">
        <v>118</v>
      </c>
      <c r="C143" s="26" t="str">
        <f t="shared" si="3"/>
        <v>张龙村到户产业项目</v>
      </c>
      <c r="D143" s="17" t="s">
        <v>26</v>
      </c>
      <c r="E143" s="24" t="s">
        <v>120</v>
      </c>
      <c r="F143" s="24" t="s">
        <v>560</v>
      </c>
      <c r="G143" s="24" t="s">
        <v>500</v>
      </c>
      <c r="H143" s="24" t="s">
        <v>561</v>
      </c>
      <c r="I143" s="24" t="s">
        <v>562</v>
      </c>
      <c r="J143" s="31" t="s">
        <v>348</v>
      </c>
      <c r="K143" s="34">
        <v>1.5</v>
      </c>
      <c r="L143" s="32">
        <v>0</v>
      </c>
      <c r="M143" s="25">
        <f t="shared" si="2"/>
        <v>1.5</v>
      </c>
      <c r="N143" s="32">
        <v>0</v>
      </c>
      <c r="O143" s="32">
        <v>0</v>
      </c>
      <c r="P143" s="33">
        <v>0</v>
      </c>
      <c r="Q143" s="37" t="s">
        <v>125</v>
      </c>
      <c r="R143" s="37" t="s">
        <v>392</v>
      </c>
      <c r="S143" s="52" t="s">
        <v>563</v>
      </c>
      <c r="T143" s="26"/>
    </row>
    <row r="144" s="3" customFormat="1" ht="54" customHeight="1" spans="1:20">
      <c r="A144" s="15">
        <v>138</v>
      </c>
      <c r="B144" s="23" t="s">
        <v>118</v>
      </c>
      <c r="C144" s="26" t="str">
        <f t="shared" si="3"/>
        <v>白马村到户产业项目</v>
      </c>
      <c r="D144" s="17" t="s">
        <v>26</v>
      </c>
      <c r="E144" s="24" t="s">
        <v>120</v>
      </c>
      <c r="F144" s="24" t="s">
        <v>564</v>
      </c>
      <c r="G144" s="24" t="s">
        <v>565</v>
      </c>
      <c r="H144" s="24" t="s">
        <v>566</v>
      </c>
      <c r="I144" s="24" t="s">
        <v>567</v>
      </c>
      <c r="J144" s="31" t="s">
        <v>195</v>
      </c>
      <c r="K144" s="48">
        <v>8.04</v>
      </c>
      <c r="L144" s="32">
        <v>0</v>
      </c>
      <c r="M144" s="25">
        <f t="shared" si="2"/>
        <v>8.04</v>
      </c>
      <c r="N144" s="32">
        <v>0</v>
      </c>
      <c r="O144" s="32">
        <v>0</v>
      </c>
      <c r="P144" s="33">
        <v>0</v>
      </c>
      <c r="Q144" s="40" t="s">
        <v>503</v>
      </c>
      <c r="R144" s="40" t="s">
        <v>126</v>
      </c>
      <c r="S144" s="26" t="s">
        <v>127</v>
      </c>
      <c r="T144" s="26"/>
    </row>
    <row r="145" s="3" customFormat="1" ht="54" customHeight="1" spans="1:20">
      <c r="A145" s="15">
        <v>139</v>
      </c>
      <c r="B145" s="23" t="s">
        <v>118</v>
      </c>
      <c r="C145" s="26" t="str">
        <f t="shared" si="3"/>
        <v>卞庄村到户产业项目</v>
      </c>
      <c r="D145" s="17" t="s">
        <v>26</v>
      </c>
      <c r="E145" s="24" t="s">
        <v>120</v>
      </c>
      <c r="F145" s="24" t="s">
        <v>568</v>
      </c>
      <c r="G145" s="24" t="s">
        <v>565</v>
      </c>
      <c r="H145" s="26" t="s">
        <v>569</v>
      </c>
      <c r="I145" s="24" t="s">
        <v>570</v>
      </c>
      <c r="J145" s="31" t="s">
        <v>195</v>
      </c>
      <c r="K145" s="49">
        <v>3.84</v>
      </c>
      <c r="L145" s="32">
        <v>0</v>
      </c>
      <c r="M145" s="25">
        <f t="shared" si="2"/>
        <v>3.84</v>
      </c>
      <c r="N145" s="32">
        <v>0</v>
      </c>
      <c r="O145" s="32">
        <v>0</v>
      </c>
      <c r="P145" s="33">
        <v>0</v>
      </c>
      <c r="Q145" s="40" t="s">
        <v>142</v>
      </c>
      <c r="R145" s="40" t="s">
        <v>126</v>
      </c>
      <c r="S145" s="26" t="s">
        <v>127</v>
      </c>
      <c r="T145" s="26"/>
    </row>
    <row r="146" s="3" customFormat="1" ht="56" customHeight="1" spans="1:20">
      <c r="A146" s="15">
        <v>140</v>
      </c>
      <c r="B146" s="23" t="s">
        <v>118</v>
      </c>
      <c r="C146" s="26" t="str">
        <f t="shared" si="3"/>
        <v>钓台村到户产业项目</v>
      </c>
      <c r="D146" s="17" t="s">
        <v>26</v>
      </c>
      <c r="E146" s="24" t="s">
        <v>120</v>
      </c>
      <c r="F146" s="24" t="s">
        <v>571</v>
      </c>
      <c r="G146" s="24" t="s">
        <v>565</v>
      </c>
      <c r="H146" s="26" t="s">
        <v>572</v>
      </c>
      <c r="I146" s="26" t="s">
        <v>573</v>
      </c>
      <c r="J146" s="31" t="s">
        <v>195</v>
      </c>
      <c r="K146" s="49">
        <v>8.4</v>
      </c>
      <c r="L146" s="32">
        <v>0</v>
      </c>
      <c r="M146" s="25">
        <f t="shared" si="2"/>
        <v>8.4</v>
      </c>
      <c r="N146" s="32">
        <v>0</v>
      </c>
      <c r="O146" s="32">
        <v>0</v>
      </c>
      <c r="P146" s="33">
        <v>0</v>
      </c>
      <c r="Q146" s="40" t="s">
        <v>397</v>
      </c>
      <c r="R146" s="40" t="s">
        <v>126</v>
      </c>
      <c r="S146" s="26" t="s">
        <v>127</v>
      </c>
      <c r="T146" s="26"/>
    </row>
    <row r="147" s="3" customFormat="1" ht="54" customHeight="1" spans="1:20">
      <c r="A147" s="15">
        <v>141</v>
      </c>
      <c r="B147" s="23" t="s">
        <v>118</v>
      </c>
      <c r="C147" s="26" t="str">
        <f t="shared" si="3"/>
        <v>堌子村到户产业项目</v>
      </c>
      <c r="D147" s="17" t="s">
        <v>26</v>
      </c>
      <c r="E147" s="24" t="s">
        <v>120</v>
      </c>
      <c r="F147" s="24" t="s">
        <v>574</v>
      </c>
      <c r="G147" s="24" t="s">
        <v>565</v>
      </c>
      <c r="H147" s="26" t="s">
        <v>575</v>
      </c>
      <c r="I147" s="26" t="s">
        <v>576</v>
      </c>
      <c r="J147" s="31" t="s">
        <v>195</v>
      </c>
      <c r="K147" s="49">
        <v>4.82</v>
      </c>
      <c r="L147" s="32">
        <v>0</v>
      </c>
      <c r="M147" s="25">
        <f t="shared" si="2"/>
        <v>4.82</v>
      </c>
      <c r="N147" s="32">
        <v>0</v>
      </c>
      <c r="O147" s="32">
        <v>0</v>
      </c>
      <c r="P147" s="33">
        <v>0</v>
      </c>
      <c r="Q147" s="40" t="s">
        <v>175</v>
      </c>
      <c r="R147" s="40" t="s">
        <v>137</v>
      </c>
      <c r="S147" s="26" t="s">
        <v>127</v>
      </c>
      <c r="T147" s="26"/>
    </row>
    <row r="148" s="3" customFormat="1" ht="51" customHeight="1" spans="1:20">
      <c r="A148" s="15">
        <v>142</v>
      </c>
      <c r="B148" s="23" t="s">
        <v>118</v>
      </c>
      <c r="C148" s="26" t="str">
        <f t="shared" si="3"/>
        <v>侯湖村到户产业项目</v>
      </c>
      <c r="D148" s="17" t="s">
        <v>26</v>
      </c>
      <c r="E148" s="24" t="s">
        <v>120</v>
      </c>
      <c r="F148" s="24" t="s">
        <v>577</v>
      </c>
      <c r="G148" s="24" t="s">
        <v>565</v>
      </c>
      <c r="H148" s="26" t="s">
        <v>578</v>
      </c>
      <c r="I148" s="26" t="s">
        <v>579</v>
      </c>
      <c r="J148" s="31" t="s">
        <v>195</v>
      </c>
      <c r="K148" s="49">
        <v>4.36</v>
      </c>
      <c r="L148" s="32">
        <v>0</v>
      </c>
      <c r="M148" s="25">
        <f t="shared" si="2"/>
        <v>4.36</v>
      </c>
      <c r="N148" s="32">
        <v>0</v>
      </c>
      <c r="O148" s="32">
        <v>0</v>
      </c>
      <c r="P148" s="33">
        <v>0</v>
      </c>
      <c r="Q148" s="40" t="s">
        <v>156</v>
      </c>
      <c r="R148" s="40" t="s">
        <v>126</v>
      </c>
      <c r="S148" s="26" t="s">
        <v>127</v>
      </c>
      <c r="T148" s="26"/>
    </row>
    <row r="149" s="3" customFormat="1" ht="54" customHeight="1" spans="1:20">
      <c r="A149" s="15">
        <v>143</v>
      </c>
      <c r="B149" s="23" t="s">
        <v>118</v>
      </c>
      <c r="C149" s="26" t="str">
        <f t="shared" si="3"/>
        <v>梁集村到户产业项目</v>
      </c>
      <c r="D149" s="17" t="s">
        <v>26</v>
      </c>
      <c r="E149" s="24" t="s">
        <v>120</v>
      </c>
      <c r="F149" s="24" t="s">
        <v>580</v>
      </c>
      <c r="G149" s="24" t="s">
        <v>565</v>
      </c>
      <c r="H149" s="26" t="s">
        <v>581</v>
      </c>
      <c r="I149" s="26" t="s">
        <v>582</v>
      </c>
      <c r="J149" s="31" t="s">
        <v>195</v>
      </c>
      <c r="K149" s="49">
        <v>8.22</v>
      </c>
      <c r="L149" s="32">
        <v>0</v>
      </c>
      <c r="M149" s="25">
        <f t="shared" si="2"/>
        <v>8.22</v>
      </c>
      <c r="N149" s="32">
        <v>0</v>
      </c>
      <c r="O149" s="32">
        <v>0</v>
      </c>
      <c r="P149" s="33">
        <v>0</v>
      </c>
      <c r="Q149" s="40" t="s">
        <v>397</v>
      </c>
      <c r="R149" s="40" t="s">
        <v>126</v>
      </c>
      <c r="S149" s="26" t="s">
        <v>127</v>
      </c>
      <c r="T149" s="26"/>
    </row>
    <row r="150" s="3" customFormat="1" ht="57" customHeight="1" spans="1:20">
      <c r="A150" s="15">
        <v>144</v>
      </c>
      <c r="B150" s="23" t="s">
        <v>118</v>
      </c>
      <c r="C150" s="26" t="str">
        <f t="shared" si="3"/>
        <v>刘塘村到户产业项目</v>
      </c>
      <c r="D150" s="17" t="s">
        <v>26</v>
      </c>
      <c r="E150" s="24" t="s">
        <v>120</v>
      </c>
      <c r="F150" s="24" t="s">
        <v>583</v>
      </c>
      <c r="G150" s="24" t="s">
        <v>565</v>
      </c>
      <c r="H150" s="26" t="s">
        <v>584</v>
      </c>
      <c r="I150" s="26" t="s">
        <v>585</v>
      </c>
      <c r="J150" s="31" t="s">
        <v>195</v>
      </c>
      <c r="K150" s="49">
        <v>9.425</v>
      </c>
      <c r="L150" s="32">
        <v>0</v>
      </c>
      <c r="M150" s="25">
        <f t="shared" si="2"/>
        <v>9.425</v>
      </c>
      <c r="N150" s="32">
        <v>0</v>
      </c>
      <c r="O150" s="32">
        <v>0</v>
      </c>
      <c r="P150" s="33">
        <v>0</v>
      </c>
      <c r="Q150" s="40" t="s">
        <v>586</v>
      </c>
      <c r="R150" s="40" t="s">
        <v>137</v>
      </c>
      <c r="S150" s="26" t="s">
        <v>127</v>
      </c>
      <c r="T150" s="26"/>
    </row>
    <row r="151" s="3" customFormat="1" ht="51" customHeight="1" spans="1:20">
      <c r="A151" s="15">
        <v>145</v>
      </c>
      <c r="B151" s="23" t="s">
        <v>118</v>
      </c>
      <c r="C151" s="26" t="str">
        <f t="shared" si="3"/>
        <v>马集村到户产业项目</v>
      </c>
      <c r="D151" s="17" t="s">
        <v>26</v>
      </c>
      <c r="E151" s="24" t="s">
        <v>120</v>
      </c>
      <c r="F151" s="24" t="s">
        <v>587</v>
      </c>
      <c r="G151" s="24" t="s">
        <v>565</v>
      </c>
      <c r="H151" s="26" t="s">
        <v>588</v>
      </c>
      <c r="I151" s="26" t="s">
        <v>589</v>
      </c>
      <c r="J151" s="31" t="s">
        <v>195</v>
      </c>
      <c r="K151" s="49">
        <v>4.2</v>
      </c>
      <c r="L151" s="32">
        <v>0</v>
      </c>
      <c r="M151" s="25">
        <f t="shared" ref="M151:M214" si="4">K151</f>
        <v>4.2</v>
      </c>
      <c r="N151" s="32">
        <v>0</v>
      </c>
      <c r="O151" s="32">
        <v>0</v>
      </c>
      <c r="P151" s="33">
        <v>0</v>
      </c>
      <c r="Q151" s="40" t="s">
        <v>246</v>
      </c>
      <c r="R151" s="40" t="s">
        <v>126</v>
      </c>
      <c r="S151" s="26" t="s">
        <v>127</v>
      </c>
      <c r="T151" s="26"/>
    </row>
    <row r="152" s="3" customFormat="1" ht="60" customHeight="1" spans="1:20">
      <c r="A152" s="15">
        <v>146</v>
      </c>
      <c r="B152" s="23" t="s">
        <v>118</v>
      </c>
      <c r="C152" s="26" t="str">
        <f t="shared" si="3"/>
        <v>磬云村到户产业项目</v>
      </c>
      <c r="D152" s="17" t="s">
        <v>26</v>
      </c>
      <c r="E152" s="24" t="s">
        <v>120</v>
      </c>
      <c r="F152" s="24" t="s">
        <v>590</v>
      </c>
      <c r="G152" s="24" t="s">
        <v>565</v>
      </c>
      <c r="H152" s="26" t="s">
        <v>591</v>
      </c>
      <c r="I152" s="26" t="s">
        <v>592</v>
      </c>
      <c r="J152" s="31" t="s">
        <v>195</v>
      </c>
      <c r="K152" s="49">
        <v>10.3</v>
      </c>
      <c r="L152" s="32">
        <v>0</v>
      </c>
      <c r="M152" s="25">
        <f t="shared" si="4"/>
        <v>10.3</v>
      </c>
      <c r="N152" s="32">
        <v>0</v>
      </c>
      <c r="O152" s="32">
        <v>0</v>
      </c>
      <c r="P152" s="33">
        <v>0</v>
      </c>
      <c r="Q152" s="40" t="s">
        <v>593</v>
      </c>
      <c r="R152" s="40" t="s">
        <v>126</v>
      </c>
      <c r="S152" s="26" t="s">
        <v>127</v>
      </c>
      <c r="T152" s="26"/>
    </row>
    <row r="153" s="3" customFormat="1" ht="54" customHeight="1" spans="1:20">
      <c r="A153" s="15">
        <v>147</v>
      </c>
      <c r="B153" s="23" t="s">
        <v>118</v>
      </c>
      <c r="C153" s="26" t="str">
        <f t="shared" si="3"/>
        <v>申场村到户产业项目</v>
      </c>
      <c r="D153" s="17" t="s">
        <v>26</v>
      </c>
      <c r="E153" s="24" t="s">
        <v>120</v>
      </c>
      <c r="F153" s="24" t="s">
        <v>594</v>
      </c>
      <c r="G153" s="24" t="s">
        <v>565</v>
      </c>
      <c r="H153" s="26" t="s">
        <v>595</v>
      </c>
      <c r="I153" s="26" t="s">
        <v>596</v>
      </c>
      <c r="J153" s="31" t="s">
        <v>195</v>
      </c>
      <c r="K153" s="49">
        <v>3.2</v>
      </c>
      <c r="L153" s="32">
        <v>0</v>
      </c>
      <c r="M153" s="25">
        <f t="shared" si="4"/>
        <v>3.2</v>
      </c>
      <c r="N153" s="32">
        <v>0</v>
      </c>
      <c r="O153" s="32">
        <v>0</v>
      </c>
      <c r="P153" s="33">
        <v>0</v>
      </c>
      <c r="Q153" s="40" t="s">
        <v>142</v>
      </c>
      <c r="R153" s="40" t="s">
        <v>137</v>
      </c>
      <c r="S153" s="26" t="s">
        <v>127</v>
      </c>
      <c r="T153" s="26"/>
    </row>
    <row r="154" s="3" customFormat="1" ht="54" customHeight="1" spans="1:20">
      <c r="A154" s="15">
        <v>148</v>
      </c>
      <c r="B154" s="23" t="s">
        <v>118</v>
      </c>
      <c r="C154" s="26" t="str">
        <f t="shared" si="3"/>
        <v>申寨村到户产业项目</v>
      </c>
      <c r="D154" s="17" t="s">
        <v>26</v>
      </c>
      <c r="E154" s="24" t="s">
        <v>120</v>
      </c>
      <c r="F154" s="24" t="s">
        <v>597</v>
      </c>
      <c r="G154" s="24" t="s">
        <v>565</v>
      </c>
      <c r="H154" s="26" t="s">
        <v>598</v>
      </c>
      <c r="I154" s="26" t="s">
        <v>599</v>
      </c>
      <c r="J154" s="31" t="s">
        <v>195</v>
      </c>
      <c r="K154" s="49">
        <v>3.99</v>
      </c>
      <c r="L154" s="32">
        <v>0</v>
      </c>
      <c r="M154" s="25">
        <f t="shared" si="4"/>
        <v>3.99</v>
      </c>
      <c r="N154" s="32">
        <v>0</v>
      </c>
      <c r="O154" s="32">
        <v>0</v>
      </c>
      <c r="P154" s="33">
        <v>0</v>
      </c>
      <c r="Q154" s="40" t="s">
        <v>288</v>
      </c>
      <c r="R154" s="40" t="s">
        <v>126</v>
      </c>
      <c r="S154" s="26" t="s">
        <v>127</v>
      </c>
      <c r="T154" s="26"/>
    </row>
    <row r="155" s="3" customFormat="1" ht="54" customHeight="1" spans="1:20">
      <c r="A155" s="15">
        <v>149</v>
      </c>
      <c r="B155" s="23" t="s">
        <v>118</v>
      </c>
      <c r="C155" s="26" t="str">
        <f t="shared" si="3"/>
        <v>杏山村到户产业项目</v>
      </c>
      <c r="D155" s="17" t="s">
        <v>26</v>
      </c>
      <c r="E155" s="24" t="s">
        <v>120</v>
      </c>
      <c r="F155" s="24" t="s">
        <v>600</v>
      </c>
      <c r="G155" s="24" t="s">
        <v>565</v>
      </c>
      <c r="H155" s="26" t="s">
        <v>601</v>
      </c>
      <c r="I155" s="26" t="s">
        <v>602</v>
      </c>
      <c r="J155" s="31" t="s">
        <v>195</v>
      </c>
      <c r="K155" s="49">
        <v>2.745</v>
      </c>
      <c r="L155" s="32">
        <v>0</v>
      </c>
      <c r="M155" s="25">
        <f t="shared" si="4"/>
        <v>2.745</v>
      </c>
      <c r="N155" s="32">
        <v>0</v>
      </c>
      <c r="O155" s="32">
        <v>0</v>
      </c>
      <c r="P155" s="33">
        <v>0</v>
      </c>
      <c r="Q155" s="40" t="s">
        <v>196</v>
      </c>
      <c r="R155" s="40" t="s">
        <v>137</v>
      </c>
      <c r="S155" s="26" t="s">
        <v>127</v>
      </c>
      <c r="T155" s="26"/>
    </row>
    <row r="156" s="3" customFormat="1" ht="56" customHeight="1" spans="1:20">
      <c r="A156" s="15">
        <v>150</v>
      </c>
      <c r="B156" s="23" t="s">
        <v>118</v>
      </c>
      <c r="C156" s="26" t="str">
        <f t="shared" si="3"/>
        <v>渔沟村到户产业项目</v>
      </c>
      <c r="D156" s="17" t="s">
        <v>26</v>
      </c>
      <c r="E156" s="24" t="s">
        <v>120</v>
      </c>
      <c r="F156" s="24" t="s">
        <v>603</v>
      </c>
      <c r="G156" s="24" t="s">
        <v>565</v>
      </c>
      <c r="H156" s="26" t="s">
        <v>604</v>
      </c>
      <c r="I156" s="26" t="s">
        <v>605</v>
      </c>
      <c r="J156" s="31" t="s">
        <v>195</v>
      </c>
      <c r="K156" s="49">
        <v>1.92</v>
      </c>
      <c r="L156" s="32">
        <v>0</v>
      </c>
      <c r="M156" s="25">
        <f t="shared" si="4"/>
        <v>1.92</v>
      </c>
      <c r="N156" s="32">
        <v>0</v>
      </c>
      <c r="O156" s="32">
        <v>0</v>
      </c>
      <c r="P156" s="33">
        <v>0</v>
      </c>
      <c r="Q156" s="40" t="s">
        <v>202</v>
      </c>
      <c r="R156" s="40" t="s">
        <v>126</v>
      </c>
      <c r="S156" s="26" t="s">
        <v>127</v>
      </c>
      <c r="T156" s="26"/>
    </row>
    <row r="157" s="3" customFormat="1" ht="60" customHeight="1" spans="1:20">
      <c r="A157" s="15">
        <v>151</v>
      </c>
      <c r="B157" s="23" t="s">
        <v>118</v>
      </c>
      <c r="C157" s="26" t="str">
        <f t="shared" si="3"/>
        <v>跃娄村到户产业项目</v>
      </c>
      <c r="D157" s="17" t="s">
        <v>26</v>
      </c>
      <c r="E157" s="24" t="s">
        <v>120</v>
      </c>
      <c r="F157" s="24" t="s">
        <v>606</v>
      </c>
      <c r="G157" s="24" t="s">
        <v>565</v>
      </c>
      <c r="H157" s="26" t="s">
        <v>607</v>
      </c>
      <c r="I157" s="26" t="s">
        <v>608</v>
      </c>
      <c r="J157" s="31" t="s">
        <v>195</v>
      </c>
      <c r="K157" s="49">
        <v>9.16</v>
      </c>
      <c r="L157" s="32">
        <v>0</v>
      </c>
      <c r="M157" s="25">
        <f t="shared" si="4"/>
        <v>9.16</v>
      </c>
      <c r="N157" s="32">
        <v>0</v>
      </c>
      <c r="O157" s="32">
        <v>0</v>
      </c>
      <c r="P157" s="33">
        <v>0</v>
      </c>
      <c r="Q157" s="40" t="s">
        <v>586</v>
      </c>
      <c r="R157" s="40" t="s">
        <v>126</v>
      </c>
      <c r="S157" s="26" t="s">
        <v>127</v>
      </c>
      <c r="T157" s="26"/>
    </row>
    <row r="158" s="3" customFormat="1" ht="60" customHeight="1" spans="1:20">
      <c r="A158" s="15">
        <v>152</v>
      </c>
      <c r="B158" s="23" t="s">
        <v>118</v>
      </c>
      <c r="C158" s="26" t="str">
        <f t="shared" si="3"/>
        <v>张寨村到户产业项目</v>
      </c>
      <c r="D158" s="17" t="s">
        <v>26</v>
      </c>
      <c r="E158" s="24" t="s">
        <v>120</v>
      </c>
      <c r="F158" s="24" t="s">
        <v>609</v>
      </c>
      <c r="G158" s="24" t="s">
        <v>565</v>
      </c>
      <c r="H158" s="26" t="s">
        <v>610</v>
      </c>
      <c r="I158" s="26" t="s">
        <v>611</v>
      </c>
      <c r="J158" s="31" t="s">
        <v>195</v>
      </c>
      <c r="K158" s="49">
        <v>2.72</v>
      </c>
      <c r="L158" s="32">
        <v>0</v>
      </c>
      <c r="M158" s="25">
        <f t="shared" si="4"/>
        <v>2.72</v>
      </c>
      <c r="N158" s="32">
        <v>0</v>
      </c>
      <c r="O158" s="32">
        <v>0</v>
      </c>
      <c r="P158" s="33">
        <v>0</v>
      </c>
      <c r="Q158" s="40" t="s">
        <v>132</v>
      </c>
      <c r="R158" s="40" t="s">
        <v>126</v>
      </c>
      <c r="S158" s="26" t="s">
        <v>127</v>
      </c>
      <c r="T158" s="26"/>
    </row>
    <row r="159" s="3" customFormat="1" ht="55" customHeight="1" spans="1:20">
      <c r="A159" s="15">
        <v>153</v>
      </c>
      <c r="B159" s="23" t="s">
        <v>118</v>
      </c>
      <c r="C159" s="26" t="str">
        <f t="shared" si="3"/>
        <v>郑楼村到户产业项目</v>
      </c>
      <c r="D159" s="17" t="s">
        <v>26</v>
      </c>
      <c r="E159" s="24" t="s">
        <v>120</v>
      </c>
      <c r="F159" s="24" t="s">
        <v>612</v>
      </c>
      <c r="G159" s="24" t="s">
        <v>565</v>
      </c>
      <c r="H159" s="26" t="s">
        <v>613</v>
      </c>
      <c r="I159" s="26" t="s">
        <v>614</v>
      </c>
      <c r="J159" s="31" t="s">
        <v>195</v>
      </c>
      <c r="K159" s="49">
        <v>1.52</v>
      </c>
      <c r="L159" s="32">
        <v>0</v>
      </c>
      <c r="M159" s="25">
        <f t="shared" si="4"/>
        <v>1.52</v>
      </c>
      <c r="N159" s="32">
        <v>0</v>
      </c>
      <c r="O159" s="32">
        <v>0</v>
      </c>
      <c r="P159" s="33">
        <v>0</v>
      </c>
      <c r="Q159" s="40" t="s">
        <v>202</v>
      </c>
      <c r="R159" s="40" t="s">
        <v>126</v>
      </c>
      <c r="S159" s="26" t="s">
        <v>127</v>
      </c>
      <c r="T159" s="26"/>
    </row>
    <row r="160" s="3" customFormat="1" ht="58" customHeight="1" spans="1:20">
      <c r="A160" s="15">
        <v>154</v>
      </c>
      <c r="B160" s="23" t="s">
        <v>118</v>
      </c>
      <c r="C160" s="26" t="str">
        <f t="shared" si="3"/>
        <v>纸房村到户产业项目</v>
      </c>
      <c r="D160" s="17" t="s">
        <v>26</v>
      </c>
      <c r="E160" s="24" t="s">
        <v>120</v>
      </c>
      <c r="F160" s="24" t="s">
        <v>615</v>
      </c>
      <c r="G160" s="24" t="s">
        <v>565</v>
      </c>
      <c r="H160" s="26" t="s">
        <v>616</v>
      </c>
      <c r="I160" s="26" t="s">
        <v>617</v>
      </c>
      <c r="J160" s="31" t="s">
        <v>195</v>
      </c>
      <c r="K160" s="49">
        <v>5.55</v>
      </c>
      <c r="L160" s="32">
        <v>0</v>
      </c>
      <c r="M160" s="25">
        <f t="shared" si="4"/>
        <v>5.55</v>
      </c>
      <c r="N160" s="32">
        <v>0</v>
      </c>
      <c r="O160" s="32">
        <v>0</v>
      </c>
      <c r="P160" s="33">
        <v>0</v>
      </c>
      <c r="Q160" s="40" t="s">
        <v>280</v>
      </c>
      <c r="R160" s="40" t="s">
        <v>137</v>
      </c>
      <c r="S160" s="26" t="s">
        <v>127</v>
      </c>
      <c r="T160" s="26"/>
    </row>
    <row r="161" s="3" customFormat="1" ht="60" customHeight="1" spans="1:20">
      <c r="A161" s="15">
        <v>155</v>
      </c>
      <c r="B161" s="23" t="s">
        <v>118</v>
      </c>
      <c r="C161" s="26" t="str">
        <f t="shared" si="3"/>
        <v>中菜村到户产业项目</v>
      </c>
      <c r="D161" s="17" t="s">
        <v>26</v>
      </c>
      <c r="E161" s="24" t="s">
        <v>120</v>
      </c>
      <c r="F161" s="24" t="s">
        <v>618</v>
      </c>
      <c r="G161" s="24" t="s">
        <v>565</v>
      </c>
      <c r="H161" s="26" t="s">
        <v>619</v>
      </c>
      <c r="I161" s="26" t="s">
        <v>620</v>
      </c>
      <c r="J161" s="31" t="s">
        <v>195</v>
      </c>
      <c r="K161" s="49">
        <v>2.64</v>
      </c>
      <c r="L161" s="32">
        <v>0</v>
      </c>
      <c r="M161" s="25">
        <f t="shared" si="4"/>
        <v>2.64</v>
      </c>
      <c r="N161" s="32">
        <v>0</v>
      </c>
      <c r="O161" s="32">
        <v>0</v>
      </c>
      <c r="P161" s="33">
        <v>0</v>
      </c>
      <c r="Q161" s="40" t="s">
        <v>196</v>
      </c>
      <c r="R161" s="40" t="s">
        <v>137</v>
      </c>
      <c r="S161" s="26" t="s">
        <v>127</v>
      </c>
      <c r="T161" s="26"/>
    </row>
    <row r="162" s="3" customFormat="1" ht="55" customHeight="1" spans="1:20">
      <c r="A162" s="15">
        <v>156</v>
      </c>
      <c r="B162" s="23" t="s">
        <v>118</v>
      </c>
      <c r="C162" s="26" t="str">
        <f t="shared" si="3"/>
        <v>卓庄村到户产业项目</v>
      </c>
      <c r="D162" s="17" t="s">
        <v>26</v>
      </c>
      <c r="E162" s="24" t="s">
        <v>120</v>
      </c>
      <c r="F162" s="24" t="s">
        <v>621</v>
      </c>
      <c r="G162" s="24" t="s">
        <v>565</v>
      </c>
      <c r="H162" s="26" t="s">
        <v>622</v>
      </c>
      <c r="I162" s="26" t="s">
        <v>623</v>
      </c>
      <c r="J162" s="31" t="s">
        <v>195</v>
      </c>
      <c r="K162" s="49">
        <v>4.72</v>
      </c>
      <c r="L162" s="32">
        <v>0</v>
      </c>
      <c r="M162" s="25">
        <f t="shared" si="4"/>
        <v>4.72</v>
      </c>
      <c r="N162" s="32">
        <v>0</v>
      </c>
      <c r="O162" s="32">
        <v>0</v>
      </c>
      <c r="P162" s="33">
        <v>0</v>
      </c>
      <c r="Q162" s="40" t="s">
        <v>156</v>
      </c>
      <c r="R162" s="40" t="s">
        <v>126</v>
      </c>
      <c r="S162" s="26" t="s">
        <v>127</v>
      </c>
      <c r="T162" s="26"/>
    </row>
    <row r="163" s="3" customFormat="1" ht="52" customHeight="1" spans="1:20">
      <c r="A163" s="15">
        <v>157</v>
      </c>
      <c r="B163" s="23" t="s">
        <v>118</v>
      </c>
      <c r="C163" s="26" t="str">
        <f t="shared" si="3"/>
        <v>固城村到户产业项目</v>
      </c>
      <c r="D163" s="17" t="s">
        <v>26</v>
      </c>
      <c r="E163" s="24" t="s">
        <v>120</v>
      </c>
      <c r="F163" s="24" t="s">
        <v>624</v>
      </c>
      <c r="G163" s="24" t="s">
        <v>75</v>
      </c>
      <c r="H163" s="24" t="s">
        <v>625</v>
      </c>
      <c r="I163" s="24" t="s">
        <v>626</v>
      </c>
      <c r="J163" s="31" t="s">
        <v>627</v>
      </c>
      <c r="K163" s="50">
        <v>3.08</v>
      </c>
      <c r="L163" s="32">
        <v>0</v>
      </c>
      <c r="M163" s="25">
        <f t="shared" si="4"/>
        <v>3.08</v>
      </c>
      <c r="N163" s="32">
        <v>0</v>
      </c>
      <c r="O163" s="32">
        <v>0</v>
      </c>
      <c r="P163" s="33">
        <v>0</v>
      </c>
      <c r="Q163" s="53" t="s">
        <v>423</v>
      </c>
      <c r="R163" s="26" t="s">
        <v>126</v>
      </c>
      <c r="S163" s="26" t="s">
        <v>628</v>
      </c>
      <c r="T163" s="26"/>
    </row>
    <row r="164" s="3" customFormat="1" ht="60" customHeight="1" spans="1:20">
      <c r="A164" s="15">
        <v>158</v>
      </c>
      <c r="B164" s="23" t="s">
        <v>118</v>
      </c>
      <c r="C164" s="26" t="str">
        <f t="shared" si="3"/>
        <v>红旗村到户产业项目</v>
      </c>
      <c r="D164" s="17" t="s">
        <v>26</v>
      </c>
      <c r="E164" s="24" t="s">
        <v>120</v>
      </c>
      <c r="F164" s="24" t="s">
        <v>629</v>
      </c>
      <c r="G164" s="24" t="s">
        <v>75</v>
      </c>
      <c r="H164" s="24" t="s">
        <v>630</v>
      </c>
      <c r="I164" s="24" t="s">
        <v>631</v>
      </c>
      <c r="J164" s="31" t="s">
        <v>627</v>
      </c>
      <c r="K164" s="50">
        <v>9.02</v>
      </c>
      <c r="L164" s="32">
        <v>0</v>
      </c>
      <c r="M164" s="25">
        <f t="shared" si="4"/>
        <v>9.02</v>
      </c>
      <c r="N164" s="32">
        <v>0</v>
      </c>
      <c r="O164" s="32">
        <v>0</v>
      </c>
      <c r="P164" s="33">
        <v>0</v>
      </c>
      <c r="Q164" s="53" t="s">
        <v>586</v>
      </c>
      <c r="R164" s="26" t="s">
        <v>137</v>
      </c>
      <c r="S164" s="26" t="s">
        <v>632</v>
      </c>
      <c r="T164" s="26"/>
    </row>
    <row r="165" s="3" customFormat="1" ht="54" customHeight="1" spans="1:20">
      <c r="A165" s="15">
        <v>159</v>
      </c>
      <c r="B165" s="23" t="s">
        <v>118</v>
      </c>
      <c r="C165" s="26" t="str">
        <f t="shared" si="3"/>
        <v>潼山村到户产业项目</v>
      </c>
      <c r="D165" s="17" t="s">
        <v>26</v>
      </c>
      <c r="E165" s="24" t="s">
        <v>120</v>
      </c>
      <c r="F165" s="24" t="s">
        <v>633</v>
      </c>
      <c r="G165" s="24" t="s">
        <v>75</v>
      </c>
      <c r="H165" s="24" t="s">
        <v>634</v>
      </c>
      <c r="I165" s="24" t="s">
        <v>635</v>
      </c>
      <c r="J165" s="31" t="s">
        <v>627</v>
      </c>
      <c r="K165" s="50">
        <v>10.36</v>
      </c>
      <c r="L165" s="32">
        <v>0</v>
      </c>
      <c r="M165" s="25">
        <f t="shared" si="4"/>
        <v>10.36</v>
      </c>
      <c r="N165" s="32">
        <v>0</v>
      </c>
      <c r="O165" s="32">
        <v>0</v>
      </c>
      <c r="P165" s="33">
        <v>0</v>
      </c>
      <c r="Q165" s="53" t="s">
        <v>636</v>
      </c>
      <c r="R165" s="26" t="s">
        <v>126</v>
      </c>
      <c r="S165" s="26" t="s">
        <v>637</v>
      </c>
      <c r="T165" s="26"/>
    </row>
    <row r="166" s="3" customFormat="1" ht="48" customHeight="1" spans="1:20">
      <c r="A166" s="15">
        <v>160</v>
      </c>
      <c r="B166" s="23" t="s">
        <v>118</v>
      </c>
      <c r="C166" s="26" t="str">
        <f t="shared" si="3"/>
        <v>湖光村到户产业项目</v>
      </c>
      <c r="D166" s="17" t="s">
        <v>26</v>
      </c>
      <c r="E166" s="24" t="s">
        <v>120</v>
      </c>
      <c r="F166" s="24" t="s">
        <v>638</v>
      </c>
      <c r="G166" s="24" t="s">
        <v>75</v>
      </c>
      <c r="H166" s="24" t="s">
        <v>639</v>
      </c>
      <c r="I166" s="24" t="s">
        <v>640</v>
      </c>
      <c r="J166" s="31" t="s">
        <v>627</v>
      </c>
      <c r="K166" s="50">
        <v>7.56</v>
      </c>
      <c r="L166" s="32">
        <v>0</v>
      </c>
      <c r="M166" s="25">
        <f t="shared" si="4"/>
        <v>7.56</v>
      </c>
      <c r="N166" s="32">
        <v>0</v>
      </c>
      <c r="O166" s="32">
        <v>0</v>
      </c>
      <c r="P166" s="33">
        <v>0</v>
      </c>
      <c r="Q166" s="53" t="s">
        <v>301</v>
      </c>
      <c r="R166" s="26" t="s">
        <v>126</v>
      </c>
      <c r="S166" s="26" t="s">
        <v>641</v>
      </c>
      <c r="T166" s="26"/>
    </row>
    <row r="167" s="3" customFormat="1" ht="52" customHeight="1" spans="1:20">
      <c r="A167" s="15">
        <v>161</v>
      </c>
      <c r="B167" s="23" t="s">
        <v>118</v>
      </c>
      <c r="C167" s="26" t="str">
        <f t="shared" si="3"/>
        <v>姜山村到户产业项目</v>
      </c>
      <c r="D167" s="17" t="s">
        <v>26</v>
      </c>
      <c r="E167" s="24" t="s">
        <v>120</v>
      </c>
      <c r="F167" s="24" t="s">
        <v>642</v>
      </c>
      <c r="G167" s="24" t="s">
        <v>75</v>
      </c>
      <c r="H167" s="24" t="s">
        <v>643</v>
      </c>
      <c r="I167" s="24" t="s">
        <v>644</v>
      </c>
      <c r="J167" s="31" t="s">
        <v>627</v>
      </c>
      <c r="K167" s="50">
        <v>8.04</v>
      </c>
      <c r="L167" s="32">
        <v>0</v>
      </c>
      <c r="M167" s="25">
        <f t="shared" si="4"/>
        <v>8.04</v>
      </c>
      <c r="N167" s="32">
        <v>0</v>
      </c>
      <c r="O167" s="32">
        <v>0</v>
      </c>
      <c r="P167" s="33">
        <v>0</v>
      </c>
      <c r="Q167" s="53" t="s">
        <v>311</v>
      </c>
      <c r="R167" s="26" t="s">
        <v>126</v>
      </c>
      <c r="S167" s="26" t="s">
        <v>645</v>
      </c>
      <c r="T167" s="26"/>
    </row>
    <row r="168" s="3" customFormat="1" ht="51" customHeight="1" spans="1:20">
      <c r="A168" s="15">
        <v>162</v>
      </c>
      <c r="B168" s="23" t="s">
        <v>118</v>
      </c>
      <c r="C168" s="26" t="str">
        <f t="shared" si="3"/>
        <v>刘寨村到户产业项目</v>
      </c>
      <c r="D168" s="17" t="s">
        <v>26</v>
      </c>
      <c r="E168" s="24" t="s">
        <v>120</v>
      </c>
      <c r="F168" s="24" t="s">
        <v>646</v>
      </c>
      <c r="G168" s="24" t="s">
        <v>75</v>
      </c>
      <c r="H168" s="24" t="s">
        <v>647</v>
      </c>
      <c r="I168" s="24" t="s">
        <v>648</v>
      </c>
      <c r="J168" s="31" t="s">
        <v>627</v>
      </c>
      <c r="K168" s="50">
        <v>6.14</v>
      </c>
      <c r="L168" s="32">
        <v>0</v>
      </c>
      <c r="M168" s="25">
        <f t="shared" si="4"/>
        <v>6.14</v>
      </c>
      <c r="N168" s="32">
        <v>0</v>
      </c>
      <c r="O168" s="32">
        <v>0</v>
      </c>
      <c r="P168" s="33">
        <v>0</v>
      </c>
      <c r="Q168" s="53" t="s">
        <v>280</v>
      </c>
      <c r="R168" s="26" t="s">
        <v>126</v>
      </c>
      <c r="S168" s="26" t="s">
        <v>649</v>
      </c>
      <c r="T168" s="26"/>
    </row>
    <row r="169" s="3" customFormat="1" ht="50" customHeight="1" spans="1:20">
      <c r="A169" s="15">
        <v>163</v>
      </c>
      <c r="B169" s="23" t="s">
        <v>118</v>
      </c>
      <c r="C169" s="26" t="str">
        <f t="shared" si="3"/>
        <v>苗河村到户产业项目</v>
      </c>
      <c r="D169" s="17" t="s">
        <v>26</v>
      </c>
      <c r="E169" s="24" t="s">
        <v>120</v>
      </c>
      <c r="F169" s="24" t="s">
        <v>650</v>
      </c>
      <c r="G169" s="24" t="s">
        <v>75</v>
      </c>
      <c r="H169" s="24" t="s">
        <v>651</v>
      </c>
      <c r="I169" s="24" t="s">
        <v>652</v>
      </c>
      <c r="J169" s="31" t="s">
        <v>627</v>
      </c>
      <c r="K169" s="50">
        <v>9.98</v>
      </c>
      <c r="L169" s="32">
        <v>0</v>
      </c>
      <c r="M169" s="25">
        <f t="shared" si="4"/>
        <v>9.98</v>
      </c>
      <c r="N169" s="32">
        <v>0</v>
      </c>
      <c r="O169" s="32">
        <v>0</v>
      </c>
      <c r="P169" s="33">
        <v>0</v>
      </c>
      <c r="Q169" s="53" t="s">
        <v>518</v>
      </c>
      <c r="R169" s="26" t="s">
        <v>126</v>
      </c>
      <c r="S169" s="26" t="s">
        <v>653</v>
      </c>
      <c r="T169" s="26"/>
    </row>
    <row r="170" s="3" customFormat="1" ht="51" customHeight="1" spans="1:20">
      <c r="A170" s="15">
        <v>164</v>
      </c>
      <c r="B170" s="23" t="s">
        <v>118</v>
      </c>
      <c r="C170" s="26" t="str">
        <f t="shared" si="3"/>
        <v>双井村到户产业项目</v>
      </c>
      <c r="D170" s="17" t="s">
        <v>26</v>
      </c>
      <c r="E170" s="24" t="s">
        <v>120</v>
      </c>
      <c r="F170" s="24" t="s">
        <v>654</v>
      </c>
      <c r="G170" s="24" t="s">
        <v>75</v>
      </c>
      <c r="H170" s="24" t="s">
        <v>655</v>
      </c>
      <c r="I170" s="24" t="s">
        <v>656</v>
      </c>
      <c r="J170" s="31" t="s">
        <v>627</v>
      </c>
      <c r="K170" s="50">
        <v>3.48</v>
      </c>
      <c r="L170" s="32">
        <v>0</v>
      </c>
      <c r="M170" s="25">
        <f t="shared" si="4"/>
        <v>3.48</v>
      </c>
      <c r="N170" s="32">
        <v>0</v>
      </c>
      <c r="O170" s="32">
        <v>0</v>
      </c>
      <c r="P170" s="33">
        <v>0</v>
      </c>
      <c r="Q170" s="53" t="s">
        <v>142</v>
      </c>
      <c r="R170" s="26" t="s">
        <v>137</v>
      </c>
      <c r="S170" s="26" t="s">
        <v>657</v>
      </c>
      <c r="T170" s="26"/>
    </row>
    <row r="171" s="3" customFormat="1" ht="47" customHeight="1" spans="1:20">
      <c r="A171" s="15">
        <v>165</v>
      </c>
      <c r="B171" s="23" t="s">
        <v>118</v>
      </c>
      <c r="C171" s="26" t="str">
        <f t="shared" si="3"/>
        <v>双杨村到户产业项目</v>
      </c>
      <c r="D171" s="17" t="s">
        <v>26</v>
      </c>
      <c r="E171" s="24" t="s">
        <v>120</v>
      </c>
      <c r="F171" s="24" t="s">
        <v>658</v>
      </c>
      <c r="G171" s="24" t="s">
        <v>75</v>
      </c>
      <c r="H171" s="24" t="s">
        <v>659</v>
      </c>
      <c r="I171" s="24" t="s">
        <v>660</v>
      </c>
      <c r="J171" s="31" t="s">
        <v>627</v>
      </c>
      <c r="K171" s="50">
        <v>10.01</v>
      </c>
      <c r="L171" s="32">
        <v>0</v>
      </c>
      <c r="M171" s="25">
        <f t="shared" si="4"/>
        <v>10.01</v>
      </c>
      <c r="N171" s="32">
        <v>0</v>
      </c>
      <c r="O171" s="32">
        <v>0</v>
      </c>
      <c r="P171" s="33">
        <v>0</v>
      </c>
      <c r="Q171" s="53" t="s">
        <v>484</v>
      </c>
      <c r="R171" s="26" t="s">
        <v>137</v>
      </c>
      <c r="S171" s="26" t="s">
        <v>661</v>
      </c>
      <c r="T171" s="26"/>
    </row>
    <row r="172" s="3" customFormat="1" ht="50" customHeight="1" spans="1:20">
      <c r="A172" s="15">
        <v>166</v>
      </c>
      <c r="B172" s="23" t="s">
        <v>118</v>
      </c>
      <c r="C172" s="26" t="str">
        <f t="shared" ref="C172:C235" si="5">H172&amp;"到户产业项目"</f>
        <v>星光村到户产业项目</v>
      </c>
      <c r="D172" s="17" t="s">
        <v>26</v>
      </c>
      <c r="E172" s="24" t="s">
        <v>120</v>
      </c>
      <c r="F172" s="24" t="s">
        <v>662</v>
      </c>
      <c r="G172" s="24" t="s">
        <v>75</v>
      </c>
      <c r="H172" s="24" t="s">
        <v>663</v>
      </c>
      <c r="I172" s="24" t="s">
        <v>664</v>
      </c>
      <c r="J172" s="31" t="s">
        <v>627</v>
      </c>
      <c r="K172" s="50">
        <v>5.34</v>
      </c>
      <c r="L172" s="32">
        <v>0</v>
      </c>
      <c r="M172" s="25">
        <f t="shared" si="4"/>
        <v>5.34</v>
      </c>
      <c r="N172" s="32">
        <v>0</v>
      </c>
      <c r="O172" s="32">
        <v>0</v>
      </c>
      <c r="P172" s="33">
        <v>0</v>
      </c>
      <c r="Q172" s="53" t="s">
        <v>151</v>
      </c>
      <c r="R172" s="26" t="s">
        <v>137</v>
      </c>
      <c r="S172" s="26" t="s">
        <v>665</v>
      </c>
      <c r="T172" s="26"/>
    </row>
    <row r="173" s="3" customFormat="1" ht="48" customHeight="1" spans="1:20">
      <c r="A173" s="15">
        <v>167</v>
      </c>
      <c r="B173" s="23" t="s">
        <v>118</v>
      </c>
      <c r="C173" s="26" t="str">
        <f t="shared" si="5"/>
        <v>岳巷村到户产业项目</v>
      </c>
      <c r="D173" s="17" t="s">
        <v>26</v>
      </c>
      <c r="E173" s="24" t="s">
        <v>120</v>
      </c>
      <c r="F173" s="24" t="s">
        <v>666</v>
      </c>
      <c r="G173" s="24" t="s">
        <v>75</v>
      </c>
      <c r="H173" s="24" t="s">
        <v>667</v>
      </c>
      <c r="I173" s="24" t="s">
        <v>668</v>
      </c>
      <c r="J173" s="31" t="s">
        <v>627</v>
      </c>
      <c r="K173" s="50">
        <v>4.48</v>
      </c>
      <c r="L173" s="32">
        <v>0</v>
      </c>
      <c r="M173" s="25">
        <f t="shared" si="4"/>
        <v>4.48</v>
      </c>
      <c r="N173" s="32">
        <v>0</v>
      </c>
      <c r="O173" s="32">
        <v>0</v>
      </c>
      <c r="P173" s="33">
        <v>0</v>
      </c>
      <c r="Q173" s="53" t="s">
        <v>669</v>
      </c>
      <c r="R173" s="26" t="s">
        <v>126</v>
      </c>
      <c r="S173" s="26" t="s">
        <v>670</v>
      </c>
      <c r="T173" s="26"/>
    </row>
    <row r="174" s="3" customFormat="1" ht="49" customHeight="1" spans="1:20">
      <c r="A174" s="15">
        <v>168</v>
      </c>
      <c r="B174" s="23" t="s">
        <v>118</v>
      </c>
      <c r="C174" s="26" t="str">
        <f t="shared" si="5"/>
        <v>张家村到户产业项目</v>
      </c>
      <c r="D174" s="17" t="s">
        <v>26</v>
      </c>
      <c r="E174" s="24" t="s">
        <v>120</v>
      </c>
      <c r="F174" s="24" t="s">
        <v>671</v>
      </c>
      <c r="G174" s="24" t="s">
        <v>75</v>
      </c>
      <c r="H174" s="24" t="s">
        <v>672</v>
      </c>
      <c r="I174" s="24" t="s">
        <v>673</v>
      </c>
      <c r="J174" s="31" t="s">
        <v>627</v>
      </c>
      <c r="K174" s="50">
        <v>9</v>
      </c>
      <c r="L174" s="32">
        <v>0</v>
      </c>
      <c r="M174" s="25">
        <f t="shared" si="4"/>
        <v>9</v>
      </c>
      <c r="N174" s="32">
        <v>0</v>
      </c>
      <c r="O174" s="32">
        <v>0</v>
      </c>
      <c r="P174" s="33">
        <v>0</v>
      </c>
      <c r="Q174" s="53" t="s">
        <v>413</v>
      </c>
      <c r="R174" s="26" t="s">
        <v>126</v>
      </c>
      <c r="S174" s="26" t="s">
        <v>674</v>
      </c>
      <c r="T174" s="26"/>
    </row>
    <row r="175" s="3" customFormat="1" ht="60" customHeight="1" spans="1:20">
      <c r="A175" s="15">
        <v>169</v>
      </c>
      <c r="B175" s="23" t="s">
        <v>118</v>
      </c>
      <c r="C175" s="26" t="str">
        <f t="shared" si="5"/>
        <v>朱集村到户产业项目</v>
      </c>
      <c r="D175" s="17" t="s">
        <v>26</v>
      </c>
      <c r="E175" s="24" t="s">
        <v>120</v>
      </c>
      <c r="F175" s="24" t="s">
        <v>675</v>
      </c>
      <c r="G175" s="24" t="s">
        <v>75</v>
      </c>
      <c r="H175" s="24" t="s">
        <v>676</v>
      </c>
      <c r="I175" s="24" t="s">
        <v>677</v>
      </c>
      <c r="J175" s="31" t="s">
        <v>627</v>
      </c>
      <c r="K175" s="50">
        <v>4.73</v>
      </c>
      <c r="L175" s="32">
        <v>0</v>
      </c>
      <c r="M175" s="25">
        <f t="shared" si="4"/>
        <v>4.73</v>
      </c>
      <c r="N175" s="32">
        <v>0</v>
      </c>
      <c r="O175" s="32">
        <v>0</v>
      </c>
      <c r="P175" s="33">
        <v>0</v>
      </c>
      <c r="Q175" s="53" t="s">
        <v>156</v>
      </c>
      <c r="R175" s="26" t="s">
        <v>137</v>
      </c>
      <c r="S175" s="26" t="s">
        <v>678</v>
      </c>
      <c r="T175" s="26"/>
    </row>
    <row r="176" s="3" customFormat="1" ht="45" customHeight="1" spans="1:20">
      <c r="A176" s="15">
        <v>170</v>
      </c>
      <c r="B176" s="23" t="s">
        <v>118</v>
      </c>
      <c r="C176" s="26" t="str">
        <f t="shared" si="5"/>
        <v>大康村到户产业项目</v>
      </c>
      <c r="D176" s="17" t="s">
        <v>26</v>
      </c>
      <c r="E176" s="24" t="s">
        <v>120</v>
      </c>
      <c r="F176" s="24" t="s">
        <v>679</v>
      </c>
      <c r="G176" s="24" t="s">
        <v>81</v>
      </c>
      <c r="H176" s="24" t="s">
        <v>680</v>
      </c>
      <c r="I176" s="24" t="s">
        <v>681</v>
      </c>
      <c r="J176" s="31" t="s">
        <v>627</v>
      </c>
      <c r="K176" s="34">
        <v>6</v>
      </c>
      <c r="L176" s="32">
        <v>0</v>
      </c>
      <c r="M176" s="25">
        <f t="shared" si="4"/>
        <v>6</v>
      </c>
      <c r="N176" s="32">
        <v>0</v>
      </c>
      <c r="O176" s="32">
        <v>0</v>
      </c>
      <c r="P176" s="33">
        <v>0</v>
      </c>
      <c r="Q176" s="54" t="s">
        <v>161</v>
      </c>
      <c r="R176" s="26" t="s">
        <v>126</v>
      </c>
      <c r="S176" s="26" t="s">
        <v>682</v>
      </c>
      <c r="T176" s="26"/>
    </row>
    <row r="177" s="3" customFormat="1" ht="50" customHeight="1" spans="1:20">
      <c r="A177" s="15">
        <v>171</v>
      </c>
      <c r="B177" s="23" t="s">
        <v>118</v>
      </c>
      <c r="C177" s="26" t="str">
        <f t="shared" si="5"/>
        <v>大章李村到户产业项目</v>
      </c>
      <c r="D177" s="17" t="s">
        <v>26</v>
      </c>
      <c r="E177" s="24" t="s">
        <v>120</v>
      </c>
      <c r="F177" s="47" t="s">
        <v>683</v>
      </c>
      <c r="G177" s="24" t="s">
        <v>81</v>
      </c>
      <c r="H177" s="26" t="s">
        <v>684</v>
      </c>
      <c r="I177" s="26" t="s">
        <v>685</v>
      </c>
      <c r="J177" s="31" t="s">
        <v>627</v>
      </c>
      <c r="K177" s="26">
        <v>6.79</v>
      </c>
      <c r="L177" s="32">
        <v>0</v>
      </c>
      <c r="M177" s="25">
        <f t="shared" si="4"/>
        <v>6.79</v>
      </c>
      <c r="N177" s="32">
        <v>0</v>
      </c>
      <c r="O177" s="32">
        <v>0</v>
      </c>
      <c r="P177" s="33">
        <v>0</v>
      </c>
      <c r="Q177" s="26" t="s">
        <v>242</v>
      </c>
      <c r="R177" s="26" t="s">
        <v>137</v>
      </c>
      <c r="S177" s="26" t="s">
        <v>682</v>
      </c>
      <c r="T177" s="26"/>
    </row>
    <row r="178" s="3" customFormat="1" ht="50" customHeight="1" spans="1:20">
      <c r="A178" s="15">
        <v>172</v>
      </c>
      <c r="B178" s="23" t="s">
        <v>118</v>
      </c>
      <c r="C178" s="26" t="str">
        <f t="shared" si="5"/>
        <v>杜庄村到户产业项目</v>
      </c>
      <c r="D178" s="17" t="s">
        <v>26</v>
      </c>
      <c r="E178" s="24" t="s">
        <v>120</v>
      </c>
      <c r="F178" s="26" t="s">
        <v>686</v>
      </c>
      <c r="G178" s="24" t="s">
        <v>81</v>
      </c>
      <c r="H178" s="26" t="s">
        <v>687</v>
      </c>
      <c r="I178" s="26" t="s">
        <v>688</v>
      </c>
      <c r="J178" s="31" t="s">
        <v>627</v>
      </c>
      <c r="K178" s="26">
        <v>4.6</v>
      </c>
      <c r="L178" s="32">
        <v>0</v>
      </c>
      <c r="M178" s="25">
        <f t="shared" si="4"/>
        <v>4.6</v>
      </c>
      <c r="N178" s="32">
        <v>0</v>
      </c>
      <c r="O178" s="32">
        <v>0</v>
      </c>
      <c r="P178" s="33">
        <v>0</v>
      </c>
      <c r="Q178" s="26" t="s">
        <v>125</v>
      </c>
      <c r="R178" s="26" t="s">
        <v>137</v>
      </c>
      <c r="S178" s="26" t="s">
        <v>682</v>
      </c>
      <c r="T178" s="26"/>
    </row>
    <row r="179" s="3" customFormat="1" ht="54" customHeight="1" spans="1:20">
      <c r="A179" s="15">
        <v>173</v>
      </c>
      <c r="B179" s="23" t="s">
        <v>118</v>
      </c>
      <c r="C179" s="26" t="str">
        <f t="shared" si="5"/>
        <v>解圩村到户产业项目</v>
      </c>
      <c r="D179" s="17" t="s">
        <v>26</v>
      </c>
      <c r="E179" s="24" t="s">
        <v>120</v>
      </c>
      <c r="F179" s="26" t="s">
        <v>689</v>
      </c>
      <c r="G179" s="24" t="s">
        <v>81</v>
      </c>
      <c r="H179" s="26" t="s">
        <v>690</v>
      </c>
      <c r="I179" s="26" t="s">
        <v>691</v>
      </c>
      <c r="J179" s="31" t="s">
        <v>627</v>
      </c>
      <c r="K179" s="26">
        <v>7.625</v>
      </c>
      <c r="L179" s="32">
        <v>0</v>
      </c>
      <c r="M179" s="25">
        <f t="shared" si="4"/>
        <v>7.625</v>
      </c>
      <c r="N179" s="32">
        <v>0</v>
      </c>
      <c r="O179" s="32">
        <v>0</v>
      </c>
      <c r="P179" s="33">
        <v>0</v>
      </c>
      <c r="Q179" s="26" t="s">
        <v>413</v>
      </c>
      <c r="R179" s="26" t="s">
        <v>137</v>
      </c>
      <c r="S179" s="26" t="s">
        <v>682</v>
      </c>
      <c r="T179" s="26"/>
    </row>
    <row r="180" s="3" customFormat="1" ht="60" customHeight="1" spans="1:20">
      <c r="A180" s="15">
        <v>174</v>
      </c>
      <c r="B180" s="23" t="s">
        <v>118</v>
      </c>
      <c r="C180" s="26" t="str">
        <f t="shared" si="5"/>
        <v>九集村到户产业项目</v>
      </c>
      <c r="D180" s="17" t="s">
        <v>26</v>
      </c>
      <c r="E180" s="24" t="s">
        <v>120</v>
      </c>
      <c r="F180" s="26" t="s">
        <v>692</v>
      </c>
      <c r="G180" s="24" t="s">
        <v>81</v>
      </c>
      <c r="H180" s="26" t="s">
        <v>693</v>
      </c>
      <c r="I180" s="26" t="s">
        <v>694</v>
      </c>
      <c r="J180" s="31" t="s">
        <v>627</v>
      </c>
      <c r="K180" s="26">
        <v>9.65</v>
      </c>
      <c r="L180" s="32">
        <v>0</v>
      </c>
      <c r="M180" s="25">
        <f t="shared" si="4"/>
        <v>9.65</v>
      </c>
      <c r="N180" s="32">
        <v>0</v>
      </c>
      <c r="O180" s="32">
        <v>0</v>
      </c>
      <c r="P180" s="33">
        <v>0</v>
      </c>
      <c r="Q180" s="26" t="s">
        <v>636</v>
      </c>
      <c r="R180" s="26" t="s">
        <v>137</v>
      </c>
      <c r="S180" s="26" t="s">
        <v>682</v>
      </c>
      <c r="T180" s="26"/>
    </row>
    <row r="181" s="3" customFormat="1" ht="46" customHeight="1" spans="1:20">
      <c r="A181" s="15">
        <v>175</v>
      </c>
      <c r="B181" s="23" t="s">
        <v>118</v>
      </c>
      <c r="C181" s="26" t="str">
        <f t="shared" si="5"/>
        <v>李楼村到户产业项目</v>
      </c>
      <c r="D181" s="17" t="s">
        <v>26</v>
      </c>
      <c r="E181" s="24" t="s">
        <v>120</v>
      </c>
      <c r="F181" s="26" t="s">
        <v>695</v>
      </c>
      <c r="G181" s="24" t="s">
        <v>81</v>
      </c>
      <c r="H181" s="26" t="s">
        <v>696</v>
      </c>
      <c r="I181" s="26" t="s">
        <v>697</v>
      </c>
      <c r="J181" s="31" t="s">
        <v>627</v>
      </c>
      <c r="K181" s="26">
        <v>3.24</v>
      </c>
      <c r="L181" s="32">
        <v>0</v>
      </c>
      <c r="M181" s="25">
        <f t="shared" si="4"/>
        <v>3.24</v>
      </c>
      <c r="N181" s="32">
        <v>0</v>
      </c>
      <c r="O181" s="32">
        <v>0</v>
      </c>
      <c r="P181" s="33">
        <v>0</v>
      </c>
      <c r="Q181" s="26" t="s">
        <v>142</v>
      </c>
      <c r="R181" s="26" t="s">
        <v>126</v>
      </c>
      <c r="S181" s="26" t="s">
        <v>682</v>
      </c>
      <c r="T181" s="26"/>
    </row>
    <row r="182" s="3" customFormat="1" ht="60" customHeight="1" spans="1:20">
      <c r="A182" s="15">
        <v>176</v>
      </c>
      <c r="B182" s="23" t="s">
        <v>118</v>
      </c>
      <c r="C182" s="26" t="str">
        <f t="shared" si="5"/>
        <v>邱楼村到户产业项目</v>
      </c>
      <c r="D182" s="17" t="s">
        <v>26</v>
      </c>
      <c r="E182" s="24" t="s">
        <v>120</v>
      </c>
      <c r="F182" s="26" t="s">
        <v>698</v>
      </c>
      <c r="G182" s="24" t="s">
        <v>81</v>
      </c>
      <c r="H182" s="26" t="s">
        <v>699</v>
      </c>
      <c r="I182" s="26" t="s">
        <v>700</v>
      </c>
      <c r="J182" s="31" t="s">
        <v>627</v>
      </c>
      <c r="K182" s="26">
        <v>13.34</v>
      </c>
      <c r="L182" s="32">
        <v>0</v>
      </c>
      <c r="M182" s="25">
        <f t="shared" si="4"/>
        <v>13.34</v>
      </c>
      <c r="N182" s="32">
        <v>0</v>
      </c>
      <c r="O182" s="32">
        <v>0</v>
      </c>
      <c r="P182" s="33">
        <v>0</v>
      </c>
      <c r="Q182" s="26" t="s">
        <v>701</v>
      </c>
      <c r="R182" s="26" t="s">
        <v>137</v>
      </c>
      <c r="S182" s="26" t="s">
        <v>682</v>
      </c>
      <c r="T182" s="26"/>
    </row>
    <row r="183" s="3" customFormat="1" ht="54" customHeight="1" spans="1:20">
      <c r="A183" s="15">
        <v>177</v>
      </c>
      <c r="B183" s="23" t="s">
        <v>118</v>
      </c>
      <c r="C183" s="26" t="str">
        <f t="shared" si="5"/>
        <v>杨庄村到户产业项目</v>
      </c>
      <c r="D183" s="17" t="s">
        <v>26</v>
      </c>
      <c r="E183" s="24" t="s">
        <v>120</v>
      </c>
      <c r="F183" s="26" t="s">
        <v>702</v>
      </c>
      <c r="G183" s="24" t="s">
        <v>81</v>
      </c>
      <c r="H183" s="26" t="s">
        <v>92</v>
      </c>
      <c r="I183" s="26" t="s">
        <v>703</v>
      </c>
      <c r="J183" s="31" t="s">
        <v>627</v>
      </c>
      <c r="K183" s="26">
        <v>7.38</v>
      </c>
      <c r="L183" s="32">
        <v>0</v>
      </c>
      <c r="M183" s="25">
        <f t="shared" si="4"/>
        <v>7.38</v>
      </c>
      <c r="N183" s="32">
        <v>0</v>
      </c>
      <c r="O183" s="32">
        <v>0</v>
      </c>
      <c r="P183" s="33">
        <v>0</v>
      </c>
      <c r="Q183" s="26" t="s">
        <v>704</v>
      </c>
      <c r="R183" s="26" t="s">
        <v>137</v>
      </c>
      <c r="S183" s="26" t="s">
        <v>682</v>
      </c>
      <c r="T183" s="26"/>
    </row>
    <row r="184" s="3" customFormat="1" ht="49" customHeight="1" spans="1:20">
      <c r="A184" s="15">
        <v>178</v>
      </c>
      <c r="B184" s="23" t="s">
        <v>118</v>
      </c>
      <c r="C184" s="26" t="str">
        <f t="shared" si="5"/>
        <v>游东村到户产业项目</v>
      </c>
      <c r="D184" s="17" t="s">
        <v>26</v>
      </c>
      <c r="E184" s="24" t="s">
        <v>120</v>
      </c>
      <c r="F184" s="26" t="s">
        <v>705</v>
      </c>
      <c r="G184" s="24" t="s">
        <v>81</v>
      </c>
      <c r="H184" s="26" t="s">
        <v>706</v>
      </c>
      <c r="I184" s="26" t="s">
        <v>707</v>
      </c>
      <c r="J184" s="31" t="s">
        <v>627</v>
      </c>
      <c r="K184" s="26">
        <v>0.64</v>
      </c>
      <c r="L184" s="32">
        <v>0</v>
      </c>
      <c r="M184" s="25">
        <f t="shared" si="4"/>
        <v>0.64</v>
      </c>
      <c r="N184" s="32">
        <v>0</v>
      </c>
      <c r="O184" s="32">
        <v>0</v>
      </c>
      <c r="P184" s="33">
        <v>0</v>
      </c>
      <c r="Q184" s="26" t="s">
        <v>189</v>
      </c>
      <c r="R184" s="26" t="s">
        <v>126</v>
      </c>
      <c r="S184" s="26" t="s">
        <v>682</v>
      </c>
      <c r="T184" s="26"/>
    </row>
    <row r="185" s="3" customFormat="1" ht="52" customHeight="1" spans="1:20">
      <c r="A185" s="15">
        <v>179</v>
      </c>
      <c r="B185" s="23" t="s">
        <v>118</v>
      </c>
      <c r="C185" s="26" t="str">
        <f t="shared" si="5"/>
        <v>游圩村到户产业项目</v>
      </c>
      <c r="D185" s="17" t="s">
        <v>26</v>
      </c>
      <c r="E185" s="24" t="s">
        <v>120</v>
      </c>
      <c r="F185" s="26" t="s">
        <v>708</v>
      </c>
      <c r="G185" s="24" t="s">
        <v>81</v>
      </c>
      <c r="H185" s="26" t="s">
        <v>709</v>
      </c>
      <c r="I185" s="26" t="s">
        <v>710</v>
      </c>
      <c r="J185" s="31" t="s">
        <v>627</v>
      </c>
      <c r="K185" s="26">
        <v>5.55</v>
      </c>
      <c r="L185" s="32">
        <v>0</v>
      </c>
      <c r="M185" s="25">
        <f t="shared" si="4"/>
        <v>5.55</v>
      </c>
      <c r="N185" s="32">
        <v>0</v>
      </c>
      <c r="O185" s="32">
        <v>0</v>
      </c>
      <c r="P185" s="33">
        <v>0</v>
      </c>
      <c r="Q185" s="26" t="s">
        <v>329</v>
      </c>
      <c r="R185" s="26" t="s">
        <v>137</v>
      </c>
      <c r="S185" s="26" t="s">
        <v>682</v>
      </c>
      <c r="T185" s="26"/>
    </row>
    <row r="186" s="3" customFormat="1" ht="60" customHeight="1" spans="1:20">
      <c r="A186" s="15">
        <v>180</v>
      </c>
      <c r="B186" s="23" t="s">
        <v>118</v>
      </c>
      <c r="C186" s="26" t="str">
        <f t="shared" si="5"/>
        <v>游西村到户产业项目</v>
      </c>
      <c r="D186" s="17" t="s">
        <v>26</v>
      </c>
      <c r="E186" s="24" t="s">
        <v>120</v>
      </c>
      <c r="F186" s="26" t="s">
        <v>711</v>
      </c>
      <c r="G186" s="24" t="s">
        <v>81</v>
      </c>
      <c r="H186" s="26" t="s">
        <v>712</v>
      </c>
      <c r="I186" s="26" t="s">
        <v>713</v>
      </c>
      <c r="J186" s="31" t="s">
        <v>627</v>
      </c>
      <c r="K186" s="26">
        <v>2</v>
      </c>
      <c r="L186" s="32">
        <v>0</v>
      </c>
      <c r="M186" s="25">
        <f t="shared" si="4"/>
        <v>2</v>
      </c>
      <c r="N186" s="32">
        <v>0</v>
      </c>
      <c r="O186" s="32">
        <v>0</v>
      </c>
      <c r="P186" s="33">
        <v>0</v>
      </c>
      <c r="Q186" s="26" t="s">
        <v>202</v>
      </c>
      <c r="R186" s="26" t="s">
        <v>137</v>
      </c>
      <c r="S186" s="26" t="s">
        <v>682</v>
      </c>
      <c r="T186" s="26"/>
    </row>
    <row r="187" s="3" customFormat="1" ht="60" customHeight="1" spans="1:20">
      <c r="A187" s="15">
        <v>181</v>
      </c>
      <c r="B187" s="23" t="s">
        <v>118</v>
      </c>
      <c r="C187" s="26" t="str">
        <f t="shared" si="5"/>
        <v>元宝刘村到户产业项目</v>
      </c>
      <c r="D187" s="17" t="s">
        <v>26</v>
      </c>
      <c r="E187" s="24" t="s">
        <v>120</v>
      </c>
      <c r="F187" s="47" t="s">
        <v>714</v>
      </c>
      <c r="G187" s="24" t="s">
        <v>81</v>
      </c>
      <c r="H187" s="26" t="s">
        <v>715</v>
      </c>
      <c r="I187" s="26" t="s">
        <v>716</v>
      </c>
      <c r="J187" s="31" t="s">
        <v>627</v>
      </c>
      <c r="K187" s="26">
        <v>4.22</v>
      </c>
      <c r="L187" s="32">
        <v>0</v>
      </c>
      <c r="M187" s="25">
        <f t="shared" si="4"/>
        <v>4.22</v>
      </c>
      <c r="N187" s="32">
        <v>0</v>
      </c>
      <c r="O187" s="32">
        <v>0</v>
      </c>
      <c r="P187" s="33">
        <v>0</v>
      </c>
      <c r="Q187" s="26" t="s">
        <v>125</v>
      </c>
      <c r="R187" s="26" t="s">
        <v>137</v>
      </c>
      <c r="S187" s="26" t="s">
        <v>682</v>
      </c>
      <c r="T187" s="26"/>
    </row>
    <row r="188" s="3" customFormat="1" ht="51" customHeight="1" spans="1:20">
      <c r="A188" s="15">
        <v>182</v>
      </c>
      <c r="B188" s="23" t="s">
        <v>118</v>
      </c>
      <c r="C188" s="26" t="str">
        <f t="shared" si="5"/>
        <v>张东湖村到户产业项目</v>
      </c>
      <c r="D188" s="17" t="s">
        <v>26</v>
      </c>
      <c r="E188" s="24" t="s">
        <v>120</v>
      </c>
      <c r="F188" s="47" t="s">
        <v>717</v>
      </c>
      <c r="G188" s="24" t="s">
        <v>81</v>
      </c>
      <c r="H188" s="26" t="s">
        <v>718</v>
      </c>
      <c r="I188" s="26" t="s">
        <v>719</v>
      </c>
      <c r="J188" s="31" t="s">
        <v>627</v>
      </c>
      <c r="K188" s="26">
        <v>1.28</v>
      </c>
      <c r="L188" s="32">
        <v>0</v>
      </c>
      <c r="M188" s="25">
        <f t="shared" si="4"/>
        <v>1.28</v>
      </c>
      <c r="N188" s="32">
        <v>0</v>
      </c>
      <c r="O188" s="32">
        <v>0</v>
      </c>
      <c r="P188" s="33">
        <v>0</v>
      </c>
      <c r="Q188" s="26" t="s">
        <v>207</v>
      </c>
      <c r="R188" s="26" t="s">
        <v>137</v>
      </c>
      <c r="S188" s="26" t="s">
        <v>682</v>
      </c>
      <c r="T188" s="26"/>
    </row>
    <row r="189" s="3" customFormat="1" ht="46" customHeight="1" spans="1:20">
      <c r="A189" s="15">
        <v>183</v>
      </c>
      <c r="B189" s="23" t="s">
        <v>118</v>
      </c>
      <c r="C189" s="26" t="str">
        <f t="shared" si="5"/>
        <v>张楼村到户产业项目</v>
      </c>
      <c r="D189" s="17" t="s">
        <v>26</v>
      </c>
      <c r="E189" s="24" t="s">
        <v>120</v>
      </c>
      <c r="F189" s="26" t="s">
        <v>720</v>
      </c>
      <c r="G189" s="24" t="s">
        <v>81</v>
      </c>
      <c r="H189" s="26" t="s">
        <v>721</v>
      </c>
      <c r="I189" s="26" t="s">
        <v>722</v>
      </c>
      <c r="J189" s="31" t="s">
        <v>627</v>
      </c>
      <c r="K189" s="26">
        <v>3.32</v>
      </c>
      <c r="L189" s="32">
        <v>0</v>
      </c>
      <c r="M189" s="25">
        <f t="shared" si="4"/>
        <v>3.32</v>
      </c>
      <c r="N189" s="32">
        <v>0</v>
      </c>
      <c r="O189" s="32">
        <v>0</v>
      </c>
      <c r="P189" s="33">
        <v>0</v>
      </c>
      <c r="Q189" s="26" t="s">
        <v>142</v>
      </c>
      <c r="R189" s="26" t="s">
        <v>126</v>
      </c>
      <c r="S189" s="26" t="s">
        <v>682</v>
      </c>
      <c r="T189" s="26"/>
    </row>
    <row r="190" s="3" customFormat="1" ht="51" customHeight="1" spans="1:20">
      <c r="A190" s="15">
        <v>184</v>
      </c>
      <c r="B190" s="23" t="s">
        <v>118</v>
      </c>
      <c r="C190" s="26" t="str">
        <f t="shared" si="5"/>
        <v>张桥村到户产业项目</v>
      </c>
      <c r="D190" s="17" t="s">
        <v>26</v>
      </c>
      <c r="E190" s="24" t="s">
        <v>120</v>
      </c>
      <c r="F190" s="26" t="s">
        <v>723</v>
      </c>
      <c r="G190" s="24" t="s">
        <v>81</v>
      </c>
      <c r="H190" s="26" t="s">
        <v>724</v>
      </c>
      <c r="I190" s="26" t="s">
        <v>725</v>
      </c>
      <c r="J190" s="31" t="s">
        <v>627</v>
      </c>
      <c r="K190" s="26">
        <v>1.84</v>
      </c>
      <c r="L190" s="32">
        <v>0</v>
      </c>
      <c r="M190" s="25">
        <f t="shared" si="4"/>
        <v>1.84</v>
      </c>
      <c r="N190" s="32">
        <v>0</v>
      </c>
      <c r="O190" s="32">
        <v>0</v>
      </c>
      <c r="P190" s="33">
        <v>0</v>
      </c>
      <c r="Q190" s="26" t="s">
        <v>202</v>
      </c>
      <c r="R190" s="26" t="s">
        <v>126</v>
      </c>
      <c r="S190" s="26" t="s">
        <v>682</v>
      </c>
      <c r="T190" s="26"/>
    </row>
    <row r="191" s="3" customFormat="1" ht="51" customHeight="1" spans="1:20">
      <c r="A191" s="15">
        <v>185</v>
      </c>
      <c r="B191" s="23" t="s">
        <v>118</v>
      </c>
      <c r="C191" s="26" t="str">
        <f t="shared" si="5"/>
        <v>赵庄村到户产业项目</v>
      </c>
      <c r="D191" s="17" t="s">
        <v>26</v>
      </c>
      <c r="E191" s="24" t="s">
        <v>120</v>
      </c>
      <c r="F191" s="16" t="s">
        <v>726</v>
      </c>
      <c r="G191" s="16" t="s">
        <v>37</v>
      </c>
      <c r="H191" s="16" t="s">
        <v>38</v>
      </c>
      <c r="I191" s="51" t="s">
        <v>727</v>
      </c>
      <c r="J191" s="31" t="s">
        <v>195</v>
      </c>
      <c r="K191" s="16">
        <v>3.06</v>
      </c>
      <c r="L191" s="32">
        <v>0</v>
      </c>
      <c r="M191" s="25">
        <f t="shared" si="4"/>
        <v>3.06</v>
      </c>
      <c r="N191" s="32">
        <v>0</v>
      </c>
      <c r="O191" s="32">
        <v>0</v>
      </c>
      <c r="P191" s="33">
        <v>0</v>
      </c>
      <c r="Q191" s="55" t="s">
        <v>156</v>
      </c>
      <c r="R191" s="26" t="s">
        <v>126</v>
      </c>
      <c r="S191" s="56" t="s">
        <v>540</v>
      </c>
      <c r="T191" s="26"/>
    </row>
    <row r="192" s="3" customFormat="1" ht="60" customHeight="1" spans="1:20">
      <c r="A192" s="15">
        <v>186</v>
      </c>
      <c r="B192" s="23" t="s">
        <v>118</v>
      </c>
      <c r="C192" s="26" t="str">
        <f t="shared" si="5"/>
        <v>旗杆村到户产业项目</v>
      </c>
      <c r="D192" s="17" t="s">
        <v>26</v>
      </c>
      <c r="E192" s="24" t="s">
        <v>120</v>
      </c>
      <c r="F192" s="24" t="s">
        <v>728</v>
      </c>
      <c r="G192" s="24" t="s">
        <v>37</v>
      </c>
      <c r="H192" s="24" t="s">
        <v>729</v>
      </c>
      <c r="I192" s="31" t="s">
        <v>730</v>
      </c>
      <c r="J192" s="31" t="s">
        <v>195</v>
      </c>
      <c r="K192" s="24">
        <v>9.1</v>
      </c>
      <c r="L192" s="32">
        <v>0</v>
      </c>
      <c r="M192" s="25">
        <f t="shared" si="4"/>
        <v>9.1</v>
      </c>
      <c r="N192" s="32">
        <v>0</v>
      </c>
      <c r="O192" s="32">
        <v>0</v>
      </c>
      <c r="P192" s="33">
        <v>0</v>
      </c>
      <c r="Q192" s="57" t="s">
        <v>731</v>
      </c>
      <c r="R192" s="26" t="s">
        <v>137</v>
      </c>
      <c r="S192" s="58" t="s">
        <v>732</v>
      </c>
      <c r="T192" s="26"/>
    </row>
    <row r="193" s="3" customFormat="1" ht="60" customHeight="1" spans="1:20">
      <c r="A193" s="15">
        <v>187</v>
      </c>
      <c r="B193" s="23" t="s">
        <v>118</v>
      </c>
      <c r="C193" s="26" t="str">
        <f t="shared" si="5"/>
        <v>京渠村到户产业项目</v>
      </c>
      <c r="D193" s="17" t="s">
        <v>26</v>
      </c>
      <c r="E193" s="24" t="s">
        <v>120</v>
      </c>
      <c r="F193" s="16" t="s">
        <v>733</v>
      </c>
      <c r="G193" s="16" t="s">
        <v>37</v>
      </c>
      <c r="H193" s="16" t="s">
        <v>734</v>
      </c>
      <c r="I193" s="51" t="s">
        <v>735</v>
      </c>
      <c r="J193" s="31" t="s">
        <v>195</v>
      </c>
      <c r="K193" s="16">
        <v>4.28</v>
      </c>
      <c r="L193" s="32">
        <v>0</v>
      </c>
      <c r="M193" s="25">
        <f t="shared" si="4"/>
        <v>4.28</v>
      </c>
      <c r="N193" s="32">
        <v>0</v>
      </c>
      <c r="O193" s="32">
        <v>0</v>
      </c>
      <c r="P193" s="33">
        <v>0</v>
      </c>
      <c r="Q193" s="55" t="s">
        <v>156</v>
      </c>
      <c r="R193" s="26" t="s">
        <v>137</v>
      </c>
      <c r="S193" s="56" t="s">
        <v>510</v>
      </c>
      <c r="T193" s="26"/>
    </row>
    <row r="194" s="3" customFormat="1" ht="54" customHeight="1" spans="1:20">
      <c r="A194" s="15">
        <v>188</v>
      </c>
      <c r="B194" s="23" t="s">
        <v>118</v>
      </c>
      <c r="C194" s="26" t="str">
        <f t="shared" si="5"/>
        <v>李寨村到户产业项目</v>
      </c>
      <c r="D194" s="17" t="s">
        <v>26</v>
      </c>
      <c r="E194" s="24" t="s">
        <v>120</v>
      </c>
      <c r="F194" s="24" t="s">
        <v>736</v>
      </c>
      <c r="G194" s="24" t="s">
        <v>37</v>
      </c>
      <c r="H194" s="24" t="s">
        <v>737</v>
      </c>
      <c r="I194" s="24" t="s">
        <v>738</v>
      </c>
      <c r="J194" s="31" t="s">
        <v>195</v>
      </c>
      <c r="K194" s="24">
        <v>12.38</v>
      </c>
      <c r="L194" s="32">
        <v>0</v>
      </c>
      <c r="M194" s="25">
        <f t="shared" si="4"/>
        <v>12.38</v>
      </c>
      <c r="N194" s="32">
        <v>0</v>
      </c>
      <c r="O194" s="32">
        <v>0</v>
      </c>
      <c r="P194" s="33">
        <v>0</v>
      </c>
      <c r="Q194" s="54" t="s">
        <v>739</v>
      </c>
      <c r="R194" s="26" t="s">
        <v>126</v>
      </c>
      <c r="S194" s="58" t="s">
        <v>740</v>
      </c>
      <c r="T194" s="26"/>
    </row>
    <row r="195" s="3" customFormat="1" ht="51" customHeight="1" spans="1:20">
      <c r="A195" s="15">
        <v>189</v>
      </c>
      <c r="B195" s="23" t="s">
        <v>118</v>
      </c>
      <c r="C195" s="26" t="str">
        <f t="shared" si="5"/>
        <v>孟邵村到户产业项目</v>
      </c>
      <c r="D195" s="17" t="s">
        <v>26</v>
      </c>
      <c r="E195" s="24" t="s">
        <v>120</v>
      </c>
      <c r="F195" s="16" t="s">
        <v>741</v>
      </c>
      <c r="G195" s="16" t="s">
        <v>37</v>
      </c>
      <c r="H195" s="16" t="s">
        <v>742</v>
      </c>
      <c r="I195" s="51" t="s">
        <v>743</v>
      </c>
      <c r="J195" s="31" t="s">
        <v>195</v>
      </c>
      <c r="K195" s="16">
        <v>9.9</v>
      </c>
      <c r="L195" s="32">
        <v>0</v>
      </c>
      <c r="M195" s="25">
        <f t="shared" si="4"/>
        <v>9.9</v>
      </c>
      <c r="N195" s="32">
        <v>0</v>
      </c>
      <c r="O195" s="32">
        <v>0</v>
      </c>
      <c r="P195" s="33">
        <v>0</v>
      </c>
      <c r="Q195" s="55" t="s">
        <v>433</v>
      </c>
      <c r="R195" s="26" t="s">
        <v>126</v>
      </c>
      <c r="S195" s="56" t="s">
        <v>536</v>
      </c>
      <c r="T195" s="26"/>
    </row>
    <row r="196" s="3" customFormat="1" ht="60" customHeight="1" spans="1:20">
      <c r="A196" s="15">
        <v>190</v>
      </c>
      <c r="B196" s="23" t="s">
        <v>118</v>
      </c>
      <c r="C196" s="26" t="str">
        <f t="shared" si="5"/>
        <v>崔楼村到户产业项目</v>
      </c>
      <c r="D196" s="17" t="s">
        <v>26</v>
      </c>
      <c r="E196" s="24" t="s">
        <v>120</v>
      </c>
      <c r="F196" s="16" t="s">
        <v>744</v>
      </c>
      <c r="G196" s="16" t="s">
        <v>37</v>
      </c>
      <c r="H196" s="16" t="s">
        <v>745</v>
      </c>
      <c r="I196" s="51" t="s">
        <v>746</v>
      </c>
      <c r="J196" s="31" t="s">
        <v>195</v>
      </c>
      <c r="K196" s="16">
        <v>13.86</v>
      </c>
      <c r="L196" s="32">
        <v>0</v>
      </c>
      <c r="M196" s="25">
        <f t="shared" si="4"/>
        <v>13.86</v>
      </c>
      <c r="N196" s="32">
        <v>0</v>
      </c>
      <c r="O196" s="32">
        <v>0</v>
      </c>
      <c r="P196" s="33">
        <v>0</v>
      </c>
      <c r="Q196" s="55" t="s">
        <v>747</v>
      </c>
      <c r="R196" s="26" t="s">
        <v>137</v>
      </c>
      <c r="S196" s="56" t="s">
        <v>748</v>
      </c>
      <c r="T196" s="26"/>
    </row>
    <row r="197" s="3" customFormat="1" ht="52" customHeight="1" spans="1:20">
      <c r="A197" s="15">
        <v>191</v>
      </c>
      <c r="B197" s="23" t="s">
        <v>118</v>
      </c>
      <c r="C197" s="26" t="str">
        <f t="shared" si="5"/>
        <v>杨桥村到户产业项目</v>
      </c>
      <c r="D197" s="17" t="s">
        <v>26</v>
      </c>
      <c r="E197" s="24" t="s">
        <v>120</v>
      </c>
      <c r="F197" s="16" t="s">
        <v>749</v>
      </c>
      <c r="G197" s="16" t="s">
        <v>37</v>
      </c>
      <c r="H197" s="16" t="s">
        <v>750</v>
      </c>
      <c r="I197" s="51" t="s">
        <v>751</v>
      </c>
      <c r="J197" s="31" t="s">
        <v>195</v>
      </c>
      <c r="K197" s="16">
        <v>4.99</v>
      </c>
      <c r="L197" s="32">
        <v>0</v>
      </c>
      <c r="M197" s="25">
        <f t="shared" si="4"/>
        <v>4.99</v>
      </c>
      <c r="N197" s="32">
        <v>0</v>
      </c>
      <c r="O197" s="32">
        <v>0</v>
      </c>
      <c r="P197" s="33">
        <v>0</v>
      </c>
      <c r="Q197" s="55" t="s">
        <v>161</v>
      </c>
      <c r="R197" s="26" t="s">
        <v>137</v>
      </c>
      <c r="S197" s="56" t="s">
        <v>752</v>
      </c>
      <c r="T197" s="26"/>
    </row>
    <row r="198" s="3" customFormat="1" ht="47" customHeight="1" spans="1:20">
      <c r="A198" s="15">
        <v>192</v>
      </c>
      <c r="B198" s="23" t="s">
        <v>118</v>
      </c>
      <c r="C198" s="26" t="str">
        <f t="shared" si="5"/>
        <v>裴集村到户产业项目</v>
      </c>
      <c r="D198" s="17" t="s">
        <v>26</v>
      </c>
      <c r="E198" s="24" t="s">
        <v>120</v>
      </c>
      <c r="F198" s="16" t="s">
        <v>753</v>
      </c>
      <c r="G198" s="16" t="s">
        <v>37</v>
      </c>
      <c r="H198" s="16" t="s">
        <v>754</v>
      </c>
      <c r="I198" s="51" t="s">
        <v>755</v>
      </c>
      <c r="J198" s="31" t="s">
        <v>195</v>
      </c>
      <c r="K198" s="16">
        <v>4.34</v>
      </c>
      <c r="L198" s="32">
        <v>0</v>
      </c>
      <c r="M198" s="25">
        <f t="shared" si="4"/>
        <v>4.34</v>
      </c>
      <c r="N198" s="32">
        <v>0</v>
      </c>
      <c r="O198" s="32">
        <v>0</v>
      </c>
      <c r="P198" s="33">
        <v>0</v>
      </c>
      <c r="Q198" s="55" t="s">
        <v>156</v>
      </c>
      <c r="R198" s="26" t="s">
        <v>126</v>
      </c>
      <c r="S198" s="56" t="s">
        <v>510</v>
      </c>
      <c r="T198" s="26"/>
    </row>
    <row r="199" s="3" customFormat="1" ht="45" customHeight="1" spans="1:20">
      <c r="A199" s="15">
        <v>193</v>
      </c>
      <c r="B199" s="23" t="s">
        <v>118</v>
      </c>
      <c r="C199" s="26" t="str">
        <f t="shared" si="5"/>
        <v>嶂渠村到户产业项目</v>
      </c>
      <c r="D199" s="17" t="s">
        <v>26</v>
      </c>
      <c r="E199" s="24" t="s">
        <v>120</v>
      </c>
      <c r="F199" s="24" t="s">
        <v>756</v>
      </c>
      <c r="G199" s="24" t="s">
        <v>37</v>
      </c>
      <c r="H199" s="24" t="s">
        <v>757</v>
      </c>
      <c r="I199" s="24" t="s">
        <v>758</v>
      </c>
      <c r="J199" s="31" t="s">
        <v>195</v>
      </c>
      <c r="K199" s="24">
        <v>5.36</v>
      </c>
      <c r="L199" s="32">
        <v>0</v>
      </c>
      <c r="M199" s="25">
        <f t="shared" si="4"/>
        <v>5.36</v>
      </c>
      <c r="N199" s="32">
        <v>0</v>
      </c>
      <c r="O199" s="32">
        <v>0</v>
      </c>
      <c r="P199" s="33">
        <v>0</v>
      </c>
      <c r="Q199" s="57" t="s">
        <v>175</v>
      </c>
      <c r="R199" s="26" t="s">
        <v>126</v>
      </c>
      <c r="S199" s="58" t="s">
        <v>759</v>
      </c>
      <c r="T199" s="26"/>
    </row>
    <row r="200" s="3" customFormat="1" ht="51" customHeight="1" spans="1:20">
      <c r="A200" s="15">
        <v>194</v>
      </c>
      <c r="B200" s="23" t="s">
        <v>118</v>
      </c>
      <c r="C200" s="26" t="str">
        <f t="shared" si="5"/>
        <v>陆圩村到户产业项目</v>
      </c>
      <c r="D200" s="17" t="s">
        <v>26</v>
      </c>
      <c r="E200" s="24" t="s">
        <v>120</v>
      </c>
      <c r="F200" s="16" t="s">
        <v>760</v>
      </c>
      <c r="G200" s="16" t="s">
        <v>37</v>
      </c>
      <c r="H200" s="16" t="s">
        <v>761</v>
      </c>
      <c r="I200" s="51" t="s">
        <v>762</v>
      </c>
      <c r="J200" s="31" t="s">
        <v>195</v>
      </c>
      <c r="K200" s="16">
        <v>4.38</v>
      </c>
      <c r="L200" s="32">
        <v>0</v>
      </c>
      <c r="M200" s="25">
        <f t="shared" si="4"/>
        <v>4.38</v>
      </c>
      <c r="N200" s="32">
        <v>0</v>
      </c>
      <c r="O200" s="32">
        <v>0</v>
      </c>
      <c r="P200" s="33">
        <v>0</v>
      </c>
      <c r="Q200" s="55" t="s">
        <v>156</v>
      </c>
      <c r="R200" s="26" t="s">
        <v>126</v>
      </c>
      <c r="S200" s="56" t="s">
        <v>510</v>
      </c>
      <c r="T200" s="26"/>
    </row>
    <row r="201" s="3" customFormat="1" ht="56" customHeight="1" spans="1:20">
      <c r="A201" s="15">
        <v>195</v>
      </c>
      <c r="B201" s="23" t="s">
        <v>118</v>
      </c>
      <c r="C201" s="26" t="str">
        <f t="shared" si="5"/>
        <v>朝阳村到户产业项目</v>
      </c>
      <c r="D201" s="17" t="s">
        <v>26</v>
      </c>
      <c r="E201" s="24" t="s">
        <v>120</v>
      </c>
      <c r="F201" s="16" t="s">
        <v>763</v>
      </c>
      <c r="G201" s="16" t="s">
        <v>37</v>
      </c>
      <c r="H201" s="16" t="s">
        <v>764</v>
      </c>
      <c r="I201" s="51" t="s">
        <v>765</v>
      </c>
      <c r="J201" s="31" t="s">
        <v>195</v>
      </c>
      <c r="K201" s="16">
        <v>4.96</v>
      </c>
      <c r="L201" s="32">
        <v>0</v>
      </c>
      <c r="M201" s="25">
        <f t="shared" si="4"/>
        <v>4.96</v>
      </c>
      <c r="N201" s="32">
        <v>0</v>
      </c>
      <c r="O201" s="32">
        <v>0</v>
      </c>
      <c r="P201" s="33">
        <v>0</v>
      </c>
      <c r="Q201" s="55" t="s">
        <v>242</v>
      </c>
      <c r="R201" s="26" t="s">
        <v>126</v>
      </c>
      <c r="S201" s="56" t="s">
        <v>766</v>
      </c>
      <c r="T201" s="26"/>
    </row>
    <row r="202" s="3" customFormat="1" ht="103" customHeight="1" spans="1:20">
      <c r="A202" s="15">
        <v>196</v>
      </c>
      <c r="B202" s="23" t="s">
        <v>118</v>
      </c>
      <c r="C202" s="26" t="str">
        <f t="shared" si="5"/>
        <v>崔巷村到户产业项目</v>
      </c>
      <c r="D202" s="17" t="s">
        <v>26</v>
      </c>
      <c r="E202" s="24" t="s">
        <v>120</v>
      </c>
      <c r="F202" s="24" t="s">
        <v>767</v>
      </c>
      <c r="G202" s="24" t="s">
        <v>37</v>
      </c>
      <c r="H202" s="24" t="s">
        <v>768</v>
      </c>
      <c r="I202" s="31" t="s">
        <v>769</v>
      </c>
      <c r="J202" s="31" t="s">
        <v>195</v>
      </c>
      <c r="K202" s="59">
        <v>24.13</v>
      </c>
      <c r="L202" s="32">
        <v>0</v>
      </c>
      <c r="M202" s="25">
        <f t="shared" si="4"/>
        <v>24.13</v>
      </c>
      <c r="N202" s="32">
        <v>0</v>
      </c>
      <c r="O202" s="32">
        <v>0</v>
      </c>
      <c r="P202" s="33">
        <v>0</v>
      </c>
      <c r="Q202" s="57" t="s">
        <v>770</v>
      </c>
      <c r="R202" s="26" t="s">
        <v>137</v>
      </c>
      <c r="S202" s="58" t="s">
        <v>771</v>
      </c>
      <c r="T202" s="26"/>
    </row>
    <row r="203" s="3" customFormat="1" ht="54" customHeight="1" spans="1:20">
      <c r="A203" s="15">
        <v>197</v>
      </c>
      <c r="B203" s="23" t="s">
        <v>118</v>
      </c>
      <c r="C203" s="26" t="str">
        <f t="shared" si="5"/>
        <v>韩家村到户产业项目</v>
      </c>
      <c r="D203" s="17" t="s">
        <v>26</v>
      </c>
      <c r="E203" s="24" t="s">
        <v>120</v>
      </c>
      <c r="F203" s="16" t="s">
        <v>772</v>
      </c>
      <c r="G203" s="16" t="s">
        <v>37</v>
      </c>
      <c r="H203" s="16" t="s">
        <v>773</v>
      </c>
      <c r="I203" s="51" t="s">
        <v>774</v>
      </c>
      <c r="J203" s="31" t="s">
        <v>195</v>
      </c>
      <c r="K203" s="16">
        <v>4.3</v>
      </c>
      <c r="L203" s="32">
        <v>0</v>
      </c>
      <c r="M203" s="25">
        <f t="shared" si="4"/>
        <v>4.3</v>
      </c>
      <c r="N203" s="32">
        <v>0</v>
      </c>
      <c r="O203" s="32">
        <v>0</v>
      </c>
      <c r="P203" s="33">
        <v>0</v>
      </c>
      <c r="Q203" s="55" t="s">
        <v>156</v>
      </c>
      <c r="R203" s="26" t="s">
        <v>126</v>
      </c>
      <c r="S203" s="56" t="s">
        <v>759</v>
      </c>
      <c r="T203" s="26"/>
    </row>
    <row r="204" s="3" customFormat="1" ht="55" customHeight="1" spans="1:20">
      <c r="A204" s="15">
        <v>198</v>
      </c>
      <c r="B204" s="23" t="s">
        <v>118</v>
      </c>
      <c r="C204" s="26" t="str">
        <f t="shared" si="5"/>
        <v>大湖村到户产业项目</v>
      </c>
      <c r="D204" s="17" t="s">
        <v>26</v>
      </c>
      <c r="E204" s="24" t="s">
        <v>120</v>
      </c>
      <c r="F204" s="24" t="s">
        <v>775</v>
      </c>
      <c r="G204" s="24" t="s">
        <v>37</v>
      </c>
      <c r="H204" s="24" t="s">
        <v>776</v>
      </c>
      <c r="I204" s="31" t="s">
        <v>777</v>
      </c>
      <c r="J204" s="31" t="s">
        <v>195</v>
      </c>
      <c r="K204" s="26">
        <v>3.28</v>
      </c>
      <c r="L204" s="32">
        <v>0</v>
      </c>
      <c r="M204" s="25">
        <f t="shared" si="4"/>
        <v>3.28</v>
      </c>
      <c r="N204" s="32">
        <v>0</v>
      </c>
      <c r="O204" s="32">
        <v>0</v>
      </c>
      <c r="P204" s="33">
        <v>0</v>
      </c>
      <c r="Q204" s="57" t="s">
        <v>142</v>
      </c>
      <c r="R204" s="26" t="s">
        <v>126</v>
      </c>
      <c r="S204" s="58" t="s">
        <v>778</v>
      </c>
      <c r="T204" s="26"/>
    </row>
    <row r="205" s="3" customFormat="1" ht="60" customHeight="1" spans="1:20">
      <c r="A205" s="15">
        <v>199</v>
      </c>
      <c r="B205" s="23" t="s">
        <v>118</v>
      </c>
      <c r="C205" s="26" t="str">
        <f t="shared" si="5"/>
        <v>周庄村到户产业项目</v>
      </c>
      <c r="D205" s="17" t="s">
        <v>26</v>
      </c>
      <c r="E205" s="24" t="s">
        <v>120</v>
      </c>
      <c r="F205" s="16" t="s">
        <v>779</v>
      </c>
      <c r="G205" s="16" t="s">
        <v>37</v>
      </c>
      <c r="H205" s="16" t="s">
        <v>780</v>
      </c>
      <c r="I205" s="51" t="s">
        <v>781</v>
      </c>
      <c r="J205" s="31" t="s">
        <v>195</v>
      </c>
      <c r="K205" s="16">
        <v>3.34</v>
      </c>
      <c r="L205" s="32">
        <v>0</v>
      </c>
      <c r="M205" s="25">
        <f t="shared" si="4"/>
        <v>3.34</v>
      </c>
      <c r="N205" s="32">
        <v>0</v>
      </c>
      <c r="O205" s="32">
        <v>0</v>
      </c>
      <c r="P205" s="33">
        <v>0</v>
      </c>
      <c r="Q205" s="55" t="s">
        <v>246</v>
      </c>
      <c r="R205" s="26" t="s">
        <v>137</v>
      </c>
      <c r="S205" s="56" t="s">
        <v>559</v>
      </c>
      <c r="T205" s="26"/>
    </row>
    <row r="206" s="3" customFormat="1" ht="60" customHeight="1" spans="1:20">
      <c r="A206" s="15">
        <v>200</v>
      </c>
      <c r="B206" s="23" t="s">
        <v>118</v>
      </c>
      <c r="C206" s="26" t="str">
        <f t="shared" si="5"/>
        <v>戚楼村到户产业项目</v>
      </c>
      <c r="D206" s="17" t="s">
        <v>26</v>
      </c>
      <c r="E206" s="24" t="s">
        <v>120</v>
      </c>
      <c r="F206" s="16" t="s">
        <v>782</v>
      </c>
      <c r="G206" s="16" t="s">
        <v>37</v>
      </c>
      <c r="H206" s="16" t="s">
        <v>783</v>
      </c>
      <c r="I206" s="16" t="s">
        <v>784</v>
      </c>
      <c r="J206" s="31" t="s">
        <v>195</v>
      </c>
      <c r="K206" s="16">
        <v>6.79</v>
      </c>
      <c r="L206" s="32">
        <v>0</v>
      </c>
      <c r="M206" s="25">
        <f t="shared" si="4"/>
        <v>6.79</v>
      </c>
      <c r="N206" s="32">
        <v>0</v>
      </c>
      <c r="O206" s="32">
        <v>0</v>
      </c>
      <c r="P206" s="33">
        <v>0</v>
      </c>
      <c r="Q206" s="16" t="s">
        <v>301</v>
      </c>
      <c r="R206" s="26" t="s">
        <v>137</v>
      </c>
      <c r="S206" s="56" t="s">
        <v>785</v>
      </c>
      <c r="T206" s="26"/>
    </row>
    <row r="207" s="3" customFormat="1" ht="60" customHeight="1" spans="1:20">
      <c r="A207" s="15">
        <v>201</v>
      </c>
      <c r="B207" s="23" t="s">
        <v>118</v>
      </c>
      <c r="C207" s="26" t="str">
        <f t="shared" si="5"/>
        <v>车李村到户产业项目</v>
      </c>
      <c r="D207" s="17" t="s">
        <v>26</v>
      </c>
      <c r="E207" s="24" t="s">
        <v>120</v>
      </c>
      <c r="F207" s="24" t="s">
        <v>786</v>
      </c>
      <c r="G207" s="24" t="s">
        <v>787</v>
      </c>
      <c r="H207" s="24" t="s">
        <v>788</v>
      </c>
      <c r="I207" s="24" t="s">
        <v>789</v>
      </c>
      <c r="J207" s="24" t="s">
        <v>790</v>
      </c>
      <c r="K207" s="24">
        <v>7.07</v>
      </c>
      <c r="L207" s="32">
        <v>0</v>
      </c>
      <c r="M207" s="25">
        <f t="shared" si="4"/>
        <v>7.07</v>
      </c>
      <c r="N207" s="32">
        <v>0</v>
      </c>
      <c r="O207" s="32">
        <v>0</v>
      </c>
      <c r="P207" s="33">
        <v>0</v>
      </c>
      <c r="Q207" s="24" t="s">
        <v>503</v>
      </c>
      <c r="R207" s="24" t="s">
        <v>126</v>
      </c>
      <c r="S207" s="24" t="s">
        <v>127</v>
      </c>
      <c r="T207" s="26"/>
    </row>
    <row r="208" s="3" customFormat="1" ht="60" customHeight="1" spans="1:20">
      <c r="A208" s="15">
        <v>202</v>
      </c>
      <c r="B208" s="23" t="s">
        <v>118</v>
      </c>
      <c r="C208" s="26" t="str">
        <f t="shared" si="5"/>
        <v>大庄村到户产业项目</v>
      </c>
      <c r="D208" s="17" t="s">
        <v>26</v>
      </c>
      <c r="E208" s="24" t="s">
        <v>120</v>
      </c>
      <c r="F208" s="24" t="s">
        <v>791</v>
      </c>
      <c r="G208" s="24" t="s">
        <v>787</v>
      </c>
      <c r="H208" s="24" t="s">
        <v>792</v>
      </c>
      <c r="I208" s="24" t="s">
        <v>793</v>
      </c>
      <c r="J208" s="24" t="s">
        <v>790</v>
      </c>
      <c r="K208" s="24">
        <v>8.06</v>
      </c>
      <c r="L208" s="32">
        <v>0</v>
      </c>
      <c r="M208" s="25">
        <f t="shared" si="4"/>
        <v>8.06</v>
      </c>
      <c r="N208" s="32">
        <v>0</v>
      </c>
      <c r="O208" s="32">
        <v>0</v>
      </c>
      <c r="P208" s="33">
        <v>0</v>
      </c>
      <c r="Q208" s="24" t="s">
        <v>586</v>
      </c>
      <c r="R208" s="24" t="s">
        <v>126</v>
      </c>
      <c r="S208" s="24" t="s">
        <v>127</v>
      </c>
      <c r="T208" s="26"/>
    </row>
    <row r="209" s="3" customFormat="1" ht="60" customHeight="1" spans="1:20">
      <c r="A209" s="15">
        <v>203</v>
      </c>
      <c r="B209" s="23" t="s">
        <v>118</v>
      </c>
      <c r="C209" s="26" t="str">
        <f t="shared" si="5"/>
        <v>凤山村到户产业项目</v>
      </c>
      <c r="D209" s="17" t="s">
        <v>26</v>
      </c>
      <c r="E209" s="24" t="s">
        <v>120</v>
      </c>
      <c r="F209" s="24" t="s">
        <v>794</v>
      </c>
      <c r="G209" s="24" t="s">
        <v>787</v>
      </c>
      <c r="H209" s="24" t="s">
        <v>795</v>
      </c>
      <c r="I209" s="24" t="s">
        <v>796</v>
      </c>
      <c r="J209" s="24" t="s">
        <v>790</v>
      </c>
      <c r="K209" s="24">
        <v>3.16</v>
      </c>
      <c r="L209" s="32">
        <v>0</v>
      </c>
      <c r="M209" s="25">
        <f t="shared" si="4"/>
        <v>3.16</v>
      </c>
      <c r="N209" s="32">
        <v>0</v>
      </c>
      <c r="O209" s="32">
        <v>0</v>
      </c>
      <c r="P209" s="33">
        <v>0</v>
      </c>
      <c r="Q209" s="24" t="s">
        <v>246</v>
      </c>
      <c r="R209" s="24" t="s">
        <v>126</v>
      </c>
      <c r="S209" s="24" t="s">
        <v>127</v>
      </c>
      <c r="T209" s="26"/>
    </row>
    <row r="210" s="3" customFormat="1" ht="60" customHeight="1" spans="1:20">
      <c r="A210" s="15">
        <v>204</v>
      </c>
      <c r="B210" s="23" t="s">
        <v>118</v>
      </c>
      <c r="C210" s="26" t="str">
        <f t="shared" si="5"/>
        <v>郭沟村到户产业项目</v>
      </c>
      <c r="D210" s="17" t="s">
        <v>26</v>
      </c>
      <c r="E210" s="24" t="s">
        <v>120</v>
      </c>
      <c r="F210" s="24" t="s">
        <v>797</v>
      </c>
      <c r="G210" s="24" t="s">
        <v>787</v>
      </c>
      <c r="H210" s="24" t="s">
        <v>798</v>
      </c>
      <c r="I210" s="24" t="s">
        <v>799</v>
      </c>
      <c r="J210" s="24" t="s">
        <v>790</v>
      </c>
      <c r="K210" s="24">
        <v>2.45</v>
      </c>
      <c r="L210" s="32">
        <v>0</v>
      </c>
      <c r="M210" s="25">
        <f t="shared" si="4"/>
        <v>2.45</v>
      </c>
      <c r="N210" s="32">
        <v>0</v>
      </c>
      <c r="O210" s="32">
        <v>0</v>
      </c>
      <c r="P210" s="33">
        <v>0</v>
      </c>
      <c r="Q210" s="24" t="s">
        <v>132</v>
      </c>
      <c r="R210" s="24" t="s">
        <v>126</v>
      </c>
      <c r="S210" s="24" t="s">
        <v>127</v>
      </c>
      <c r="T210" s="26"/>
    </row>
    <row r="211" s="3" customFormat="1" ht="60" customHeight="1" spans="1:20">
      <c r="A211" s="15">
        <v>205</v>
      </c>
      <c r="B211" s="23" t="s">
        <v>118</v>
      </c>
      <c r="C211" s="26" t="str">
        <f t="shared" si="5"/>
        <v>郭许村到户产业项目</v>
      </c>
      <c r="D211" s="17" t="s">
        <v>26</v>
      </c>
      <c r="E211" s="24" t="s">
        <v>120</v>
      </c>
      <c r="F211" s="24" t="s">
        <v>800</v>
      </c>
      <c r="G211" s="24" t="s">
        <v>787</v>
      </c>
      <c r="H211" s="24" t="s">
        <v>801</v>
      </c>
      <c r="I211" s="24" t="s">
        <v>802</v>
      </c>
      <c r="J211" s="24" t="s">
        <v>790</v>
      </c>
      <c r="K211" s="24">
        <v>6.64</v>
      </c>
      <c r="L211" s="32">
        <v>0</v>
      </c>
      <c r="M211" s="25">
        <f t="shared" si="4"/>
        <v>6.64</v>
      </c>
      <c r="N211" s="32">
        <v>0</v>
      </c>
      <c r="O211" s="32">
        <v>0</v>
      </c>
      <c r="P211" s="33">
        <v>0</v>
      </c>
      <c r="Q211" s="24" t="s">
        <v>704</v>
      </c>
      <c r="R211" s="24" t="s">
        <v>126</v>
      </c>
      <c r="S211" s="24" t="s">
        <v>127</v>
      </c>
      <c r="T211" s="26"/>
    </row>
    <row r="212" s="3" customFormat="1" ht="60" customHeight="1" spans="1:20">
      <c r="A212" s="15">
        <v>206</v>
      </c>
      <c r="B212" s="23" t="s">
        <v>118</v>
      </c>
      <c r="C212" s="26" t="str">
        <f t="shared" si="5"/>
        <v>浍沟村到户产业项目</v>
      </c>
      <c r="D212" s="17" t="s">
        <v>26</v>
      </c>
      <c r="E212" s="24" t="s">
        <v>120</v>
      </c>
      <c r="F212" s="24" t="s">
        <v>803</v>
      </c>
      <c r="G212" s="24" t="s">
        <v>787</v>
      </c>
      <c r="H212" s="24" t="s">
        <v>804</v>
      </c>
      <c r="I212" s="24" t="s">
        <v>805</v>
      </c>
      <c r="J212" s="24" t="s">
        <v>790</v>
      </c>
      <c r="K212" s="24">
        <v>1.94</v>
      </c>
      <c r="L212" s="32">
        <v>0</v>
      </c>
      <c r="M212" s="25">
        <f t="shared" si="4"/>
        <v>1.94</v>
      </c>
      <c r="N212" s="32">
        <v>0</v>
      </c>
      <c r="O212" s="32">
        <v>0</v>
      </c>
      <c r="P212" s="33">
        <v>0</v>
      </c>
      <c r="Q212" s="24" t="s">
        <v>423</v>
      </c>
      <c r="R212" s="24" t="s">
        <v>137</v>
      </c>
      <c r="S212" s="24" t="s">
        <v>127</v>
      </c>
      <c r="T212" s="26"/>
    </row>
    <row r="213" s="3" customFormat="1" ht="54" customHeight="1" spans="1:20">
      <c r="A213" s="15">
        <v>207</v>
      </c>
      <c r="B213" s="23" t="s">
        <v>118</v>
      </c>
      <c r="C213" s="26" t="str">
        <f t="shared" si="5"/>
        <v>张时村到户产业项目</v>
      </c>
      <c r="D213" s="17" t="s">
        <v>26</v>
      </c>
      <c r="E213" s="24" t="s">
        <v>120</v>
      </c>
      <c r="F213" s="24" t="s">
        <v>806</v>
      </c>
      <c r="G213" s="24" t="s">
        <v>787</v>
      </c>
      <c r="H213" s="24" t="s">
        <v>807</v>
      </c>
      <c r="I213" s="24" t="s">
        <v>808</v>
      </c>
      <c r="J213" s="24" t="s">
        <v>790</v>
      </c>
      <c r="K213" s="24">
        <v>2.6</v>
      </c>
      <c r="L213" s="32">
        <v>0</v>
      </c>
      <c r="M213" s="25">
        <f t="shared" si="4"/>
        <v>2.6</v>
      </c>
      <c r="N213" s="32">
        <v>0</v>
      </c>
      <c r="O213" s="32">
        <v>0</v>
      </c>
      <c r="P213" s="33">
        <v>0</v>
      </c>
      <c r="Q213" s="24" t="s">
        <v>423</v>
      </c>
      <c r="R213" s="24" t="s">
        <v>126</v>
      </c>
      <c r="S213" s="24" t="s">
        <v>127</v>
      </c>
      <c r="T213" s="26"/>
    </row>
    <row r="214" s="3" customFormat="1" ht="53" customHeight="1" spans="1:20">
      <c r="A214" s="15">
        <v>208</v>
      </c>
      <c r="B214" s="23" t="s">
        <v>118</v>
      </c>
      <c r="C214" s="26" t="str">
        <f t="shared" si="5"/>
        <v>李宅村到户产业项目</v>
      </c>
      <c r="D214" s="17" t="s">
        <v>26</v>
      </c>
      <c r="E214" s="24" t="s">
        <v>120</v>
      </c>
      <c r="F214" s="24" t="s">
        <v>809</v>
      </c>
      <c r="G214" s="24" t="s">
        <v>787</v>
      </c>
      <c r="H214" s="24" t="s">
        <v>810</v>
      </c>
      <c r="I214" s="24" t="s">
        <v>811</v>
      </c>
      <c r="J214" s="24" t="s">
        <v>790</v>
      </c>
      <c r="K214" s="24">
        <v>0.4</v>
      </c>
      <c r="L214" s="32">
        <v>0</v>
      </c>
      <c r="M214" s="25">
        <f t="shared" si="4"/>
        <v>0.4</v>
      </c>
      <c r="N214" s="32">
        <v>0</v>
      </c>
      <c r="O214" s="32">
        <v>0</v>
      </c>
      <c r="P214" s="33">
        <v>0</v>
      </c>
      <c r="Q214" s="24" t="s">
        <v>343</v>
      </c>
      <c r="R214" s="24" t="s">
        <v>126</v>
      </c>
      <c r="S214" s="24" t="s">
        <v>127</v>
      </c>
      <c r="T214" s="26"/>
    </row>
    <row r="215" s="3" customFormat="1" ht="60" customHeight="1" spans="1:20">
      <c r="A215" s="15">
        <v>209</v>
      </c>
      <c r="B215" s="23" t="s">
        <v>118</v>
      </c>
      <c r="C215" s="26" t="str">
        <f t="shared" si="5"/>
        <v>马庄村到户产业项目</v>
      </c>
      <c r="D215" s="17" t="s">
        <v>26</v>
      </c>
      <c r="E215" s="24" t="s">
        <v>120</v>
      </c>
      <c r="F215" s="24" t="s">
        <v>812</v>
      </c>
      <c r="G215" s="24" t="s">
        <v>787</v>
      </c>
      <c r="H215" s="24" t="s">
        <v>813</v>
      </c>
      <c r="I215" s="24" t="s">
        <v>814</v>
      </c>
      <c r="J215" s="24" t="s">
        <v>790</v>
      </c>
      <c r="K215" s="24">
        <v>2.56</v>
      </c>
      <c r="L215" s="32">
        <v>0</v>
      </c>
      <c r="M215" s="25">
        <f t="shared" ref="M215:M278" si="6">K215</f>
        <v>2.56</v>
      </c>
      <c r="N215" s="32">
        <v>0</v>
      </c>
      <c r="O215" s="32">
        <v>0</v>
      </c>
      <c r="P215" s="33">
        <v>0</v>
      </c>
      <c r="Q215" s="24" t="s">
        <v>142</v>
      </c>
      <c r="R215" s="24" t="s">
        <v>126</v>
      </c>
      <c r="S215" s="24" t="s">
        <v>127</v>
      </c>
      <c r="T215" s="26"/>
    </row>
    <row r="216" s="3" customFormat="1" ht="57" customHeight="1" spans="1:20">
      <c r="A216" s="15">
        <v>210</v>
      </c>
      <c r="B216" s="23" t="s">
        <v>118</v>
      </c>
      <c r="C216" s="26" t="str">
        <f t="shared" si="5"/>
        <v>彭黄村到户产业项目</v>
      </c>
      <c r="D216" s="17" t="s">
        <v>26</v>
      </c>
      <c r="E216" s="24" t="s">
        <v>120</v>
      </c>
      <c r="F216" s="24" t="s">
        <v>815</v>
      </c>
      <c r="G216" s="24" t="s">
        <v>787</v>
      </c>
      <c r="H216" s="24" t="s">
        <v>816</v>
      </c>
      <c r="I216" s="24" t="s">
        <v>817</v>
      </c>
      <c r="J216" s="24" t="s">
        <v>790</v>
      </c>
      <c r="K216" s="24">
        <v>4.42</v>
      </c>
      <c r="L216" s="32">
        <v>0</v>
      </c>
      <c r="M216" s="25">
        <f t="shared" si="6"/>
        <v>4.42</v>
      </c>
      <c r="N216" s="32">
        <v>0</v>
      </c>
      <c r="O216" s="32">
        <v>0</v>
      </c>
      <c r="P216" s="33">
        <v>0</v>
      </c>
      <c r="Q216" s="24" t="s">
        <v>175</v>
      </c>
      <c r="R216" s="24" t="s">
        <v>126</v>
      </c>
      <c r="S216" s="24" t="s">
        <v>127</v>
      </c>
      <c r="T216" s="26"/>
    </row>
    <row r="217" s="3" customFormat="1" ht="54" customHeight="1" spans="1:20">
      <c r="A217" s="15">
        <v>211</v>
      </c>
      <c r="B217" s="23" t="s">
        <v>118</v>
      </c>
      <c r="C217" s="26" t="str">
        <f t="shared" si="5"/>
        <v>唐灵村到户产业项目</v>
      </c>
      <c r="D217" s="17" t="s">
        <v>26</v>
      </c>
      <c r="E217" s="24" t="s">
        <v>120</v>
      </c>
      <c r="F217" s="24" t="s">
        <v>818</v>
      </c>
      <c r="G217" s="24" t="s">
        <v>787</v>
      </c>
      <c r="H217" s="24" t="s">
        <v>819</v>
      </c>
      <c r="I217" s="24" t="s">
        <v>820</v>
      </c>
      <c r="J217" s="24" t="s">
        <v>790</v>
      </c>
      <c r="K217" s="24">
        <v>1.2</v>
      </c>
      <c r="L217" s="32">
        <v>0</v>
      </c>
      <c r="M217" s="25">
        <f t="shared" si="6"/>
        <v>1.2</v>
      </c>
      <c r="N217" s="32">
        <v>0</v>
      </c>
      <c r="O217" s="32">
        <v>0</v>
      </c>
      <c r="P217" s="33">
        <v>0</v>
      </c>
      <c r="Q217" s="24" t="s">
        <v>184</v>
      </c>
      <c r="R217" s="24" t="s">
        <v>126</v>
      </c>
      <c r="S217" s="24" t="s">
        <v>127</v>
      </c>
      <c r="T217" s="26"/>
    </row>
    <row r="218" s="3" customFormat="1" ht="60" customHeight="1" spans="1:20">
      <c r="A218" s="15">
        <v>212</v>
      </c>
      <c r="B218" s="23" t="s">
        <v>118</v>
      </c>
      <c r="C218" s="26" t="str">
        <f t="shared" si="5"/>
        <v>土山村到户产业项目</v>
      </c>
      <c r="D218" s="17" t="s">
        <v>26</v>
      </c>
      <c r="E218" s="24" t="s">
        <v>120</v>
      </c>
      <c r="F218" s="24" t="s">
        <v>821</v>
      </c>
      <c r="G218" s="24" t="s">
        <v>787</v>
      </c>
      <c r="H218" s="24" t="s">
        <v>822</v>
      </c>
      <c r="I218" s="24" t="s">
        <v>823</v>
      </c>
      <c r="J218" s="24" t="s">
        <v>790</v>
      </c>
      <c r="K218" s="24">
        <v>0.98</v>
      </c>
      <c r="L218" s="32">
        <v>0</v>
      </c>
      <c r="M218" s="25">
        <f t="shared" si="6"/>
        <v>0.98</v>
      </c>
      <c r="N218" s="32">
        <v>0</v>
      </c>
      <c r="O218" s="32">
        <v>0</v>
      </c>
      <c r="P218" s="33">
        <v>0</v>
      </c>
      <c r="Q218" s="24" t="s">
        <v>207</v>
      </c>
      <c r="R218" s="24" t="s">
        <v>126</v>
      </c>
      <c r="S218" s="24" t="s">
        <v>127</v>
      </c>
      <c r="T218" s="26"/>
    </row>
    <row r="219" s="3" customFormat="1" ht="53" customHeight="1" spans="1:20">
      <c r="A219" s="15">
        <v>213</v>
      </c>
      <c r="B219" s="23" t="s">
        <v>118</v>
      </c>
      <c r="C219" s="26" t="str">
        <f t="shared" si="5"/>
        <v>叶赵村到户产业项目</v>
      </c>
      <c r="D219" s="17" t="s">
        <v>26</v>
      </c>
      <c r="E219" s="24" t="s">
        <v>120</v>
      </c>
      <c r="F219" s="24" t="s">
        <v>824</v>
      </c>
      <c r="G219" s="24" t="s">
        <v>787</v>
      </c>
      <c r="H219" s="24" t="s">
        <v>825</v>
      </c>
      <c r="I219" s="24" t="s">
        <v>826</v>
      </c>
      <c r="J219" s="24" t="s">
        <v>790</v>
      </c>
      <c r="K219" s="24">
        <v>0.92</v>
      </c>
      <c r="L219" s="32">
        <v>0</v>
      </c>
      <c r="M219" s="25">
        <f t="shared" si="6"/>
        <v>0.92</v>
      </c>
      <c r="N219" s="32">
        <v>0</v>
      </c>
      <c r="O219" s="32">
        <v>0</v>
      </c>
      <c r="P219" s="33">
        <v>0</v>
      </c>
      <c r="Q219" s="24" t="s">
        <v>184</v>
      </c>
      <c r="R219" s="24" t="s">
        <v>126</v>
      </c>
      <c r="S219" s="24" t="s">
        <v>127</v>
      </c>
      <c r="T219" s="26"/>
    </row>
    <row r="220" s="3" customFormat="1" ht="54" customHeight="1" spans="1:20">
      <c r="A220" s="15">
        <v>214</v>
      </c>
      <c r="B220" s="23" t="s">
        <v>118</v>
      </c>
      <c r="C220" s="26" t="str">
        <f t="shared" si="5"/>
        <v>后灵村到户产业项目</v>
      </c>
      <c r="D220" s="17" t="s">
        <v>26</v>
      </c>
      <c r="E220" s="24" t="s">
        <v>120</v>
      </c>
      <c r="F220" s="24" t="s">
        <v>827</v>
      </c>
      <c r="G220" s="24" t="s">
        <v>787</v>
      </c>
      <c r="H220" s="24" t="s">
        <v>828</v>
      </c>
      <c r="I220" s="24" t="s">
        <v>829</v>
      </c>
      <c r="J220" s="24" t="s">
        <v>790</v>
      </c>
      <c r="K220" s="24">
        <v>1.68</v>
      </c>
      <c r="L220" s="32">
        <v>0</v>
      </c>
      <c r="M220" s="25">
        <f t="shared" si="6"/>
        <v>1.68</v>
      </c>
      <c r="N220" s="32">
        <v>0</v>
      </c>
      <c r="O220" s="32">
        <v>0</v>
      </c>
      <c r="P220" s="33">
        <v>0</v>
      </c>
      <c r="Q220" s="24" t="s">
        <v>202</v>
      </c>
      <c r="R220" s="24" t="s">
        <v>126</v>
      </c>
      <c r="S220" s="24" t="s">
        <v>127</v>
      </c>
      <c r="T220" s="26"/>
    </row>
    <row r="221" s="3" customFormat="1" ht="53" customHeight="1" spans="1:20">
      <c r="A221" s="15">
        <v>215</v>
      </c>
      <c r="B221" s="23" t="s">
        <v>118</v>
      </c>
      <c r="C221" s="26" t="str">
        <f t="shared" si="5"/>
        <v>申村村到户产业项目</v>
      </c>
      <c r="D221" s="17" t="s">
        <v>26</v>
      </c>
      <c r="E221" s="24" t="s">
        <v>120</v>
      </c>
      <c r="F221" s="24" t="s">
        <v>830</v>
      </c>
      <c r="G221" s="24" t="s">
        <v>787</v>
      </c>
      <c r="H221" s="24" t="s">
        <v>831</v>
      </c>
      <c r="I221" s="24" t="s">
        <v>832</v>
      </c>
      <c r="J221" s="24" t="s">
        <v>790</v>
      </c>
      <c r="K221" s="24">
        <v>2.2</v>
      </c>
      <c r="L221" s="32">
        <v>0</v>
      </c>
      <c r="M221" s="25">
        <f t="shared" si="6"/>
        <v>2.2</v>
      </c>
      <c r="N221" s="32">
        <v>0</v>
      </c>
      <c r="O221" s="32">
        <v>0</v>
      </c>
      <c r="P221" s="33">
        <v>0</v>
      </c>
      <c r="Q221" s="24" t="s">
        <v>166</v>
      </c>
      <c r="R221" s="24" t="s">
        <v>126</v>
      </c>
      <c r="S221" s="24" t="s">
        <v>127</v>
      </c>
      <c r="T221" s="26"/>
    </row>
    <row r="222" s="3" customFormat="1" ht="54" customHeight="1" spans="1:20">
      <c r="A222" s="15">
        <v>216</v>
      </c>
      <c r="B222" s="23" t="s">
        <v>118</v>
      </c>
      <c r="C222" s="26" t="str">
        <f t="shared" si="5"/>
        <v>王坊村到户产业项目</v>
      </c>
      <c r="D222" s="17" t="s">
        <v>26</v>
      </c>
      <c r="E222" s="24" t="s">
        <v>120</v>
      </c>
      <c r="F222" s="24" t="s">
        <v>833</v>
      </c>
      <c r="G222" s="24" t="s">
        <v>104</v>
      </c>
      <c r="H222" s="24" t="s">
        <v>834</v>
      </c>
      <c r="I222" s="24" t="s">
        <v>835</v>
      </c>
      <c r="J222" s="24" t="s">
        <v>790</v>
      </c>
      <c r="K222" s="24">
        <v>2.08</v>
      </c>
      <c r="L222" s="32">
        <v>0</v>
      </c>
      <c r="M222" s="25">
        <f t="shared" si="6"/>
        <v>2.08</v>
      </c>
      <c r="N222" s="32">
        <v>0</v>
      </c>
      <c r="O222" s="32">
        <v>0</v>
      </c>
      <c r="P222" s="33">
        <v>0</v>
      </c>
      <c r="Q222" s="24" t="s">
        <v>166</v>
      </c>
      <c r="R222" s="24" t="s">
        <v>126</v>
      </c>
      <c r="S222" s="24" t="s">
        <v>127</v>
      </c>
      <c r="T222" s="26"/>
    </row>
    <row r="223" s="3" customFormat="1" ht="55" customHeight="1" spans="1:20">
      <c r="A223" s="15">
        <v>217</v>
      </c>
      <c r="B223" s="23" t="s">
        <v>118</v>
      </c>
      <c r="C223" s="26" t="str">
        <f t="shared" si="5"/>
        <v>陈场村到户产业项目</v>
      </c>
      <c r="D223" s="17" t="s">
        <v>26</v>
      </c>
      <c r="E223" s="24" t="s">
        <v>120</v>
      </c>
      <c r="F223" s="24" t="s">
        <v>836</v>
      </c>
      <c r="G223" s="24" t="s">
        <v>104</v>
      </c>
      <c r="H223" s="24" t="s">
        <v>837</v>
      </c>
      <c r="I223" s="24" t="s">
        <v>838</v>
      </c>
      <c r="J223" s="24" t="s">
        <v>790</v>
      </c>
      <c r="K223" s="24">
        <v>0.4</v>
      </c>
      <c r="L223" s="32">
        <v>0</v>
      </c>
      <c r="M223" s="25">
        <f t="shared" si="6"/>
        <v>0.4</v>
      </c>
      <c r="N223" s="32">
        <v>0</v>
      </c>
      <c r="O223" s="32">
        <v>0</v>
      </c>
      <c r="P223" s="33">
        <v>0</v>
      </c>
      <c r="Q223" s="24" t="s">
        <v>343</v>
      </c>
      <c r="R223" s="24" t="s">
        <v>126</v>
      </c>
      <c r="S223" s="24" t="s">
        <v>127</v>
      </c>
      <c r="T223" s="26"/>
    </row>
    <row r="224" s="3" customFormat="1" ht="55" customHeight="1" spans="1:20">
      <c r="A224" s="15">
        <v>218</v>
      </c>
      <c r="B224" s="23" t="s">
        <v>118</v>
      </c>
      <c r="C224" s="26" t="str">
        <f t="shared" si="5"/>
        <v>大路村到户产业项目</v>
      </c>
      <c r="D224" s="17" t="s">
        <v>26</v>
      </c>
      <c r="E224" s="24" t="s">
        <v>120</v>
      </c>
      <c r="F224" s="24" t="s">
        <v>839</v>
      </c>
      <c r="G224" s="24" t="s">
        <v>104</v>
      </c>
      <c r="H224" s="24" t="s">
        <v>840</v>
      </c>
      <c r="I224" s="24" t="s">
        <v>841</v>
      </c>
      <c r="J224" s="24" t="s">
        <v>790</v>
      </c>
      <c r="K224" s="24">
        <v>1.69</v>
      </c>
      <c r="L224" s="32">
        <v>0</v>
      </c>
      <c r="M224" s="25">
        <f t="shared" si="6"/>
        <v>1.69</v>
      </c>
      <c r="N224" s="32">
        <v>0</v>
      </c>
      <c r="O224" s="32">
        <v>0</v>
      </c>
      <c r="P224" s="33">
        <v>0</v>
      </c>
      <c r="Q224" s="24" t="s">
        <v>166</v>
      </c>
      <c r="R224" s="24" t="s">
        <v>137</v>
      </c>
      <c r="S224" s="24" t="s">
        <v>127</v>
      </c>
      <c r="T224" s="26"/>
    </row>
    <row r="225" s="3" customFormat="1" ht="60" customHeight="1" spans="1:20">
      <c r="A225" s="15">
        <v>219</v>
      </c>
      <c r="B225" s="23" t="s">
        <v>118</v>
      </c>
      <c r="C225" s="26" t="str">
        <f t="shared" si="5"/>
        <v>刘大庄村到户产业项目</v>
      </c>
      <c r="D225" s="17" t="s">
        <v>26</v>
      </c>
      <c r="E225" s="24" t="s">
        <v>120</v>
      </c>
      <c r="F225" s="42" t="s">
        <v>842</v>
      </c>
      <c r="G225" s="24" t="s">
        <v>104</v>
      </c>
      <c r="H225" s="24" t="s">
        <v>843</v>
      </c>
      <c r="I225" s="24" t="s">
        <v>844</v>
      </c>
      <c r="J225" s="24" t="s">
        <v>790</v>
      </c>
      <c r="K225" s="24">
        <v>1.48</v>
      </c>
      <c r="L225" s="32">
        <v>0</v>
      </c>
      <c r="M225" s="25">
        <f t="shared" si="6"/>
        <v>1.48</v>
      </c>
      <c r="N225" s="32">
        <v>0</v>
      </c>
      <c r="O225" s="32">
        <v>0</v>
      </c>
      <c r="P225" s="33">
        <v>0</v>
      </c>
      <c r="Q225" s="24" t="s">
        <v>207</v>
      </c>
      <c r="R225" s="24" t="s">
        <v>126</v>
      </c>
      <c r="S225" s="24" t="s">
        <v>127</v>
      </c>
      <c r="T225" s="26"/>
    </row>
    <row r="226" s="3" customFormat="1" ht="60" customHeight="1" spans="1:20">
      <c r="A226" s="15">
        <v>220</v>
      </c>
      <c r="B226" s="23" t="s">
        <v>118</v>
      </c>
      <c r="C226" s="26" t="str">
        <f t="shared" si="5"/>
        <v>韩墩村到户产业项目</v>
      </c>
      <c r="D226" s="17" t="s">
        <v>26</v>
      </c>
      <c r="E226" s="24" t="s">
        <v>120</v>
      </c>
      <c r="F226" s="24" t="s">
        <v>845</v>
      </c>
      <c r="G226" s="24" t="s">
        <v>104</v>
      </c>
      <c r="H226" s="24" t="s">
        <v>846</v>
      </c>
      <c r="I226" s="24" t="s">
        <v>847</v>
      </c>
      <c r="J226" s="24" t="s">
        <v>790</v>
      </c>
      <c r="K226" s="24">
        <v>2.72</v>
      </c>
      <c r="L226" s="32">
        <v>0</v>
      </c>
      <c r="M226" s="25">
        <f t="shared" si="6"/>
        <v>2.72</v>
      </c>
      <c r="N226" s="32">
        <v>0</v>
      </c>
      <c r="O226" s="32">
        <v>0</v>
      </c>
      <c r="P226" s="33">
        <v>0</v>
      </c>
      <c r="Q226" s="24" t="s">
        <v>423</v>
      </c>
      <c r="R226" s="24" t="s">
        <v>126</v>
      </c>
      <c r="S226" s="24" t="s">
        <v>127</v>
      </c>
      <c r="T226" s="26"/>
    </row>
    <row r="227" s="3" customFormat="1" ht="60" customHeight="1" spans="1:20">
      <c r="A227" s="15">
        <v>221</v>
      </c>
      <c r="B227" s="23" t="s">
        <v>118</v>
      </c>
      <c r="C227" s="26" t="str">
        <f t="shared" si="5"/>
        <v>胡堆村到户产业项目</v>
      </c>
      <c r="D227" s="17" t="s">
        <v>26</v>
      </c>
      <c r="E227" s="24" t="s">
        <v>120</v>
      </c>
      <c r="F227" s="24" t="s">
        <v>848</v>
      </c>
      <c r="G227" s="24" t="s">
        <v>104</v>
      </c>
      <c r="H227" s="24" t="s">
        <v>849</v>
      </c>
      <c r="I227" s="24" t="s">
        <v>850</v>
      </c>
      <c r="J227" s="24" t="s">
        <v>790</v>
      </c>
      <c r="K227" s="24">
        <v>1.28</v>
      </c>
      <c r="L227" s="32">
        <v>0</v>
      </c>
      <c r="M227" s="25">
        <f t="shared" si="6"/>
        <v>1.28</v>
      </c>
      <c r="N227" s="32">
        <v>0</v>
      </c>
      <c r="O227" s="32">
        <v>0</v>
      </c>
      <c r="P227" s="33">
        <v>0</v>
      </c>
      <c r="Q227" s="24" t="s">
        <v>207</v>
      </c>
      <c r="R227" s="24" t="s">
        <v>126</v>
      </c>
      <c r="S227" s="24" t="s">
        <v>127</v>
      </c>
      <c r="T227" s="26"/>
    </row>
    <row r="228" s="3" customFormat="1" ht="60" customHeight="1" spans="1:20">
      <c r="A228" s="15">
        <v>222</v>
      </c>
      <c r="B228" s="23" t="s">
        <v>118</v>
      </c>
      <c r="C228" s="26" t="str">
        <f t="shared" si="5"/>
        <v>蒋刘村到户产业项目</v>
      </c>
      <c r="D228" s="17" t="s">
        <v>26</v>
      </c>
      <c r="E228" s="24" t="s">
        <v>120</v>
      </c>
      <c r="F228" s="24" t="s">
        <v>851</v>
      </c>
      <c r="G228" s="24" t="s">
        <v>104</v>
      </c>
      <c r="H228" s="24" t="s">
        <v>852</v>
      </c>
      <c r="I228" s="24" t="s">
        <v>853</v>
      </c>
      <c r="J228" s="24" t="s">
        <v>790</v>
      </c>
      <c r="K228" s="24">
        <v>3.6</v>
      </c>
      <c r="L228" s="32">
        <v>0</v>
      </c>
      <c r="M228" s="25">
        <f t="shared" si="6"/>
        <v>3.6</v>
      </c>
      <c r="N228" s="32">
        <v>0</v>
      </c>
      <c r="O228" s="32">
        <v>0</v>
      </c>
      <c r="P228" s="33">
        <v>0</v>
      </c>
      <c r="Q228" s="24" t="s">
        <v>196</v>
      </c>
      <c r="R228" s="24" t="s">
        <v>126</v>
      </c>
      <c r="S228" s="24" t="s">
        <v>127</v>
      </c>
      <c r="T228" s="26"/>
    </row>
    <row r="229" s="3" customFormat="1" ht="60" customHeight="1" spans="1:20">
      <c r="A229" s="15">
        <v>223</v>
      </c>
      <c r="B229" s="23" t="s">
        <v>118</v>
      </c>
      <c r="C229" s="26" t="str">
        <f t="shared" si="5"/>
        <v>晏湾村到户产业项目</v>
      </c>
      <c r="D229" s="17" t="s">
        <v>26</v>
      </c>
      <c r="E229" s="24" t="s">
        <v>120</v>
      </c>
      <c r="F229" s="24" t="s">
        <v>854</v>
      </c>
      <c r="G229" s="24" t="s">
        <v>104</v>
      </c>
      <c r="H229" s="24" t="s">
        <v>855</v>
      </c>
      <c r="I229" s="24" t="s">
        <v>856</v>
      </c>
      <c r="J229" s="24" t="s">
        <v>790</v>
      </c>
      <c r="K229" s="24">
        <v>3.2</v>
      </c>
      <c r="L229" s="32">
        <v>0</v>
      </c>
      <c r="M229" s="25">
        <f t="shared" si="6"/>
        <v>3.2</v>
      </c>
      <c r="N229" s="32">
        <v>0</v>
      </c>
      <c r="O229" s="32">
        <v>0</v>
      </c>
      <c r="P229" s="33">
        <v>0</v>
      </c>
      <c r="Q229" s="24" t="s">
        <v>423</v>
      </c>
      <c r="R229" s="24" t="s">
        <v>126</v>
      </c>
      <c r="S229" s="24" t="s">
        <v>127</v>
      </c>
      <c r="T229" s="26"/>
    </row>
    <row r="230" s="3" customFormat="1" ht="60" customHeight="1" spans="1:20">
      <c r="A230" s="15">
        <v>224</v>
      </c>
      <c r="B230" s="23" t="s">
        <v>118</v>
      </c>
      <c r="C230" s="26" t="str">
        <f t="shared" si="5"/>
        <v>张杨村到户产业项目</v>
      </c>
      <c r="D230" s="17" t="s">
        <v>26</v>
      </c>
      <c r="E230" s="24" t="s">
        <v>120</v>
      </c>
      <c r="F230" s="24" t="s">
        <v>857</v>
      </c>
      <c r="G230" s="24" t="s">
        <v>104</v>
      </c>
      <c r="H230" s="24" t="s">
        <v>858</v>
      </c>
      <c r="I230" s="24" t="s">
        <v>859</v>
      </c>
      <c r="J230" s="24" t="s">
        <v>790</v>
      </c>
      <c r="K230" s="24">
        <v>2.49</v>
      </c>
      <c r="L230" s="32">
        <v>0</v>
      </c>
      <c r="M230" s="25">
        <f t="shared" si="6"/>
        <v>2.49</v>
      </c>
      <c r="N230" s="32">
        <v>0</v>
      </c>
      <c r="O230" s="32">
        <v>0</v>
      </c>
      <c r="P230" s="33">
        <v>0</v>
      </c>
      <c r="Q230" s="24" t="s">
        <v>196</v>
      </c>
      <c r="R230" s="24" t="s">
        <v>126</v>
      </c>
      <c r="S230" s="24" t="s">
        <v>127</v>
      </c>
      <c r="T230" s="26"/>
    </row>
    <row r="231" s="3" customFormat="1" ht="60" customHeight="1" spans="1:20">
      <c r="A231" s="15">
        <v>225</v>
      </c>
      <c r="B231" s="23" t="s">
        <v>118</v>
      </c>
      <c r="C231" s="26" t="str">
        <f t="shared" si="5"/>
        <v>朱楼村到户产业项目</v>
      </c>
      <c r="D231" s="17" t="s">
        <v>26</v>
      </c>
      <c r="E231" s="24" t="s">
        <v>120</v>
      </c>
      <c r="F231" s="24" t="s">
        <v>860</v>
      </c>
      <c r="G231" s="24" t="s">
        <v>104</v>
      </c>
      <c r="H231" s="24" t="s">
        <v>105</v>
      </c>
      <c r="I231" s="24" t="s">
        <v>861</v>
      </c>
      <c r="J231" s="24" t="s">
        <v>790</v>
      </c>
      <c r="K231" s="24">
        <v>2.58</v>
      </c>
      <c r="L231" s="32">
        <v>0</v>
      </c>
      <c r="M231" s="25">
        <f t="shared" si="6"/>
        <v>2.58</v>
      </c>
      <c r="N231" s="32">
        <v>0</v>
      </c>
      <c r="O231" s="32">
        <v>0</v>
      </c>
      <c r="P231" s="33">
        <v>0</v>
      </c>
      <c r="Q231" s="24" t="s">
        <v>132</v>
      </c>
      <c r="R231" s="24" t="s">
        <v>126</v>
      </c>
      <c r="S231" s="24" t="s">
        <v>127</v>
      </c>
      <c r="T231" s="26"/>
    </row>
    <row r="232" s="3" customFormat="1" ht="60" customHeight="1" spans="1:20">
      <c r="A232" s="15">
        <v>226</v>
      </c>
      <c r="B232" s="23" t="s">
        <v>118</v>
      </c>
      <c r="C232" s="26" t="str">
        <f t="shared" si="5"/>
        <v>蒋庙村到户产业项目</v>
      </c>
      <c r="D232" s="17" t="s">
        <v>26</v>
      </c>
      <c r="E232" s="24" t="s">
        <v>120</v>
      </c>
      <c r="F232" s="24" t="s">
        <v>862</v>
      </c>
      <c r="G232" s="24" t="s">
        <v>104</v>
      </c>
      <c r="H232" s="24" t="s">
        <v>863</v>
      </c>
      <c r="I232" s="24" t="s">
        <v>864</v>
      </c>
      <c r="J232" s="24" t="s">
        <v>790</v>
      </c>
      <c r="K232" s="24">
        <v>2.56</v>
      </c>
      <c r="L232" s="32">
        <v>0</v>
      </c>
      <c r="M232" s="25">
        <f t="shared" si="6"/>
        <v>2.56</v>
      </c>
      <c r="N232" s="32">
        <v>0</v>
      </c>
      <c r="O232" s="32">
        <v>0</v>
      </c>
      <c r="P232" s="33">
        <v>0</v>
      </c>
      <c r="Q232" s="24" t="s">
        <v>132</v>
      </c>
      <c r="R232" s="24" t="s">
        <v>126</v>
      </c>
      <c r="S232" s="24" t="s">
        <v>127</v>
      </c>
      <c r="T232" s="26"/>
    </row>
    <row r="233" s="3" customFormat="1" ht="60" customHeight="1" spans="1:20">
      <c r="A233" s="15">
        <v>227</v>
      </c>
      <c r="B233" s="23" t="s">
        <v>118</v>
      </c>
      <c r="C233" s="26" t="str">
        <f t="shared" si="5"/>
        <v>大龙村到户产业项目</v>
      </c>
      <c r="D233" s="17" t="s">
        <v>26</v>
      </c>
      <c r="E233" s="24" t="s">
        <v>120</v>
      </c>
      <c r="F233" s="24" t="s">
        <v>865</v>
      </c>
      <c r="G233" s="24" t="s">
        <v>104</v>
      </c>
      <c r="H233" s="24" t="s">
        <v>866</v>
      </c>
      <c r="I233" s="24" t="s">
        <v>867</v>
      </c>
      <c r="J233" s="24" t="s">
        <v>790</v>
      </c>
      <c r="K233" s="24">
        <v>2.11</v>
      </c>
      <c r="L233" s="32">
        <v>0</v>
      </c>
      <c r="M233" s="25">
        <f t="shared" si="6"/>
        <v>2.11</v>
      </c>
      <c r="N233" s="32">
        <v>0</v>
      </c>
      <c r="O233" s="32">
        <v>0</v>
      </c>
      <c r="P233" s="33">
        <v>0</v>
      </c>
      <c r="Q233" s="24" t="s">
        <v>132</v>
      </c>
      <c r="R233" s="24" t="s">
        <v>126</v>
      </c>
      <c r="S233" s="24" t="s">
        <v>127</v>
      </c>
      <c r="T233" s="26"/>
    </row>
    <row r="234" s="3" customFormat="1" ht="60" customHeight="1" spans="1:20">
      <c r="A234" s="15">
        <v>228</v>
      </c>
      <c r="B234" s="23" t="s">
        <v>118</v>
      </c>
      <c r="C234" s="26" t="str">
        <f t="shared" si="5"/>
        <v>苏宅村到户产业项目</v>
      </c>
      <c r="D234" s="17" t="s">
        <v>26</v>
      </c>
      <c r="E234" s="24" t="s">
        <v>120</v>
      </c>
      <c r="F234" s="24" t="s">
        <v>868</v>
      </c>
      <c r="G234" s="24" t="s">
        <v>104</v>
      </c>
      <c r="H234" s="24" t="s">
        <v>869</v>
      </c>
      <c r="I234" s="24" t="s">
        <v>870</v>
      </c>
      <c r="J234" s="24" t="s">
        <v>790</v>
      </c>
      <c r="K234" s="24">
        <v>3.24</v>
      </c>
      <c r="L234" s="32">
        <v>0</v>
      </c>
      <c r="M234" s="25">
        <f t="shared" si="6"/>
        <v>3.24</v>
      </c>
      <c r="N234" s="32">
        <v>0</v>
      </c>
      <c r="O234" s="32">
        <v>0</v>
      </c>
      <c r="P234" s="33">
        <v>0</v>
      </c>
      <c r="Q234" s="24" t="s">
        <v>196</v>
      </c>
      <c r="R234" s="24" t="s">
        <v>126</v>
      </c>
      <c r="S234" s="24" t="s">
        <v>127</v>
      </c>
      <c r="T234" s="26"/>
    </row>
    <row r="235" s="3" customFormat="1" ht="60" customHeight="1" spans="1:20">
      <c r="A235" s="15">
        <v>229</v>
      </c>
      <c r="B235" s="23" t="s">
        <v>118</v>
      </c>
      <c r="C235" s="26" t="str">
        <f t="shared" si="5"/>
        <v>鲍庄村到户产业项目</v>
      </c>
      <c r="D235" s="17" t="s">
        <v>26</v>
      </c>
      <c r="E235" s="24" t="s">
        <v>120</v>
      </c>
      <c r="F235" s="24" t="s">
        <v>871</v>
      </c>
      <c r="G235" s="24" t="s">
        <v>872</v>
      </c>
      <c r="H235" s="24" t="s">
        <v>873</v>
      </c>
      <c r="I235" s="24" t="s">
        <v>874</v>
      </c>
      <c r="J235" s="24">
        <v>2020.4</v>
      </c>
      <c r="K235" s="24">
        <v>8.434</v>
      </c>
      <c r="L235" s="32">
        <v>0</v>
      </c>
      <c r="M235" s="25">
        <f t="shared" si="6"/>
        <v>8.434</v>
      </c>
      <c r="N235" s="32">
        <v>0</v>
      </c>
      <c r="O235" s="32">
        <v>0</v>
      </c>
      <c r="P235" s="33">
        <v>0</v>
      </c>
      <c r="Q235" s="24" t="s">
        <v>739</v>
      </c>
      <c r="R235" s="40" t="s">
        <v>137</v>
      </c>
      <c r="S235" s="24" t="s">
        <v>127</v>
      </c>
      <c r="T235" s="26"/>
    </row>
    <row r="236" s="3" customFormat="1" ht="60" customHeight="1" spans="1:20">
      <c r="A236" s="15">
        <v>230</v>
      </c>
      <c r="B236" s="23" t="s">
        <v>118</v>
      </c>
      <c r="C236" s="26" t="str">
        <f t="shared" ref="C236:C299" si="7">H236&amp;"到户产业项目"</f>
        <v>鳔张村到户产业项目</v>
      </c>
      <c r="D236" s="17" t="s">
        <v>26</v>
      </c>
      <c r="E236" s="24" t="s">
        <v>120</v>
      </c>
      <c r="F236" s="24" t="s">
        <v>875</v>
      </c>
      <c r="G236" s="24" t="s">
        <v>872</v>
      </c>
      <c r="H236" s="24" t="s">
        <v>876</v>
      </c>
      <c r="I236" s="24" t="s">
        <v>877</v>
      </c>
      <c r="J236" s="24">
        <v>2020.4</v>
      </c>
      <c r="K236" s="24">
        <v>2.94</v>
      </c>
      <c r="L236" s="32">
        <v>0</v>
      </c>
      <c r="M236" s="25">
        <f t="shared" si="6"/>
        <v>2.94</v>
      </c>
      <c r="N236" s="32">
        <v>0</v>
      </c>
      <c r="O236" s="32">
        <v>0</v>
      </c>
      <c r="P236" s="33">
        <v>0</v>
      </c>
      <c r="Q236" s="24" t="s">
        <v>288</v>
      </c>
      <c r="R236" s="40" t="s">
        <v>137</v>
      </c>
      <c r="S236" s="24" t="s">
        <v>127</v>
      </c>
      <c r="T236" s="26"/>
    </row>
    <row r="237" s="3" customFormat="1" ht="60" customHeight="1" spans="1:20">
      <c r="A237" s="15">
        <v>231</v>
      </c>
      <c r="B237" s="23" t="s">
        <v>118</v>
      </c>
      <c r="C237" s="26" t="str">
        <f t="shared" si="7"/>
        <v>崔庄村到户产业项目</v>
      </c>
      <c r="D237" s="17" t="s">
        <v>26</v>
      </c>
      <c r="E237" s="24" t="s">
        <v>120</v>
      </c>
      <c r="F237" s="24" t="s">
        <v>878</v>
      </c>
      <c r="G237" s="24" t="s">
        <v>872</v>
      </c>
      <c r="H237" s="24" t="s">
        <v>879</v>
      </c>
      <c r="I237" s="60" t="s">
        <v>880</v>
      </c>
      <c r="J237" s="24">
        <v>2020.4</v>
      </c>
      <c r="K237" s="24">
        <v>7.94</v>
      </c>
      <c r="L237" s="32">
        <v>0</v>
      </c>
      <c r="M237" s="25">
        <f t="shared" si="6"/>
        <v>7.94</v>
      </c>
      <c r="N237" s="32">
        <v>0</v>
      </c>
      <c r="O237" s="32">
        <v>0</v>
      </c>
      <c r="P237" s="33">
        <v>0</v>
      </c>
      <c r="Q237" s="24" t="s">
        <v>586</v>
      </c>
      <c r="R237" s="40" t="s">
        <v>137</v>
      </c>
      <c r="S237" s="24" t="s">
        <v>127</v>
      </c>
      <c r="T237" s="26"/>
    </row>
    <row r="238" s="3" customFormat="1" ht="60" customHeight="1" spans="1:20">
      <c r="A238" s="15">
        <v>232</v>
      </c>
      <c r="B238" s="23" t="s">
        <v>118</v>
      </c>
      <c r="C238" s="26" t="str">
        <f t="shared" si="7"/>
        <v>高楼村到户产业项目</v>
      </c>
      <c r="D238" s="17" t="s">
        <v>26</v>
      </c>
      <c r="E238" s="24" t="s">
        <v>120</v>
      </c>
      <c r="F238" s="24" t="s">
        <v>881</v>
      </c>
      <c r="G238" s="24" t="s">
        <v>872</v>
      </c>
      <c r="H238" s="24" t="s">
        <v>882</v>
      </c>
      <c r="I238" s="24" t="s">
        <v>883</v>
      </c>
      <c r="J238" s="24">
        <v>2020.4</v>
      </c>
      <c r="K238" s="24">
        <v>16.99</v>
      </c>
      <c r="L238" s="32">
        <v>0</v>
      </c>
      <c r="M238" s="25">
        <f t="shared" si="6"/>
        <v>16.99</v>
      </c>
      <c r="N238" s="32">
        <v>0</v>
      </c>
      <c r="O238" s="32">
        <v>0</v>
      </c>
      <c r="P238" s="33">
        <v>0</v>
      </c>
      <c r="Q238" s="24" t="s">
        <v>884</v>
      </c>
      <c r="R238" s="40" t="s">
        <v>126</v>
      </c>
      <c r="S238" s="24" t="s">
        <v>127</v>
      </c>
      <c r="T238" s="26"/>
    </row>
    <row r="239" s="3" customFormat="1" ht="70" customHeight="1" spans="1:20">
      <c r="A239" s="15">
        <v>233</v>
      </c>
      <c r="B239" s="23" t="s">
        <v>118</v>
      </c>
      <c r="C239" s="26" t="str">
        <f t="shared" si="7"/>
        <v>高庄村到户产业项目</v>
      </c>
      <c r="D239" s="17" t="s">
        <v>26</v>
      </c>
      <c r="E239" s="24" t="s">
        <v>120</v>
      </c>
      <c r="F239" s="24" t="s">
        <v>885</v>
      </c>
      <c r="G239" s="24" t="s">
        <v>872</v>
      </c>
      <c r="H239" s="24" t="s">
        <v>886</v>
      </c>
      <c r="I239" s="24" t="s">
        <v>887</v>
      </c>
      <c r="J239" s="24">
        <v>2020.4</v>
      </c>
      <c r="K239" s="24">
        <v>16.197</v>
      </c>
      <c r="L239" s="32">
        <v>0</v>
      </c>
      <c r="M239" s="25">
        <f t="shared" si="6"/>
        <v>16.197</v>
      </c>
      <c r="N239" s="32">
        <v>0</v>
      </c>
      <c r="O239" s="32">
        <v>0</v>
      </c>
      <c r="P239" s="33">
        <v>0</v>
      </c>
      <c r="Q239" s="24" t="s">
        <v>888</v>
      </c>
      <c r="R239" s="40" t="s">
        <v>137</v>
      </c>
      <c r="S239" s="24" t="s">
        <v>127</v>
      </c>
      <c r="T239" s="26"/>
    </row>
    <row r="240" s="3" customFormat="1" ht="60" customHeight="1" spans="1:20">
      <c r="A240" s="15">
        <v>234</v>
      </c>
      <c r="B240" s="23" t="s">
        <v>118</v>
      </c>
      <c r="C240" s="26" t="str">
        <f t="shared" si="7"/>
        <v>毛庄村到户产业项目</v>
      </c>
      <c r="D240" s="17" t="s">
        <v>26</v>
      </c>
      <c r="E240" s="24" t="s">
        <v>120</v>
      </c>
      <c r="F240" s="24" t="s">
        <v>889</v>
      </c>
      <c r="G240" s="24" t="s">
        <v>872</v>
      </c>
      <c r="H240" s="24" t="s">
        <v>890</v>
      </c>
      <c r="I240" s="24" t="s">
        <v>891</v>
      </c>
      <c r="J240" s="24">
        <v>2020.4</v>
      </c>
      <c r="K240" s="24">
        <v>2.05</v>
      </c>
      <c r="L240" s="32">
        <v>0</v>
      </c>
      <c r="M240" s="25">
        <f t="shared" si="6"/>
        <v>2.05</v>
      </c>
      <c r="N240" s="32">
        <v>0</v>
      </c>
      <c r="O240" s="32">
        <v>0</v>
      </c>
      <c r="P240" s="33">
        <v>0</v>
      </c>
      <c r="Q240" s="24" t="s">
        <v>196</v>
      </c>
      <c r="R240" s="40" t="s">
        <v>126</v>
      </c>
      <c r="S240" s="24" t="s">
        <v>127</v>
      </c>
      <c r="T240" s="26"/>
    </row>
    <row r="241" s="3" customFormat="1" ht="60" customHeight="1" spans="1:20">
      <c r="A241" s="15">
        <v>235</v>
      </c>
      <c r="B241" s="23" t="s">
        <v>118</v>
      </c>
      <c r="C241" s="26" t="str">
        <f t="shared" si="7"/>
        <v>孟山村到户产业项目</v>
      </c>
      <c r="D241" s="17" t="s">
        <v>26</v>
      </c>
      <c r="E241" s="24" t="s">
        <v>120</v>
      </c>
      <c r="F241" s="24" t="s">
        <v>892</v>
      </c>
      <c r="G241" s="24" t="s">
        <v>872</v>
      </c>
      <c r="H241" s="24" t="s">
        <v>893</v>
      </c>
      <c r="I241" s="24" t="s">
        <v>894</v>
      </c>
      <c r="J241" s="24">
        <v>2020.4</v>
      </c>
      <c r="K241" s="24">
        <v>9.7</v>
      </c>
      <c r="L241" s="32">
        <v>0</v>
      </c>
      <c r="M241" s="25">
        <f t="shared" si="6"/>
        <v>9.7</v>
      </c>
      <c r="N241" s="32">
        <v>0</v>
      </c>
      <c r="O241" s="32">
        <v>0</v>
      </c>
      <c r="P241" s="33">
        <v>0</v>
      </c>
      <c r="Q241" s="24" t="s">
        <v>433</v>
      </c>
      <c r="R241" s="40" t="s">
        <v>137</v>
      </c>
      <c r="S241" s="24" t="s">
        <v>127</v>
      </c>
      <c r="T241" s="26"/>
    </row>
    <row r="242" s="3" customFormat="1" ht="57" customHeight="1" spans="1:20">
      <c r="A242" s="15">
        <v>236</v>
      </c>
      <c r="B242" s="23" t="s">
        <v>118</v>
      </c>
      <c r="C242" s="26" t="str">
        <f t="shared" si="7"/>
        <v>钱梁村到户产业项目</v>
      </c>
      <c r="D242" s="17" t="s">
        <v>26</v>
      </c>
      <c r="E242" s="24" t="s">
        <v>120</v>
      </c>
      <c r="F242" s="24" t="s">
        <v>895</v>
      </c>
      <c r="G242" s="24" t="s">
        <v>872</v>
      </c>
      <c r="H242" s="24" t="s">
        <v>896</v>
      </c>
      <c r="I242" s="24" t="s">
        <v>897</v>
      </c>
      <c r="J242" s="24">
        <v>2020.4</v>
      </c>
      <c r="K242" s="24">
        <v>3.8</v>
      </c>
      <c r="L242" s="32">
        <v>0</v>
      </c>
      <c r="M242" s="25">
        <f t="shared" si="6"/>
        <v>3.8</v>
      </c>
      <c r="N242" s="32">
        <v>0</v>
      </c>
      <c r="O242" s="32">
        <v>0</v>
      </c>
      <c r="P242" s="33">
        <v>0</v>
      </c>
      <c r="Q242" s="24" t="s">
        <v>142</v>
      </c>
      <c r="R242" s="40" t="s">
        <v>126</v>
      </c>
      <c r="S242" s="24" t="s">
        <v>127</v>
      </c>
      <c r="T242" s="26"/>
    </row>
    <row r="243" s="3" customFormat="1" ht="56" customHeight="1" spans="1:20">
      <c r="A243" s="15">
        <v>237</v>
      </c>
      <c r="B243" s="23" t="s">
        <v>118</v>
      </c>
      <c r="C243" s="26" t="str">
        <f t="shared" si="7"/>
        <v>青谷堆村到户产业项目</v>
      </c>
      <c r="D243" s="17" t="s">
        <v>26</v>
      </c>
      <c r="E243" s="24" t="s">
        <v>120</v>
      </c>
      <c r="F243" s="42" t="s">
        <v>898</v>
      </c>
      <c r="G243" s="24" t="s">
        <v>872</v>
      </c>
      <c r="H243" s="24" t="s">
        <v>899</v>
      </c>
      <c r="I243" s="24" t="s">
        <v>900</v>
      </c>
      <c r="J243" s="24">
        <v>2020.4</v>
      </c>
      <c r="K243" s="24">
        <v>3.79</v>
      </c>
      <c r="L243" s="32">
        <v>0</v>
      </c>
      <c r="M243" s="25">
        <f t="shared" si="6"/>
        <v>3.79</v>
      </c>
      <c r="N243" s="32">
        <v>0</v>
      </c>
      <c r="O243" s="32">
        <v>0</v>
      </c>
      <c r="P243" s="33">
        <v>0</v>
      </c>
      <c r="Q243" s="24" t="s">
        <v>288</v>
      </c>
      <c r="R243" s="40" t="s">
        <v>137</v>
      </c>
      <c r="S243" s="24" t="s">
        <v>127</v>
      </c>
      <c r="T243" s="26"/>
    </row>
    <row r="244" s="3" customFormat="1" ht="57" customHeight="1" spans="1:20">
      <c r="A244" s="15">
        <v>238</v>
      </c>
      <c r="B244" s="23" t="s">
        <v>118</v>
      </c>
      <c r="C244" s="26" t="str">
        <f t="shared" si="7"/>
        <v>汤庄村到户产业项目</v>
      </c>
      <c r="D244" s="17" t="s">
        <v>26</v>
      </c>
      <c r="E244" s="24" t="s">
        <v>120</v>
      </c>
      <c r="F244" s="24" t="s">
        <v>901</v>
      </c>
      <c r="G244" s="24" t="s">
        <v>872</v>
      </c>
      <c r="H244" s="24" t="s">
        <v>902</v>
      </c>
      <c r="I244" s="24" t="s">
        <v>903</v>
      </c>
      <c r="J244" s="24">
        <v>2020.4</v>
      </c>
      <c r="K244" s="24">
        <v>13.28</v>
      </c>
      <c r="L244" s="32">
        <v>0</v>
      </c>
      <c r="M244" s="25">
        <f t="shared" si="6"/>
        <v>13.28</v>
      </c>
      <c r="N244" s="32">
        <v>0</v>
      </c>
      <c r="O244" s="32">
        <v>0</v>
      </c>
      <c r="P244" s="33">
        <v>0</v>
      </c>
      <c r="Q244" s="24" t="s">
        <v>904</v>
      </c>
      <c r="R244" s="40" t="s">
        <v>137</v>
      </c>
      <c r="S244" s="24" t="s">
        <v>127</v>
      </c>
      <c r="T244" s="26"/>
    </row>
    <row r="245" s="3" customFormat="1" ht="101" customHeight="1" spans="1:20">
      <c r="A245" s="15">
        <v>239</v>
      </c>
      <c r="B245" s="23" t="s">
        <v>118</v>
      </c>
      <c r="C245" s="26" t="str">
        <f t="shared" si="7"/>
        <v>潼郡村到户产业项目</v>
      </c>
      <c r="D245" s="17" t="s">
        <v>26</v>
      </c>
      <c r="E245" s="24" t="s">
        <v>120</v>
      </c>
      <c r="F245" s="24" t="s">
        <v>905</v>
      </c>
      <c r="G245" s="24" t="s">
        <v>872</v>
      </c>
      <c r="H245" s="24" t="s">
        <v>906</v>
      </c>
      <c r="I245" s="24" t="s">
        <v>907</v>
      </c>
      <c r="J245" s="24">
        <v>2020.4</v>
      </c>
      <c r="K245" s="24">
        <v>14.276</v>
      </c>
      <c r="L245" s="32">
        <v>0</v>
      </c>
      <c r="M245" s="25">
        <f t="shared" si="6"/>
        <v>14.276</v>
      </c>
      <c r="N245" s="32">
        <v>0</v>
      </c>
      <c r="O245" s="32">
        <v>0</v>
      </c>
      <c r="P245" s="33">
        <v>0</v>
      </c>
      <c r="Q245" s="24" t="s">
        <v>548</v>
      </c>
      <c r="R245" s="40" t="s">
        <v>137</v>
      </c>
      <c r="S245" s="24" t="s">
        <v>127</v>
      </c>
      <c r="T245" s="26"/>
    </row>
    <row r="246" s="3" customFormat="1" ht="60" customHeight="1" spans="1:20">
      <c r="A246" s="15">
        <v>240</v>
      </c>
      <c r="B246" s="23" t="s">
        <v>118</v>
      </c>
      <c r="C246" s="26" t="str">
        <f t="shared" si="7"/>
        <v>王楼村到户产业项目</v>
      </c>
      <c r="D246" s="17" t="s">
        <v>26</v>
      </c>
      <c r="E246" s="24" t="s">
        <v>120</v>
      </c>
      <c r="F246" s="24" t="s">
        <v>908</v>
      </c>
      <c r="G246" s="24" t="s">
        <v>872</v>
      </c>
      <c r="H246" s="24" t="s">
        <v>909</v>
      </c>
      <c r="I246" s="24" t="s">
        <v>910</v>
      </c>
      <c r="J246" s="24">
        <v>2020.4</v>
      </c>
      <c r="K246" s="24">
        <v>5.69</v>
      </c>
      <c r="L246" s="32">
        <v>0</v>
      </c>
      <c r="M246" s="25">
        <f t="shared" si="6"/>
        <v>5.69</v>
      </c>
      <c r="N246" s="32">
        <v>0</v>
      </c>
      <c r="O246" s="32">
        <v>0</v>
      </c>
      <c r="P246" s="33">
        <v>0</v>
      </c>
      <c r="Q246" s="24" t="s">
        <v>329</v>
      </c>
      <c r="R246" s="40" t="s">
        <v>137</v>
      </c>
      <c r="S246" s="24" t="s">
        <v>127</v>
      </c>
      <c r="T246" s="26"/>
    </row>
    <row r="247" s="3" customFormat="1" ht="60" customHeight="1" spans="1:20">
      <c r="A247" s="15">
        <v>241</v>
      </c>
      <c r="B247" s="23" t="s">
        <v>118</v>
      </c>
      <c r="C247" s="26" t="str">
        <f t="shared" si="7"/>
        <v>徐营村到户产业项目</v>
      </c>
      <c r="D247" s="17" t="s">
        <v>26</v>
      </c>
      <c r="E247" s="24" t="s">
        <v>120</v>
      </c>
      <c r="F247" s="24" t="s">
        <v>911</v>
      </c>
      <c r="G247" s="24" t="s">
        <v>872</v>
      </c>
      <c r="H247" s="24" t="s">
        <v>912</v>
      </c>
      <c r="I247" s="24" t="s">
        <v>913</v>
      </c>
      <c r="J247" s="24">
        <v>2020.4</v>
      </c>
      <c r="K247" s="24">
        <v>16.3</v>
      </c>
      <c r="L247" s="32">
        <v>0</v>
      </c>
      <c r="M247" s="25">
        <f t="shared" si="6"/>
        <v>16.3</v>
      </c>
      <c r="N247" s="32">
        <v>0</v>
      </c>
      <c r="O247" s="32">
        <v>0</v>
      </c>
      <c r="P247" s="33">
        <v>0</v>
      </c>
      <c r="Q247" s="24" t="s">
        <v>914</v>
      </c>
      <c r="R247" s="40" t="s">
        <v>137</v>
      </c>
      <c r="S247" s="24" t="s">
        <v>127</v>
      </c>
      <c r="T247" s="26"/>
    </row>
    <row r="248" s="3" customFormat="1" ht="60" customHeight="1" spans="1:20">
      <c r="A248" s="15">
        <v>242</v>
      </c>
      <c r="B248" s="23" t="s">
        <v>118</v>
      </c>
      <c r="C248" s="26" t="str">
        <f t="shared" si="7"/>
        <v>张营村到户产业项目</v>
      </c>
      <c r="D248" s="17" t="s">
        <v>26</v>
      </c>
      <c r="E248" s="24" t="s">
        <v>120</v>
      </c>
      <c r="F248" s="24" t="s">
        <v>915</v>
      </c>
      <c r="G248" s="24" t="s">
        <v>872</v>
      </c>
      <c r="H248" s="24" t="s">
        <v>916</v>
      </c>
      <c r="I248" s="24" t="s">
        <v>917</v>
      </c>
      <c r="J248" s="24">
        <v>2020.4</v>
      </c>
      <c r="K248" s="24">
        <v>9.08</v>
      </c>
      <c r="L248" s="32">
        <v>0</v>
      </c>
      <c r="M248" s="25">
        <f t="shared" si="6"/>
        <v>9.08</v>
      </c>
      <c r="N248" s="32">
        <v>0</v>
      </c>
      <c r="O248" s="32">
        <v>0</v>
      </c>
      <c r="P248" s="33">
        <v>0</v>
      </c>
      <c r="Q248" s="24" t="s">
        <v>918</v>
      </c>
      <c r="R248" s="40" t="s">
        <v>137</v>
      </c>
      <c r="S248" s="24" t="s">
        <v>127</v>
      </c>
      <c r="T248" s="26"/>
    </row>
    <row r="249" s="3" customFormat="1" ht="60" customHeight="1" spans="1:20">
      <c r="A249" s="15">
        <v>243</v>
      </c>
      <c r="B249" s="23" t="s">
        <v>118</v>
      </c>
      <c r="C249" s="26" t="str">
        <f t="shared" si="7"/>
        <v>朱庄村到户产业项目</v>
      </c>
      <c r="D249" s="17" t="s">
        <v>26</v>
      </c>
      <c r="E249" s="24" t="s">
        <v>120</v>
      </c>
      <c r="F249" s="24" t="s">
        <v>919</v>
      </c>
      <c r="G249" s="24" t="s">
        <v>872</v>
      </c>
      <c r="H249" s="24" t="s">
        <v>920</v>
      </c>
      <c r="I249" s="24" t="s">
        <v>921</v>
      </c>
      <c r="J249" s="24">
        <v>2020.4</v>
      </c>
      <c r="K249" s="24">
        <v>15.2</v>
      </c>
      <c r="L249" s="32">
        <v>0</v>
      </c>
      <c r="M249" s="25">
        <f t="shared" si="6"/>
        <v>15.2</v>
      </c>
      <c r="N249" s="32">
        <v>0</v>
      </c>
      <c r="O249" s="32">
        <v>0</v>
      </c>
      <c r="P249" s="33">
        <v>0</v>
      </c>
      <c r="Q249" s="24" t="s">
        <v>922</v>
      </c>
      <c r="R249" s="40" t="s">
        <v>137</v>
      </c>
      <c r="S249" s="24" t="s">
        <v>127</v>
      </c>
      <c r="T249" s="26"/>
    </row>
    <row r="250" s="3" customFormat="1" ht="60" customHeight="1" spans="1:20">
      <c r="A250" s="15">
        <v>244</v>
      </c>
      <c r="B250" s="23" t="s">
        <v>118</v>
      </c>
      <c r="C250" s="26" t="str">
        <f t="shared" si="7"/>
        <v>卓海村到户产业项目</v>
      </c>
      <c r="D250" s="17" t="s">
        <v>26</v>
      </c>
      <c r="E250" s="24" t="s">
        <v>120</v>
      </c>
      <c r="F250" s="24" t="s">
        <v>923</v>
      </c>
      <c r="G250" s="24" t="s">
        <v>872</v>
      </c>
      <c r="H250" s="24" t="s">
        <v>924</v>
      </c>
      <c r="I250" s="24" t="s">
        <v>925</v>
      </c>
      <c r="J250" s="24">
        <v>2020.4</v>
      </c>
      <c r="K250" s="24">
        <v>6.486</v>
      </c>
      <c r="L250" s="32">
        <v>0</v>
      </c>
      <c r="M250" s="25">
        <f t="shared" si="6"/>
        <v>6.486</v>
      </c>
      <c r="N250" s="32">
        <v>0</v>
      </c>
      <c r="O250" s="32">
        <v>0</v>
      </c>
      <c r="P250" s="33">
        <v>0</v>
      </c>
      <c r="Q250" s="24" t="s">
        <v>926</v>
      </c>
      <c r="R250" s="40" t="s">
        <v>137</v>
      </c>
      <c r="S250" s="24" t="s">
        <v>127</v>
      </c>
      <c r="T250" s="26"/>
    </row>
    <row r="251" s="3" customFormat="1" ht="53" customHeight="1" spans="1:20">
      <c r="A251" s="15">
        <v>245</v>
      </c>
      <c r="B251" s="23" t="s">
        <v>118</v>
      </c>
      <c r="C251" s="26" t="str">
        <f t="shared" si="7"/>
        <v>卓圩村到户产业项目</v>
      </c>
      <c r="D251" s="17" t="s">
        <v>26</v>
      </c>
      <c r="E251" s="24" t="s">
        <v>120</v>
      </c>
      <c r="F251" s="24" t="s">
        <v>927</v>
      </c>
      <c r="G251" s="24" t="s">
        <v>872</v>
      </c>
      <c r="H251" s="24" t="s">
        <v>928</v>
      </c>
      <c r="I251" s="24" t="s">
        <v>929</v>
      </c>
      <c r="J251" s="24">
        <v>2020.4</v>
      </c>
      <c r="K251" s="24">
        <v>7.54</v>
      </c>
      <c r="L251" s="32">
        <v>0</v>
      </c>
      <c r="M251" s="25">
        <f t="shared" si="6"/>
        <v>7.54</v>
      </c>
      <c r="N251" s="32">
        <v>0</v>
      </c>
      <c r="O251" s="32">
        <v>0</v>
      </c>
      <c r="P251" s="33">
        <v>0</v>
      </c>
      <c r="Q251" s="24" t="s">
        <v>930</v>
      </c>
      <c r="R251" s="40" t="s">
        <v>126</v>
      </c>
      <c r="S251" s="24" t="s">
        <v>127</v>
      </c>
      <c r="T251" s="26"/>
    </row>
    <row r="252" s="3" customFormat="1" ht="60" customHeight="1" spans="1:20">
      <c r="A252" s="15">
        <v>246</v>
      </c>
      <c r="B252" s="23" t="s">
        <v>118</v>
      </c>
      <c r="C252" s="26" t="str">
        <f t="shared" si="7"/>
        <v>沟涯村到户产业项目</v>
      </c>
      <c r="D252" s="17" t="s">
        <v>26</v>
      </c>
      <c r="E252" s="24" t="s">
        <v>120</v>
      </c>
      <c r="F252" s="24" t="s">
        <v>931</v>
      </c>
      <c r="G252" s="24" t="s">
        <v>115</v>
      </c>
      <c r="H252" s="24" t="s">
        <v>932</v>
      </c>
      <c r="I252" s="24" t="s">
        <v>933</v>
      </c>
      <c r="J252" s="24">
        <v>2020.04</v>
      </c>
      <c r="K252" s="24">
        <v>6.975</v>
      </c>
      <c r="L252" s="32">
        <v>0</v>
      </c>
      <c r="M252" s="25">
        <f t="shared" si="6"/>
        <v>6.975</v>
      </c>
      <c r="N252" s="32">
        <v>0</v>
      </c>
      <c r="O252" s="32">
        <v>0</v>
      </c>
      <c r="P252" s="33">
        <v>0</v>
      </c>
      <c r="Q252" s="24" t="s">
        <v>161</v>
      </c>
      <c r="R252" s="24" t="s">
        <v>137</v>
      </c>
      <c r="S252" s="24" t="s">
        <v>127</v>
      </c>
      <c r="T252" s="26"/>
    </row>
    <row r="253" s="3" customFormat="1" ht="60" customHeight="1" spans="1:20">
      <c r="A253" s="15">
        <v>247</v>
      </c>
      <c r="B253" s="23" t="s">
        <v>118</v>
      </c>
      <c r="C253" s="26" t="str">
        <f t="shared" si="7"/>
        <v>大杨村到户产业项目</v>
      </c>
      <c r="D253" s="17" t="s">
        <v>26</v>
      </c>
      <c r="E253" s="24" t="s">
        <v>120</v>
      </c>
      <c r="F253" s="24" t="s">
        <v>934</v>
      </c>
      <c r="G253" s="24" t="s">
        <v>115</v>
      </c>
      <c r="H253" s="24" t="s">
        <v>935</v>
      </c>
      <c r="I253" s="24" t="s">
        <v>936</v>
      </c>
      <c r="J253" s="24">
        <v>2020.04</v>
      </c>
      <c r="K253" s="24">
        <v>3.52</v>
      </c>
      <c r="L253" s="32">
        <v>0</v>
      </c>
      <c r="M253" s="25">
        <f t="shared" si="6"/>
        <v>3.52</v>
      </c>
      <c r="N253" s="32">
        <v>0</v>
      </c>
      <c r="O253" s="32">
        <v>0</v>
      </c>
      <c r="P253" s="33">
        <v>0</v>
      </c>
      <c r="Q253" s="24" t="s">
        <v>196</v>
      </c>
      <c r="R253" s="24" t="s">
        <v>137</v>
      </c>
      <c r="S253" s="24" t="s">
        <v>127</v>
      </c>
      <c r="T253" s="26"/>
    </row>
    <row r="254" s="3" customFormat="1" ht="60" customHeight="1" spans="1:20">
      <c r="A254" s="15">
        <v>248</v>
      </c>
      <c r="B254" s="23" t="s">
        <v>118</v>
      </c>
      <c r="C254" s="26" t="str">
        <f t="shared" si="7"/>
        <v>胡场村到户产业项目</v>
      </c>
      <c r="D254" s="17" t="s">
        <v>26</v>
      </c>
      <c r="E254" s="24" t="s">
        <v>120</v>
      </c>
      <c r="F254" s="24" t="s">
        <v>937</v>
      </c>
      <c r="G254" s="24" t="s">
        <v>115</v>
      </c>
      <c r="H254" s="24" t="s">
        <v>938</v>
      </c>
      <c r="I254" s="24" t="s">
        <v>939</v>
      </c>
      <c r="J254" s="24">
        <v>2020.04</v>
      </c>
      <c r="K254" s="24">
        <v>12.71</v>
      </c>
      <c r="L254" s="32">
        <v>0</v>
      </c>
      <c r="M254" s="25">
        <f t="shared" si="6"/>
        <v>12.71</v>
      </c>
      <c r="N254" s="32">
        <v>0</v>
      </c>
      <c r="O254" s="32">
        <v>0</v>
      </c>
      <c r="P254" s="33">
        <v>0</v>
      </c>
      <c r="Q254" s="24" t="s">
        <v>940</v>
      </c>
      <c r="R254" s="24" t="s">
        <v>137</v>
      </c>
      <c r="S254" s="24" t="s">
        <v>127</v>
      </c>
      <c r="T254" s="26"/>
    </row>
    <row r="255" s="3" customFormat="1" ht="60" customHeight="1" spans="1:20">
      <c r="A255" s="15">
        <v>249</v>
      </c>
      <c r="B255" s="23" t="s">
        <v>118</v>
      </c>
      <c r="C255" s="26" t="str">
        <f t="shared" si="7"/>
        <v>马庄村到户产业项目</v>
      </c>
      <c r="D255" s="17" t="s">
        <v>26</v>
      </c>
      <c r="E255" s="24" t="s">
        <v>120</v>
      </c>
      <c r="F255" s="24" t="s">
        <v>941</v>
      </c>
      <c r="G255" s="24" t="s">
        <v>115</v>
      </c>
      <c r="H255" s="24" t="s">
        <v>813</v>
      </c>
      <c r="I255" s="24" t="s">
        <v>942</v>
      </c>
      <c r="J255" s="24">
        <v>2020.04</v>
      </c>
      <c r="K255" s="24">
        <v>3.44</v>
      </c>
      <c r="L255" s="32">
        <v>0</v>
      </c>
      <c r="M255" s="25">
        <f t="shared" si="6"/>
        <v>3.44</v>
      </c>
      <c r="N255" s="32">
        <v>0</v>
      </c>
      <c r="O255" s="32">
        <v>0</v>
      </c>
      <c r="P255" s="33">
        <v>0</v>
      </c>
      <c r="Q255" s="24" t="s">
        <v>196</v>
      </c>
      <c r="R255" s="24" t="s">
        <v>126</v>
      </c>
      <c r="S255" s="24" t="s">
        <v>127</v>
      </c>
      <c r="T255" s="26"/>
    </row>
    <row r="256" s="3" customFormat="1" ht="60" customHeight="1" spans="1:20">
      <c r="A256" s="15">
        <v>250</v>
      </c>
      <c r="B256" s="23" t="s">
        <v>118</v>
      </c>
      <c r="C256" s="26" t="str">
        <f t="shared" si="7"/>
        <v>齐张村到户产业项目</v>
      </c>
      <c r="D256" s="17" t="s">
        <v>26</v>
      </c>
      <c r="E256" s="24" t="s">
        <v>120</v>
      </c>
      <c r="F256" s="24" t="s">
        <v>943</v>
      </c>
      <c r="G256" s="24" t="s">
        <v>115</v>
      </c>
      <c r="H256" s="24" t="s">
        <v>944</v>
      </c>
      <c r="I256" s="24" t="s">
        <v>945</v>
      </c>
      <c r="J256" s="24">
        <v>2020.04</v>
      </c>
      <c r="K256" s="24">
        <v>3.5</v>
      </c>
      <c r="L256" s="32">
        <v>0</v>
      </c>
      <c r="M256" s="25">
        <f t="shared" si="6"/>
        <v>3.5</v>
      </c>
      <c r="N256" s="32">
        <v>0</v>
      </c>
      <c r="O256" s="32">
        <v>0</v>
      </c>
      <c r="P256" s="33">
        <v>0</v>
      </c>
      <c r="Q256" s="24" t="s">
        <v>196</v>
      </c>
      <c r="R256" s="24" t="s">
        <v>126</v>
      </c>
      <c r="S256" s="24" t="s">
        <v>127</v>
      </c>
      <c r="T256" s="26"/>
    </row>
    <row r="257" s="3" customFormat="1" ht="60" customHeight="1" spans="1:20">
      <c r="A257" s="15">
        <v>251</v>
      </c>
      <c r="B257" s="23" t="s">
        <v>118</v>
      </c>
      <c r="C257" s="26" t="str">
        <f t="shared" si="7"/>
        <v>找营村到户产业项目</v>
      </c>
      <c r="D257" s="17" t="s">
        <v>26</v>
      </c>
      <c r="E257" s="24" t="s">
        <v>120</v>
      </c>
      <c r="F257" s="24" t="s">
        <v>946</v>
      </c>
      <c r="G257" s="24" t="s">
        <v>115</v>
      </c>
      <c r="H257" s="24" t="s">
        <v>947</v>
      </c>
      <c r="I257" s="24" t="s">
        <v>948</v>
      </c>
      <c r="J257" s="24">
        <v>2020.04</v>
      </c>
      <c r="K257" s="24">
        <v>6.58</v>
      </c>
      <c r="L257" s="32">
        <v>0</v>
      </c>
      <c r="M257" s="25">
        <f t="shared" si="6"/>
        <v>6.58</v>
      </c>
      <c r="N257" s="32">
        <v>0</v>
      </c>
      <c r="O257" s="32">
        <v>0</v>
      </c>
      <c r="P257" s="33">
        <v>0</v>
      </c>
      <c r="Q257" s="24" t="s">
        <v>242</v>
      </c>
      <c r="R257" s="24" t="s">
        <v>137</v>
      </c>
      <c r="S257" s="24" t="s">
        <v>127</v>
      </c>
      <c r="T257" s="26"/>
    </row>
    <row r="258" s="3" customFormat="1" ht="60" customHeight="1" spans="1:20">
      <c r="A258" s="15">
        <v>252</v>
      </c>
      <c r="B258" s="23" t="s">
        <v>118</v>
      </c>
      <c r="C258" s="26" t="str">
        <f t="shared" si="7"/>
        <v>王沈村到户产业项目</v>
      </c>
      <c r="D258" s="17" t="s">
        <v>26</v>
      </c>
      <c r="E258" s="24" t="s">
        <v>120</v>
      </c>
      <c r="F258" s="24" t="s">
        <v>949</v>
      </c>
      <c r="G258" s="24" t="s">
        <v>115</v>
      </c>
      <c r="H258" s="24" t="s">
        <v>950</v>
      </c>
      <c r="I258" s="24" t="s">
        <v>951</v>
      </c>
      <c r="J258" s="24">
        <v>2020.04</v>
      </c>
      <c r="K258" s="24">
        <v>1.92</v>
      </c>
      <c r="L258" s="32">
        <v>0</v>
      </c>
      <c r="M258" s="25">
        <f t="shared" si="6"/>
        <v>1.92</v>
      </c>
      <c r="N258" s="32">
        <v>0</v>
      </c>
      <c r="O258" s="32">
        <v>0</v>
      </c>
      <c r="P258" s="33">
        <v>0</v>
      </c>
      <c r="Q258" s="24" t="s">
        <v>166</v>
      </c>
      <c r="R258" s="24" t="s">
        <v>126</v>
      </c>
      <c r="S258" s="24" t="s">
        <v>127</v>
      </c>
      <c r="T258" s="26"/>
    </row>
    <row r="259" s="3" customFormat="1" ht="60" customHeight="1" spans="1:20">
      <c r="A259" s="15">
        <v>253</v>
      </c>
      <c r="B259" s="23" t="s">
        <v>118</v>
      </c>
      <c r="C259" s="26" t="str">
        <f t="shared" si="7"/>
        <v>王海村到户产业项目</v>
      </c>
      <c r="D259" s="17" t="s">
        <v>26</v>
      </c>
      <c r="E259" s="24" t="s">
        <v>120</v>
      </c>
      <c r="F259" s="24" t="s">
        <v>952</v>
      </c>
      <c r="G259" s="24" t="s">
        <v>115</v>
      </c>
      <c r="H259" s="24" t="s">
        <v>953</v>
      </c>
      <c r="I259" s="24" t="s">
        <v>954</v>
      </c>
      <c r="J259" s="24">
        <v>2020.04</v>
      </c>
      <c r="K259" s="24">
        <v>4.4</v>
      </c>
      <c r="L259" s="32">
        <v>0</v>
      </c>
      <c r="M259" s="25">
        <f t="shared" si="6"/>
        <v>4.4</v>
      </c>
      <c r="N259" s="32">
        <v>0</v>
      </c>
      <c r="O259" s="32">
        <v>0</v>
      </c>
      <c r="P259" s="33">
        <v>0</v>
      </c>
      <c r="Q259" s="24" t="s">
        <v>246</v>
      </c>
      <c r="R259" s="24" t="s">
        <v>126</v>
      </c>
      <c r="S259" s="24" t="s">
        <v>127</v>
      </c>
      <c r="T259" s="26"/>
    </row>
    <row r="260" s="3" customFormat="1" ht="60" customHeight="1" spans="1:20">
      <c r="A260" s="15">
        <v>254</v>
      </c>
      <c r="B260" s="23" t="s">
        <v>118</v>
      </c>
      <c r="C260" s="26" t="str">
        <f t="shared" si="7"/>
        <v>王场村到户产业项目</v>
      </c>
      <c r="D260" s="17" t="s">
        <v>26</v>
      </c>
      <c r="E260" s="24" t="s">
        <v>120</v>
      </c>
      <c r="F260" s="24" t="s">
        <v>955</v>
      </c>
      <c r="G260" s="24" t="s">
        <v>115</v>
      </c>
      <c r="H260" s="24" t="s">
        <v>956</v>
      </c>
      <c r="I260" s="24" t="s">
        <v>957</v>
      </c>
      <c r="J260" s="24">
        <v>2020.04</v>
      </c>
      <c r="K260" s="24">
        <v>3.56</v>
      </c>
      <c r="L260" s="32">
        <v>0</v>
      </c>
      <c r="M260" s="25">
        <f t="shared" si="6"/>
        <v>3.56</v>
      </c>
      <c r="N260" s="32">
        <v>0</v>
      </c>
      <c r="O260" s="32">
        <v>0</v>
      </c>
      <c r="P260" s="33">
        <v>0</v>
      </c>
      <c r="Q260" s="24" t="s">
        <v>246</v>
      </c>
      <c r="R260" s="24" t="s">
        <v>126</v>
      </c>
      <c r="S260" s="24" t="s">
        <v>127</v>
      </c>
      <c r="T260" s="26"/>
    </row>
    <row r="261" s="3" customFormat="1" ht="60" customHeight="1" spans="1:20">
      <c r="A261" s="15">
        <v>255</v>
      </c>
      <c r="B261" s="23" t="s">
        <v>118</v>
      </c>
      <c r="C261" s="26" t="str">
        <f t="shared" si="7"/>
        <v>大庙村到户产业项目</v>
      </c>
      <c r="D261" s="17" t="s">
        <v>26</v>
      </c>
      <c r="E261" s="24" t="s">
        <v>120</v>
      </c>
      <c r="F261" s="24" t="s">
        <v>958</v>
      </c>
      <c r="G261" s="24" t="s">
        <v>115</v>
      </c>
      <c r="H261" s="24" t="s">
        <v>959</v>
      </c>
      <c r="I261" s="24" t="s">
        <v>960</v>
      </c>
      <c r="J261" s="24">
        <v>2020.04</v>
      </c>
      <c r="K261" s="24">
        <v>8.7</v>
      </c>
      <c r="L261" s="32">
        <v>0</v>
      </c>
      <c r="M261" s="25">
        <f t="shared" si="6"/>
        <v>8.7</v>
      </c>
      <c r="N261" s="32">
        <v>0</v>
      </c>
      <c r="O261" s="32">
        <v>0</v>
      </c>
      <c r="P261" s="33">
        <v>0</v>
      </c>
      <c r="Q261" s="24" t="s">
        <v>311</v>
      </c>
      <c r="R261" s="24" t="s">
        <v>126</v>
      </c>
      <c r="S261" s="24" t="s">
        <v>127</v>
      </c>
      <c r="T261" s="26"/>
    </row>
    <row r="262" s="3" customFormat="1" ht="78" customHeight="1" spans="1:20">
      <c r="A262" s="15">
        <v>256</v>
      </c>
      <c r="B262" s="23" t="s">
        <v>118</v>
      </c>
      <c r="C262" s="26" t="str">
        <f t="shared" si="7"/>
        <v>沙滩村到户产业项目</v>
      </c>
      <c r="D262" s="17" t="s">
        <v>26</v>
      </c>
      <c r="E262" s="24" t="s">
        <v>120</v>
      </c>
      <c r="F262" s="24" t="s">
        <v>961</v>
      </c>
      <c r="G262" s="24" t="s">
        <v>115</v>
      </c>
      <c r="H262" s="24" t="s">
        <v>962</v>
      </c>
      <c r="I262" s="24" t="s">
        <v>963</v>
      </c>
      <c r="J262" s="24">
        <v>2020.04</v>
      </c>
      <c r="K262" s="24">
        <v>6.38</v>
      </c>
      <c r="L262" s="32">
        <v>0</v>
      </c>
      <c r="M262" s="25">
        <f t="shared" si="6"/>
        <v>6.38</v>
      </c>
      <c r="N262" s="32">
        <v>0</v>
      </c>
      <c r="O262" s="32">
        <v>0</v>
      </c>
      <c r="P262" s="33">
        <v>0</v>
      </c>
      <c r="Q262" s="24" t="s">
        <v>242</v>
      </c>
      <c r="R262" s="24" t="s">
        <v>137</v>
      </c>
      <c r="S262" s="24" t="s">
        <v>127</v>
      </c>
      <c r="T262" s="26"/>
    </row>
    <row r="263" s="3" customFormat="1" ht="60" customHeight="1" spans="1:20">
      <c r="A263" s="15">
        <v>257</v>
      </c>
      <c r="B263" s="23" t="s">
        <v>118</v>
      </c>
      <c r="C263" s="26" t="str">
        <f t="shared" si="7"/>
        <v>殷庄村到户产业项目</v>
      </c>
      <c r="D263" s="17" t="s">
        <v>26</v>
      </c>
      <c r="E263" s="24" t="s">
        <v>120</v>
      </c>
      <c r="F263" s="24" t="s">
        <v>964</v>
      </c>
      <c r="G263" s="24" t="s">
        <v>115</v>
      </c>
      <c r="H263" s="24" t="s">
        <v>965</v>
      </c>
      <c r="I263" s="24" t="s">
        <v>966</v>
      </c>
      <c r="J263" s="24">
        <v>2020.04</v>
      </c>
      <c r="K263" s="24">
        <v>10.29</v>
      </c>
      <c r="L263" s="32">
        <v>0</v>
      </c>
      <c r="M263" s="25">
        <f t="shared" si="6"/>
        <v>10.29</v>
      </c>
      <c r="N263" s="32">
        <v>0</v>
      </c>
      <c r="O263" s="32">
        <v>0</v>
      </c>
      <c r="P263" s="33">
        <v>0</v>
      </c>
      <c r="Q263" s="24" t="s">
        <v>301</v>
      </c>
      <c r="R263" s="24" t="s">
        <v>137</v>
      </c>
      <c r="S263" s="24" t="s">
        <v>127</v>
      </c>
      <c r="T263" s="26"/>
    </row>
    <row r="264" s="3" customFormat="1" ht="60" customHeight="1" spans="1:20">
      <c r="A264" s="15">
        <v>258</v>
      </c>
      <c r="B264" s="23" t="s">
        <v>118</v>
      </c>
      <c r="C264" s="26" t="str">
        <f t="shared" si="7"/>
        <v>王支村到户产业项目</v>
      </c>
      <c r="D264" s="17" t="s">
        <v>26</v>
      </c>
      <c r="E264" s="24" t="s">
        <v>120</v>
      </c>
      <c r="F264" s="24" t="s">
        <v>967</v>
      </c>
      <c r="G264" s="24" t="s">
        <v>115</v>
      </c>
      <c r="H264" s="24" t="s">
        <v>968</v>
      </c>
      <c r="I264" s="24" t="s">
        <v>969</v>
      </c>
      <c r="J264" s="24">
        <v>2020.04</v>
      </c>
      <c r="K264" s="24">
        <v>2.982</v>
      </c>
      <c r="L264" s="32">
        <v>0</v>
      </c>
      <c r="M264" s="25">
        <f t="shared" si="6"/>
        <v>2.982</v>
      </c>
      <c r="N264" s="32">
        <v>0</v>
      </c>
      <c r="O264" s="32">
        <v>0</v>
      </c>
      <c r="P264" s="33">
        <v>0</v>
      </c>
      <c r="Q264" s="24" t="s">
        <v>142</v>
      </c>
      <c r="R264" s="24" t="s">
        <v>137</v>
      </c>
      <c r="S264" s="24" t="s">
        <v>127</v>
      </c>
      <c r="T264" s="26"/>
    </row>
    <row r="265" s="3" customFormat="1" ht="60" customHeight="1" spans="1:20">
      <c r="A265" s="15">
        <v>259</v>
      </c>
      <c r="B265" s="23" t="s">
        <v>118</v>
      </c>
      <c r="C265" s="26" t="str">
        <f t="shared" si="7"/>
        <v>王谷村到户产业项目</v>
      </c>
      <c r="D265" s="17" t="s">
        <v>26</v>
      </c>
      <c r="E265" s="24" t="s">
        <v>120</v>
      </c>
      <c r="F265" s="24" t="s">
        <v>970</v>
      </c>
      <c r="G265" s="24" t="s">
        <v>115</v>
      </c>
      <c r="H265" s="24" t="s">
        <v>971</v>
      </c>
      <c r="I265" s="24" t="s">
        <v>972</v>
      </c>
      <c r="J265" s="24">
        <v>2020.04</v>
      </c>
      <c r="K265" s="24">
        <v>4.4</v>
      </c>
      <c r="L265" s="32">
        <v>0</v>
      </c>
      <c r="M265" s="25">
        <f t="shared" si="6"/>
        <v>4.4</v>
      </c>
      <c r="N265" s="32">
        <v>0</v>
      </c>
      <c r="O265" s="32">
        <v>0</v>
      </c>
      <c r="P265" s="33">
        <v>0</v>
      </c>
      <c r="Q265" s="24" t="s">
        <v>246</v>
      </c>
      <c r="R265" s="24" t="s">
        <v>126</v>
      </c>
      <c r="S265" s="24" t="s">
        <v>127</v>
      </c>
      <c r="T265" s="26"/>
    </row>
    <row r="266" s="3" customFormat="1" ht="60" customHeight="1" spans="1:20">
      <c r="A266" s="15">
        <v>260</v>
      </c>
      <c r="B266" s="23" t="s">
        <v>118</v>
      </c>
      <c r="C266" s="26" t="str">
        <f t="shared" si="7"/>
        <v>沙南村到户产业项目</v>
      </c>
      <c r="D266" s="17" t="s">
        <v>26</v>
      </c>
      <c r="E266" s="24" t="s">
        <v>120</v>
      </c>
      <c r="F266" s="24" t="s">
        <v>973</v>
      </c>
      <c r="G266" s="24" t="s">
        <v>115</v>
      </c>
      <c r="H266" s="24" t="s">
        <v>974</v>
      </c>
      <c r="I266" s="24" t="s">
        <v>975</v>
      </c>
      <c r="J266" s="24">
        <v>2020.04</v>
      </c>
      <c r="K266" s="24">
        <v>11.165</v>
      </c>
      <c r="L266" s="32">
        <v>0</v>
      </c>
      <c r="M266" s="25">
        <f t="shared" si="6"/>
        <v>11.165</v>
      </c>
      <c r="N266" s="32">
        <v>0</v>
      </c>
      <c r="O266" s="32">
        <v>0</v>
      </c>
      <c r="P266" s="33">
        <v>0</v>
      </c>
      <c r="Q266" s="24" t="s">
        <v>433</v>
      </c>
      <c r="R266" s="24" t="s">
        <v>137</v>
      </c>
      <c r="S266" s="24" t="s">
        <v>127</v>
      </c>
      <c r="T266" s="26"/>
    </row>
    <row r="267" s="3" customFormat="1" ht="60" customHeight="1" spans="1:20">
      <c r="A267" s="15">
        <v>261</v>
      </c>
      <c r="B267" s="23" t="s">
        <v>118</v>
      </c>
      <c r="C267" s="26" t="str">
        <f t="shared" si="7"/>
        <v>大陈村到户产业项目</v>
      </c>
      <c r="D267" s="17" t="s">
        <v>26</v>
      </c>
      <c r="E267" s="24" t="s">
        <v>120</v>
      </c>
      <c r="F267" s="24" t="s">
        <v>976</v>
      </c>
      <c r="G267" s="24" t="s">
        <v>109</v>
      </c>
      <c r="H267" s="24" t="s">
        <v>977</v>
      </c>
      <c r="I267" s="24" t="s">
        <v>978</v>
      </c>
      <c r="J267" s="31" t="s">
        <v>195</v>
      </c>
      <c r="K267" s="25">
        <v>1.68</v>
      </c>
      <c r="L267" s="32">
        <v>0</v>
      </c>
      <c r="M267" s="25">
        <f t="shared" si="6"/>
        <v>1.68</v>
      </c>
      <c r="N267" s="32">
        <v>0</v>
      </c>
      <c r="O267" s="32">
        <v>0</v>
      </c>
      <c r="P267" s="33">
        <v>0</v>
      </c>
      <c r="Q267" s="40" t="s">
        <v>202</v>
      </c>
      <c r="R267" s="40" t="s">
        <v>137</v>
      </c>
      <c r="S267" s="24" t="s">
        <v>127</v>
      </c>
      <c r="T267" s="26"/>
    </row>
    <row r="268" s="3" customFormat="1" ht="60" customHeight="1" spans="1:20">
      <c r="A268" s="15">
        <v>262</v>
      </c>
      <c r="B268" s="23" t="s">
        <v>118</v>
      </c>
      <c r="C268" s="26" t="str">
        <f t="shared" si="7"/>
        <v>大高村到户产业项目</v>
      </c>
      <c r="D268" s="17" t="s">
        <v>26</v>
      </c>
      <c r="E268" s="24" t="s">
        <v>120</v>
      </c>
      <c r="F268" s="24" t="s">
        <v>979</v>
      </c>
      <c r="G268" s="24" t="s">
        <v>109</v>
      </c>
      <c r="H268" s="24" t="s">
        <v>980</v>
      </c>
      <c r="I268" s="26" t="s">
        <v>981</v>
      </c>
      <c r="J268" s="31" t="s">
        <v>195</v>
      </c>
      <c r="K268" s="25">
        <v>2.36</v>
      </c>
      <c r="L268" s="32">
        <v>0</v>
      </c>
      <c r="M268" s="25">
        <f t="shared" si="6"/>
        <v>2.36</v>
      </c>
      <c r="N268" s="32">
        <v>0</v>
      </c>
      <c r="O268" s="32">
        <v>0</v>
      </c>
      <c r="P268" s="33">
        <v>0</v>
      </c>
      <c r="Q268" s="40" t="s">
        <v>166</v>
      </c>
      <c r="R268" s="40" t="s">
        <v>137</v>
      </c>
      <c r="S268" s="24" t="s">
        <v>127</v>
      </c>
      <c r="T268" s="26"/>
    </row>
    <row r="269" s="3" customFormat="1" ht="60" customHeight="1" spans="1:20">
      <c r="A269" s="15">
        <v>263</v>
      </c>
      <c r="B269" s="23" t="s">
        <v>118</v>
      </c>
      <c r="C269" s="26" t="str">
        <f t="shared" si="7"/>
        <v>大卢村到户产业项目</v>
      </c>
      <c r="D269" s="17" t="s">
        <v>26</v>
      </c>
      <c r="E269" s="24" t="s">
        <v>120</v>
      </c>
      <c r="F269" s="16" t="s">
        <v>982</v>
      </c>
      <c r="G269" s="24" t="s">
        <v>109</v>
      </c>
      <c r="H269" s="16" t="s">
        <v>983</v>
      </c>
      <c r="I269" s="16" t="s">
        <v>984</v>
      </c>
      <c r="J269" s="31" t="s">
        <v>195</v>
      </c>
      <c r="K269" s="25">
        <v>8.54</v>
      </c>
      <c r="L269" s="32">
        <v>0</v>
      </c>
      <c r="M269" s="25">
        <f t="shared" si="6"/>
        <v>8.54</v>
      </c>
      <c r="N269" s="32">
        <v>0</v>
      </c>
      <c r="O269" s="32">
        <v>0</v>
      </c>
      <c r="P269" s="33">
        <v>0</v>
      </c>
      <c r="Q269" s="40" t="s">
        <v>311</v>
      </c>
      <c r="R269" s="40" t="s">
        <v>137</v>
      </c>
      <c r="S269" s="24" t="s">
        <v>127</v>
      </c>
      <c r="T269" s="26"/>
    </row>
    <row r="270" s="3" customFormat="1" ht="60" customHeight="1" spans="1:20">
      <c r="A270" s="15">
        <v>264</v>
      </c>
      <c r="B270" s="23" t="s">
        <v>118</v>
      </c>
      <c r="C270" s="26" t="str">
        <f t="shared" si="7"/>
        <v>大王村到户产业项目</v>
      </c>
      <c r="D270" s="17" t="s">
        <v>26</v>
      </c>
      <c r="E270" s="24" t="s">
        <v>120</v>
      </c>
      <c r="F270" s="16" t="s">
        <v>985</v>
      </c>
      <c r="G270" s="24" t="s">
        <v>109</v>
      </c>
      <c r="H270" s="16" t="s">
        <v>986</v>
      </c>
      <c r="I270" s="24" t="s">
        <v>987</v>
      </c>
      <c r="J270" s="31" t="s">
        <v>195</v>
      </c>
      <c r="K270" s="25">
        <v>10.48</v>
      </c>
      <c r="L270" s="32">
        <v>0</v>
      </c>
      <c r="M270" s="25">
        <f t="shared" si="6"/>
        <v>10.48</v>
      </c>
      <c r="N270" s="32">
        <v>0</v>
      </c>
      <c r="O270" s="32">
        <v>0</v>
      </c>
      <c r="P270" s="33">
        <v>0</v>
      </c>
      <c r="Q270" s="40" t="s">
        <v>484</v>
      </c>
      <c r="R270" s="40" t="s">
        <v>137</v>
      </c>
      <c r="S270" s="24" t="s">
        <v>127</v>
      </c>
      <c r="T270" s="26"/>
    </row>
    <row r="271" s="3" customFormat="1" ht="60" customHeight="1" spans="1:20">
      <c r="A271" s="15">
        <v>265</v>
      </c>
      <c r="B271" s="23" t="s">
        <v>118</v>
      </c>
      <c r="C271" s="26" t="str">
        <f t="shared" si="7"/>
        <v>高宅村到户产业项目</v>
      </c>
      <c r="D271" s="17" t="s">
        <v>26</v>
      </c>
      <c r="E271" s="24" t="s">
        <v>120</v>
      </c>
      <c r="F271" s="26" t="s">
        <v>988</v>
      </c>
      <c r="G271" s="24" t="s">
        <v>109</v>
      </c>
      <c r="H271" s="26" t="s">
        <v>989</v>
      </c>
      <c r="I271" s="26" t="s">
        <v>990</v>
      </c>
      <c r="J271" s="31" t="s">
        <v>195</v>
      </c>
      <c r="K271" s="25">
        <v>2.88</v>
      </c>
      <c r="L271" s="32">
        <v>0</v>
      </c>
      <c r="M271" s="25">
        <f t="shared" si="6"/>
        <v>2.88</v>
      </c>
      <c r="N271" s="32">
        <v>0</v>
      </c>
      <c r="O271" s="32">
        <v>0</v>
      </c>
      <c r="P271" s="33">
        <v>0</v>
      </c>
      <c r="Q271" s="40" t="s">
        <v>246</v>
      </c>
      <c r="R271" s="40" t="s">
        <v>137</v>
      </c>
      <c r="S271" s="24" t="s">
        <v>127</v>
      </c>
      <c r="T271" s="26"/>
    </row>
    <row r="272" s="3" customFormat="1" ht="60" customHeight="1" spans="1:20">
      <c r="A272" s="15">
        <v>266</v>
      </c>
      <c r="B272" s="23" t="s">
        <v>118</v>
      </c>
      <c r="C272" s="26" t="str">
        <f t="shared" si="7"/>
        <v>沟涯村到户产业项目</v>
      </c>
      <c r="D272" s="17" t="s">
        <v>26</v>
      </c>
      <c r="E272" s="24" t="s">
        <v>120</v>
      </c>
      <c r="F272" s="26" t="s">
        <v>991</v>
      </c>
      <c r="G272" s="24" t="s">
        <v>109</v>
      </c>
      <c r="H272" s="26" t="s">
        <v>932</v>
      </c>
      <c r="I272" s="26" t="s">
        <v>992</v>
      </c>
      <c r="J272" s="31" t="s">
        <v>195</v>
      </c>
      <c r="K272" s="25">
        <v>1.88</v>
      </c>
      <c r="L272" s="32">
        <v>0</v>
      </c>
      <c r="M272" s="25">
        <f t="shared" si="6"/>
        <v>1.88</v>
      </c>
      <c r="N272" s="32">
        <v>0</v>
      </c>
      <c r="O272" s="32">
        <v>0</v>
      </c>
      <c r="P272" s="33">
        <v>0</v>
      </c>
      <c r="Q272" s="40" t="s">
        <v>202</v>
      </c>
      <c r="R272" s="40" t="s">
        <v>137</v>
      </c>
      <c r="S272" s="24" t="s">
        <v>127</v>
      </c>
      <c r="T272" s="26"/>
    </row>
    <row r="273" s="3" customFormat="1" ht="60" customHeight="1" spans="1:20">
      <c r="A273" s="15">
        <v>267</v>
      </c>
      <c r="B273" s="23" t="s">
        <v>118</v>
      </c>
      <c r="C273" s="26" t="str">
        <f t="shared" si="7"/>
        <v>后朱村到户产业项目</v>
      </c>
      <c r="D273" s="17" t="s">
        <v>26</v>
      </c>
      <c r="E273" s="24" t="s">
        <v>120</v>
      </c>
      <c r="F273" s="26" t="s">
        <v>993</v>
      </c>
      <c r="G273" s="24" t="s">
        <v>109</v>
      </c>
      <c r="H273" s="26" t="s">
        <v>994</v>
      </c>
      <c r="I273" s="26" t="s">
        <v>995</v>
      </c>
      <c r="J273" s="31" t="s">
        <v>195</v>
      </c>
      <c r="K273" s="25">
        <v>0.52</v>
      </c>
      <c r="L273" s="32">
        <v>0</v>
      </c>
      <c r="M273" s="25">
        <f t="shared" si="6"/>
        <v>0.52</v>
      </c>
      <c r="N273" s="32">
        <v>0</v>
      </c>
      <c r="O273" s="32">
        <v>0</v>
      </c>
      <c r="P273" s="33">
        <v>0</v>
      </c>
      <c r="Q273" s="40" t="s">
        <v>189</v>
      </c>
      <c r="R273" s="40" t="s">
        <v>137</v>
      </c>
      <c r="S273" s="24" t="s">
        <v>127</v>
      </c>
      <c r="T273" s="26"/>
    </row>
    <row r="274" s="3" customFormat="1" ht="60" customHeight="1" spans="1:20">
      <c r="A274" s="15">
        <v>268</v>
      </c>
      <c r="B274" s="23" t="s">
        <v>118</v>
      </c>
      <c r="C274" s="26" t="str">
        <f t="shared" si="7"/>
        <v>黄家村到户产业项目</v>
      </c>
      <c r="D274" s="17" t="s">
        <v>26</v>
      </c>
      <c r="E274" s="24" t="s">
        <v>120</v>
      </c>
      <c r="F274" s="26" t="s">
        <v>996</v>
      </c>
      <c r="G274" s="24" t="s">
        <v>109</v>
      </c>
      <c r="H274" s="26" t="s">
        <v>997</v>
      </c>
      <c r="I274" s="26" t="s">
        <v>998</v>
      </c>
      <c r="J274" s="31" t="s">
        <v>195</v>
      </c>
      <c r="K274" s="25">
        <v>2.38</v>
      </c>
      <c r="L274" s="32">
        <v>0</v>
      </c>
      <c r="M274" s="25">
        <f t="shared" si="6"/>
        <v>2.38</v>
      </c>
      <c r="N274" s="32">
        <v>0</v>
      </c>
      <c r="O274" s="32">
        <v>0</v>
      </c>
      <c r="P274" s="33">
        <v>0</v>
      </c>
      <c r="Q274" s="40" t="s">
        <v>132</v>
      </c>
      <c r="R274" s="40" t="s">
        <v>137</v>
      </c>
      <c r="S274" s="24" t="s">
        <v>127</v>
      </c>
      <c r="T274" s="26"/>
    </row>
    <row r="275" s="3" customFormat="1" ht="60" customHeight="1" spans="1:20">
      <c r="A275" s="15">
        <v>269</v>
      </c>
      <c r="B275" s="23" t="s">
        <v>118</v>
      </c>
      <c r="C275" s="26" t="str">
        <f t="shared" si="7"/>
        <v>木谷村到户产业项目</v>
      </c>
      <c r="D275" s="17" t="s">
        <v>26</v>
      </c>
      <c r="E275" s="24" t="s">
        <v>120</v>
      </c>
      <c r="F275" s="26" t="s">
        <v>999</v>
      </c>
      <c r="G275" s="24" t="s">
        <v>109</v>
      </c>
      <c r="H275" s="26" t="s">
        <v>1000</v>
      </c>
      <c r="I275" s="26" t="s">
        <v>1001</v>
      </c>
      <c r="J275" s="31" t="s">
        <v>195</v>
      </c>
      <c r="K275" s="25">
        <v>3.12</v>
      </c>
      <c r="L275" s="32">
        <v>0</v>
      </c>
      <c r="M275" s="25">
        <f t="shared" si="6"/>
        <v>3.12</v>
      </c>
      <c r="N275" s="32">
        <v>0</v>
      </c>
      <c r="O275" s="32">
        <v>0</v>
      </c>
      <c r="P275" s="33">
        <v>0</v>
      </c>
      <c r="Q275" s="40" t="s">
        <v>423</v>
      </c>
      <c r="R275" s="40" t="s">
        <v>137</v>
      </c>
      <c r="S275" s="24" t="s">
        <v>127</v>
      </c>
      <c r="T275" s="26"/>
    </row>
    <row r="276" s="3" customFormat="1" ht="60" customHeight="1" spans="1:20">
      <c r="A276" s="15">
        <v>270</v>
      </c>
      <c r="B276" s="23" t="s">
        <v>118</v>
      </c>
      <c r="C276" s="26" t="str">
        <f t="shared" si="7"/>
        <v>三王村到户产业项目</v>
      </c>
      <c r="D276" s="17" t="s">
        <v>26</v>
      </c>
      <c r="E276" s="24" t="s">
        <v>120</v>
      </c>
      <c r="F276" s="26" t="s">
        <v>1002</v>
      </c>
      <c r="G276" s="24" t="s">
        <v>109</v>
      </c>
      <c r="H276" s="26" t="s">
        <v>1003</v>
      </c>
      <c r="I276" s="26" t="s">
        <v>1004</v>
      </c>
      <c r="J276" s="31" t="s">
        <v>195</v>
      </c>
      <c r="K276" s="25">
        <v>3.44</v>
      </c>
      <c r="L276" s="32">
        <v>0</v>
      </c>
      <c r="M276" s="25">
        <f t="shared" si="6"/>
        <v>3.44</v>
      </c>
      <c r="N276" s="32">
        <v>0</v>
      </c>
      <c r="O276" s="32">
        <v>0</v>
      </c>
      <c r="P276" s="33">
        <v>0</v>
      </c>
      <c r="Q276" s="40" t="s">
        <v>196</v>
      </c>
      <c r="R276" s="40" t="s">
        <v>137</v>
      </c>
      <c r="S276" s="24" t="s">
        <v>127</v>
      </c>
      <c r="T276" s="26"/>
    </row>
    <row r="277" s="3" customFormat="1" ht="60" customHeight="1" spans="1:20">
      <c r="A277" s="15">
        <v>271</v>
      </c>
      <c r="B277" s="23" t="s">
        <v>118</v>
      </c>
      <c r="C277" s="26" t="str">
        <f t="shared" si="7"/>
        <v>泗张村到户产业项目</v>
      </c>
      <c r="D277" s="17" t="s">
        <v>26</v>
      </c>
      <c r="E277" s="24" t="s">
        <v>120</v>
      </c>
      <c r="F277" s="26" t="s">
        <v>1005</v>
      </c>
      <c r="G277" s="24" t="s">
        <v>109</v>
      </c>
      <c r="H277" s="26" t="s">
        <v>1006</v>
      </c>
      <c r="I277" s="26" t="s">
        <v>1007</v>
      </c>
      <c r="J277" s="31" t="s">
        <v>195</v>
      </c>
      <c r="K277" s="25">
        <v>10.52</v>
      </c>
      <c r="L277" s="32">
        <v>0</v>
      </c>
      <c r="M277" s="25">
        <f t="shared" si="6"/>
        <v>10.52</v>
      </c>
      <c r="N277" s="32">
        <v>0</v>
      </c>
      <c r="O277" s="32">
        <v>0</v>
      </c>
      <c r="P277" s="33">
        <v>0</v>
      </c>
      <c r="Q277" s="40" t="s">
        <v>636</v>
      </c>
      <c r="R277" s="40" t="s">
        <v>137</v>
      </c>
      <c r="S277" s="24" t="s">
        <v>127</v>
      </c>
      <c r="T277" s="26"/>
    </row>
    <row r="278" s="3" customFormat="1" ht="60" customHeight="1" spans="1:20">
      <c r="A278" s="15">
        <v>272</v>
      </c>
      <c r="B278" s="23" t="s">
        <v>118</v>
      </c>
      <c r="C278" s="26" t="str">
        <f t="shared" si="7"/>
        <v>王刘村到户产业项目</v>
      </c>
      <c r="D278" s="17" t="s">
        <v>26</v>
      </c>
      <c r="E278" s="24" t="s">
        <v>120</v>
      </c>
      <c r="F278" s="26" t="s">
        <v>1008</v>
      </c>
      <c r="G278" s="24" t="s">
        <v>109</v>
      </c>
      <c r="H278" s="26" t="s">
        <v>1009</v>
      </c>
      <c r="I278" s="26" t="s">
        <v>1010</v>
      </c>
      <c r="J278" s="31" t="s">
        <v>195</v>
      </c>
      <c r="K278" s="25">
        <v>3.84</v>
      </c>
      <c r="L278" s="32">
        <v>0</v>
      </c>
      <c r="M278" s="25">
        <f t="shared" si="6"/>
        <v>3.84</v>
      </c>
      <c r="N278" s="32">
        <v>0</v>
      </c>
      <c r="O278" s="32">
        <v>0</v>
      </c>
      <c r="P278" s="33">
        <v>0</v>
      </c>
      <c r="Q278" s="40" t="s">
        <v>142</v>
      </c>
      <c r="R278" s="40" t="s">
        <v>137</v>
      </c>
      <c r="S278" s="24" t="s">
        <v>127</v>
      </c>
      <c r="T278" s="26"/>
    </row>
    <row r="279" s="3" customFormat="1" ht="60" customHeight="1" spans="1:20">
      <c r="A279" s="15">
        <v>273</v>
      </c>
      <c r="B279" s="23" t="s">
        <v>118</v>
      </c>
      <c r="C279" s="26" t="str">
        <f t="shared" si="7"/>
        <v>王圩村到户产业项目</v>
      </c>
      <c r="D279" s="17" t="s">
        <v>26</v>
      </c>
      <c r="E279" s="24" t="s">
        <v>120</v>
      </c>
      <c r="F279" s="26" t="s">
        <v>1011</v>
      </c>
      <c r="G279" s="24" t="s">
        <v>109</v>
      </c>
      <c r="H279" s="26" t="s">
        <v>1012</v>
      </c>
      <c r="I279" s="26" t="s">
        <v>1013</v>
      </c>
      <c r="J279" s="31" t="s">
        <v>195</v>
      </c>
      <c r="K279" s="25">
        <v>5.35</v>
      </c>
      <c r="L279" s="32">
        <v>0</v>
      </c>
      <c r="M279" s="25">
        <f t="shared" ref="M279:M283" si="8">K279</f>
        <v>5.35</v>
      </c>
      <c r="N279" s="32">
        <v>0</v>
      </c>
      <c r="O279" s="32">
        <v>0</v>
      </c>
      <c r="P279" s="33">
        <v>0</v>
      </c>
      <c r="Q279" s="40" t="s">
        <v>329</v>
      </c>
      <c r="R279" s="40" t="s">
        <v>137</v>
      </c>
      <c r="S279" s="24" t="s">
        <v>127</v>
      </c>
      <c r="T279" s="26"/>
    </row>
    <row r="280" s="3" customFormat="1" ht="60" customHeight="1" spans="1:20">
      <c r="A280" s="15">
        <v>274</v>
      </c>
      <c r="B280" s="23" t="s">
        <v>118</v>
      </c>
      <c r="C280" s="26" t="str">
        <f t="shared" si="7"/>
        <v>张汪村到户产业项目</v>
      </c>
      <c r="D280" s="17" t="s">
        <v>26</v>
      </c>
      <c r="E280" s="24" t="s">
        <v>120</v>
      </c>
      <c r="F280" s="26" t="s">
        <v>1014</v>
      </c>
      <c r="G280" s="24" t="s">
        <v>109</v>
      </c>
      <c r="H280" s="26" t="s">
        <v>1015</v>
      </c>
      <c r="I280" s="26" t="s">
        <v>1016</v>
      </c>
      <c r="J280" s="31" t="s">
        <v>195</v>
      </c>
      <c r="K280" s="25">
        <v>1.88</v>
      </c>
      <c r="L280" s="32">
        <v>0</v>
      </c>
      <c r="M280" s="25">
        <f t="shared" si="8"/>
        <v>1.88</v>
      </c>
      <c r="N280" s="32">
        <v>0</v>
      </c>
      <c r="O280" s="32">
        <v>0</v>
      </c>
      <c r="P280" s="33">
        <v>0</v>
      </c>
      <c r="Q280" s="40" t="s">
        <v>202</v>
      </c>
      <c r="R280" s="40" t="s">
        <v>137</v>
      </c>
      <c r="S280" s="24" t="s">
        <v>127</v>
      </c>
      <c r="T280" s="26"/>
    </row>
    <row r="281" s="3" customFormat="1" ht="60" customHeight="1" spans="1:20">
      <c r="A281" s="15">
        <v>275</v>
      </c>
      <c r="B281" s="23" t="s">
        <v>118</v>
      </c>
      <c r="C281" s="26" t="str">
        <f t="shared" si="7"/>
        <v>邹圩村到户产业项目</v>
      </c>
      <c r="D281" s="17" t="s">
        <v>26</v>
      </c>
      <c r="E281" s="24" t="s">
        <v>120</v>
      </c>
      <c r="F281" s="26" t="s">
        <v>1017</v>
      </c>
      <c r="G281" s="24" t="s">
        <v>109</v>
      </c>
      <c r="H281" s="26" t="s">
        <v>1018</v>
      </c>
      <c r="I281" s="26" t="s">
        <v>1019</v>
      </c>
      <c r="J281" s="31" t="s">
        <v>195</v>
      </c>
      <c r="K281" s="25">
        <v>3.6</v>
      </c>
      <c r="L281" s="32">
        <v>0</v>
      </c>
      <c r="M281" s="25">
        <f t="shared" si="8"/>
        <v>3.6</v>
      </c>
      <c r="N281" s="32">
        <v>0</v>
      </c>
      <c r="O281" s="32">
        <v>0</v>
      </c>
      <c r="P281" s="33">
        <v>0</v>
      </c>
      <c r="Q281" s="40" t="s">
        <v>246</v>
      </c>
      <c r="R281" s="40" t="s">
        <v>137</v>
      </c>
      <c r="S281" s="24" t="s">
        <v>127</v>
      </c>
      <c r="T281" s="26"/>
    </row>
    <row r="282" s="3" customFormat="1" ht="60" customHeight="1" spans="1:20">
      <c r="A282" s="15">
        <v>276</v>
      </c>
      <c r="B282" s="23" t="s">
        <v>118</v>
      </c>
      <c r="C282" s="26" t="str">
        <f t="shared" si="7"/>
        <v>冯庙村到户产业项目</v>
      </c>
      <c r="D282" s="17" t="s">
        <v>26</v>
      </c>
      <c r="E282" s="24" t="s">
        <v>120</v>
      </c>
      <c r="F282" s="26" t="s">
        <v>1020</v>
      </c>
      <c r="G282" s="24" t="s">
        <v>109</v>
      </c>
      <c r="H282" s="26" t="s">
        <v>1021</v>
      </c>
      <c r="I282" s="26" t="s">
        <v>1022</v>
      </c>
      <c r="J282" s="31" t="s">
        <v>195</v>
      </c>
      <c r="K282" s="25">
        <v>1.56</v>
      </c>
      <c r="L282" s="32">
        <v>0</v>
      </c>
      <c r="M282" s="25">
        <f t="shared" si="8"/>
        <v>1.56</v>
      </c>
      <c r="N282" s="32">
        <v>0</v>
      </c>
      <c r="O282" s="32">
        <v>0</v>
      </c>
      <c r="P282" s="33">
        <v>0</v>
      </c>
      <c r="Q282" s="40" t="s">
        <v>207</v>
      </c>
      <c r="R282" s="40" t="s">
        <v>137</v>
      </c>
      <c r="S282" s="24" t="s">
        <v>127</v>
      </c>
      <c r="T282" s="26"/>
    </row>
    <row r="283" s="3" customFormat="1" ht="60" customHeight="1" spans="1:20">
      <c r="A283" s="15">
        <v>277</v>
      </c>
      <c r="B283" s="23" t="s">
        <v>118</v>
      </c>
      <c r="C283" s="26" t="str">
        <f t="shared" si="7"/>
        <v>张集村到户产业项目</v>
      </c>
      <c r="D283" s="17" t="s">
        <v>26</v>
      </c>
      <c r="E283" s="24" t="s">
        <v>120</v>
      </c>
      <c r="F283" s="26" t="s">
        <v>1023</v>
      </c>
      <c r="G283" s="24" t="s">
        <v>109</v>
      </c>
      <c r="H283" s="26" t="s">
        <v>390</v>
      </c>
      <c r="I283" s="26" t="s">
        <v>1024</v>
      </c>
      <c r="J283" s="31" t="s">
        <v>195</v>
      </c>
      <c r="K283" s="25">
        <v>3.2</v>
      </c>
      <c r="L283" s="32">
        <v>0</v>
      </c>
      <c r="M283" s="25">
        <f t="shared" si="8"/>
        <v>3.2</v>
      </c>
      <c r="N283" s="32">
        <v>0</v>
      </c>
      <c r="O283" s="32">
        <v>0</v>
      </c>
      <c r="P283" s="33">
        <v>0</v>
      </c>
      <c r="Q283" s="40" t="s">
        <v>196</v>
      </c>
      <c r="R283" s="40" t="s">
        <v>137</v>
      </c>
      <c r="S283" s="24" t="s">
        <v>127</v>
      </c>
      <c r="T283" s="26"/>
    </row>
    <row r="284" s="3" customFormat="1" ht="60" customHeight="1" spans="1:20">
      <c r="A284" s="15">
        <v>278</v>
      </c>
      <c r="B284" s="23" t="s">
        <v>118</v>
      </c>
      <c r="C284" s="26" t="str">
        <f t="shared" si="7"/>
        <v>黄岗村到户产业项目</v>
      </c>
      <c r="D284" s="17" t="s">
        <v>26</v>
      </c>
      <c r="E284" s="24" t="s">
        <v>120</v>
      </c>
      <c r="F284" s="24" t="s">
        <v>1025</v>
      </c>
      <c r="G284" s="24" t="s">
        <v>100</v>
      </c>
      <c r="H284" s="24" t="s">
        <v>1026</v>
      </c>
      <c r="I284" s="24" t="s">
        <v>1027</v>
      </c>
      <c r="J284" s="68">
        <v>2020</v>
      </c>
      <c r="K284" s="48">
        <v>0.94</v>
      </c>
      <c r="L284" s="32">
        <v>0</v>
      </c>
      <c r="M284" s="24">
        <v>0.94</v>
      </c>
      <c r="N284" s="32">
        <v>0</v>
      </c>
      <c r="O284" s="32">
        <v>0</v>
      </c>
      <c r="P284" s="33">
        <v>0</v>
      </c>
      <c r="Q284" s="23" t="s">
        <v>207</v>
      </c>
      <c r="R284" s="40" t="s">
        <v>126</v>
      </c>
      <c r="S284" s="24" t="s">
        <v>127</v>
      </c>
      <c r="T284" s="26"/>
    </row>
    <row r="285" s="3" customFormat="1" ht="66" customHeight="1" spans="1:20">
      <c r="A285" s="15">
        <v>279</v>
      </c>
      <c r="B285" s="23" t="s">
        <v>118</v>
      </c>
      <c r="C285" s="26" t="str">
        <f t="shared" si="7"/>
        <v>灵光村到户产业项目</v>
      </c>
      <c r="D285" s="17" t="s">
        <v>26</v>
      </c>
      <c r="E285" s="24" t="s">
        <v>120</v>
      </c>
      <c r="F285" s="23" t="s">
        <v>1028</v>
      </c>
      <c r="G285" s="23" t="s">
        <v>100</v>
      </c>
      <c r="H285" s="23" t="s">
        <v>1029</v>
      </c>
      <c r="I285" s="24" t="s">
        <v>1030</v>
      </c>
      <c r="J285" s="23">
        <v>2020</v>
      </c>
      <c r="K285" s="23">
        <v>8.94</v>
      </c>
      <c r="L285" s="32">
        <v>0</v>
      </c>
      <c r="M285" s="23">
        <v>8.94</v>
      </c>
      <c r="N285" s="32">
        <v>0</v>
      </c>
      <c r="O285" s="32">
        <v>0</v>
      </c>
      <c r="P285" s="33">
        <v>0</v>
      </c>
      <c r="Q285" s="23" t="s">
        <v>593</v>
      </c>
      <c r="R285" s="40" t="s">
        <v>1031</v>
      </c>
      <c r="S285" s="24" t="s">
        <v>127</v>
      </c>
      <c r="T285" s="26"/>
    </row>
    <row r="286" s="3" customFormat="1" ht="55" customHeight="1" spans="1:20">
      <c r="A286" s="15">
        <v>280</v>
      </c>
      <c r="B286" s="23" t="s">
        <v>118</v>
      </c>
      <c r="C286" s="26" t="str">
        <f t="shared" si="7"/>
        <v>范桥村到户产业项目</v>
      </c>
      <c r="D286" s="17" t="s">
        <v>26</v>
      </c>
      <c r="E286" s="24" t="s">
        <v>120</v>
      </c>
      <c r="F286" s="61" t="s">
        <v>1032</v>
      </c>
      <c r="G286" s="61" t="s">
        <v>100</v>
      </c>
      <c r="H286" s="61" t="s">
        <v>1033</v>
      </c>
      <c r="I286" s="61" t="s">
        <v>1034</v>
      </c>
      <c r="J286" s="69">
        <v>2020</v>
      </c>
      <c r="K286" s="61">
        <v>2.4</v>
      </c>
      <c r="L286" s="32">
        <v>0</v>
      </c>
      <c r="M286" s="61">
        <v>2.4</v>
      </c>
      <c r="N286" s="32">
        <v>0</v>
      </c>
      <c r="O286" s="32">
        <v>0</v>
      </c>
      <c r="P286" s="33">
        <v>0</v>
      </c>
      <c r="Q286" s="23" t="s">
        <v>166</v>
      </c>
      <c r="R286" s="40" t="s">
        <v>1035</v>
      </c>
      <c r="S286" s="24" t="s">
        <v>127</v>
      </c>
      <c r="T286" s="26"/>
    </row>
    <row r="287" s="3" customFormat="1" ht="60" customHeight="1" spans="1:20">
      <c r="A287" s="15">
        <v>281</v>
      </c>
      <c r="B287" s="23" t="s">
        <v>118</v>
      </c>
      <c r="C287" s="26" t="str">
        <f t="shared" si="7"/>
        <v>田万村到户产业项目</v>
      </c>
      <c r="D287" s="17" t="s">
        <v>26</v>
      </c>
      <c r="E287" s="24" t="s">
        <v>120</v>
      </c>
      <c r="F287" s="61" t="s">
        <v>1036</v>
      </c>
      <c r="G287" s="61" t="s">
        <v>100</v>
      </c>
      <c r="H287" s="61" t="s">
        <v>1037</v>
      </c>
      <c r="I287" s="61" t="s">
        <v>1038</v>
      </c>
      <c r="J287" s="69">
        <v>2020</v>
      </c>
      <c r="K287" s="61">
        <v>3.96</v>
      </c>
      <c r="L287" s="32">
        <v>0</v>
      </c>
      <c r="M287" s="61">
        <v>3.96</v>
      </c>
      <c r="N287" s="32">
        <v>0</v>
      </c>
      <c r="O287" s="32">
        <v>0</v>
      </c>
      <c r="P287" s="33">
        <v>0</v>
      </c>
      <c r="Q287" s="23" t="s">
        <v>156</v>
      </c>
      <c r="R287" s="40" t="s">
        <v>1039</v>
      </c>
      <c r="S287" s="24" t="s">
        <v>127</v>
      </c>
      <c r="T287" s="26"/>
    </row>
    <row r="288" s="3" customFormat="1" ht="60" customHeight="1" spans="1:20">
      <c r="A288" s="15">
        <v>282</v>
      </c>
      <c r="B288" s="23" t="s">
        <v>118</v>
      </c>
      <c r="C288" s="26" t="str">
        <f t="shared" si="7"/>
        <v>陈埝村到户产业项目</v>
      </c>
      <c r="D288" s="17" t="s">
        <v>26</v>
      </c>
      <c r="E288" s="24" t="s">
        <v>120</v>
      </c>
      <c r="F288" s="61" t="s">
        <v>1040</v>
      </c>
      <c r="G288" s="61" t="s">
        <v>100</v>
      </c>
      <c r="H288" s="61" t="s">
        <v>1041</v>
      </c>
      <c r="I288" s="61" t="s">
        <v>1042</v>
      </c>
      <c r="J288" s="69">
        <v>2020</v>
      </c>
      <c r="K288" s="61">
        <v>2.4</v>
      </c>
      <c r="L288" s="32">
        <v>0</v>
      </c>
      <c r="M288" s="61">
        <v>2.4</v>
      </c>
      <c r="N288" s="32">
        <v>0</v>
      </c>
      <c r="O288" s="32">
        <v>0</v>
      </c>
      <c r="P288" s="33">
        <v>0</v>
      </c>
      <c r="Q288" s="23" t="s">
        <v>132</v>
      </c>
      <c r="R288" s="40" t="s">
        <v>1043</v>
      </c>
      <c r="S288" s="24" t="s">
        <v>127</v>
      </c>
      <c r="T288" s="26"/>
    </row>
    <row r="289" s="3" customFormat="1" ht="66" customHeight="1" spans="1:20">
      <c r="A289" s="15">
        <v>283</v>
      </c>
      <c r="B289" s="23" t="s">
        <v>118</v>
      </c>
      <c r="C289" s="26" t="str">
        <f t="shared" si="7"/>
        <v>凌巷村到户产业项目</v>
      </c>
      <c r="D289" s="17" t="s">
        <v>26</v>
      </c>
      <c r="E289" s="24" t="s">
        <v>120</v>
      </c>
      <c r="F289" s="61" t="s">
        <v>1044</v>
      </c>
      <c r="G289" s="61" t="s">
        <v>100</v>
      </c>
      <c r="H289" s="61" t="s">
        <v>1045</v>
      </c>
      <c r="I289" s="61" t="s">
        <v>1046</v>
      </c>
      <c r="J289" s="61">
        <v>2020</v>
      </c>
      <c r="K289" s="61">
        <v>7.2</v>
      </c>
      <c r="L289" s="32">
        <v>0</v>
      </c>
      <c r="M289" s="61">
        <v>7.2</v>
      </c>
      <c r="N289" s="32">
        <v>0</v>
      </c>
      <c r="O289" s="32">
        <v>0</v>
      </c>
      <c r="P289" s="33">
        <v>0</v>
      </c>
      <c r="Q289" s="23" t="s">
        <v>280</v>
      </c>
      <c r="R289" s="40" t="s">
        <v>1047</v>
      </c>
      <c r="S289" s="24" t="s">
        <v>127</v>
      </c>
      <c r="T289" s="26"/>
    </row>
    <row r="290" s="3" customFormat="1" ht="75" customHeight="1" spans="1:20">
      <c r="A290" s="15">
        <v>284</v>
      </c>
      <c r="B290" s="23" t="s">
        <v>118</v>
      </c>
      <c r="C290" s="26" t="str">
        <f t="shared" si="7"/>
        <v>朱桥村到户产业项目</v>
      </c>
      <c r="D290" s="17" t="s">
        <v>26</v>
      </c>
      <c r="E290" s="24" t="s">
        <v>120</v>
      </c>
      <c r="F290" s="61" t="s">
        <v>1048</v>
      </c>
      <c r="G290" s="61" t="s">
        <v>100</v>
      </c>
      <c r="H290" s="61" t="s">
        <v>1049</v>
      </c>
      <c r="I290" s="61" t="s">
        <v>1050</v>
      </c>
      <c r="J290" s="61">
        <v>2020</v>
      </c>
      <c r="K290" s="61">
        <v>5.06</v>
      </c>
      <c r="L290" s="32">
        <v>0</v>
      </c>
      <c r="M290" s="61">
        <v>5.06</v>
      </c>
      <c r="N290" s="32">
        <v>0</v>
      </c>
      <c r="O290" s="32">
        <v>0</v>
      </c>
      <c r="P290" s="33">
        <v>0</v>
      </c>
      <c r="Q290" s="23" t="s">
        <v>125</v>
      </c>
      <c r="R290" s="40" t="s">
        <v>1051</v>
      </c>
      <c r="S290" s="24" t="s">
        <v>127</v>
      </c>
      <c r="T290" s="26"/>
    </row>
    <row r="291" s="3" customFormat="1" ht="60" customHeight="1" spans="1:20">
      <c r="A291" s="15">
        <v>285</v>
      </c>
      <c r="B291" s="23" t="s">
        <v>118</v>
      </c>
      <c r="C291" s="26" t="str">
        <f t="shared" si="7"/>
        <v>虞姬村到户产业项目</v>
      </c>
      <c r="D291" s="17" t="s">
        <v>26</v>
      </c>
      <c r="E291" s="24" t="s">
        <v>120</v>
      </c>
      <c r="F291" s="61" t="s">
        <v>1052</v>
      </c>
      <c r="G291" s="61" t="s">
        <v>100</v>
      </c>
      <c r="H291" s="61" t="s">
        <v>1053</v>
      </c>
      <c r="I291" s="61" t="s">
        <v>1054</v>
      </c>
      <c r="J291" s="69">
        <v>2020</v>
      </c>
      <c r="K291" s="61">
        <v>2.46</v>
      </c>
      <c r="L291" s="32">
        <v>0</v>
      </c>
      <c r="M291" s="61">
        <v>2.46</v>
      </c>
      <c r="N291" s="32">
        <v>0</v>
      </c>
      <c r="O291" s="32">
        <v>0</v>
      </c>
      <c r="P291" s="33">
        <v>0</v>
      </c>
      <c r="Q291" s="23" t="s">
        <v>132</v>
      </c>
      <c r="R291" s="40" t="s">
        <v>1055</v>
      </c>
      <c r="S291" s="24" t="s">
        <v>127</v>
      </c>
      <c r="T291" s="26"/>
    </row>
    <row r="292" s="3" customFormat="1" ht="54" customHeight="1" spans="1:20">
      <c r="A292" s="15">
        <v>286</v>
      </c>
      <c r="B292" s="23" t="s">
        <v>118</v>
      </c>
      <c r="C292" s="26" t="str">
        <f t="shared" si="7"/>
        <v>后桥村到户产业项目</v>
      </c>
      <c r="D292" s="17" t="s">
        <v>26</v>
      </c>
      <c r="E292" s="24" t="s">
        <v>120</v>
      </c>
      <c r="F292" s="61" t="s">
        <v>1056</v>
      </c>
      <c r="G292" s="61" t="s">
        <v>100</v>
      </c>
      <c r="H292" s="61" t="s">
        <v>1057</v>
      </c>
      <c r="I292" s="61" t="s">
        <v>1058</v>
      </c>
      <c r="J292" s="69">
        <v>2020</v>
      </c>
      <c r="K292" s="61">
        <v>1.44</v>
      </c>
      <c r="L292" s="32">
        <v>0</v>
      </c>
      <c r="M292" s="61">
        <v>1.44</v>
      </c>
      <c r="N292" s="32">
        <v>0</v>
      </c>
      <c r="O292" s="32">
        <v>0</v>
      </c>
      <c r="P292" s="33">
        <v>0</v>
      </c>
      <c r="Q292" s="23" t="s">
        <v>207</v>
      </c>
      <c r="R292" s="40" t="s">
        <v>1059</v>
      </c>
      <c r="S292" s="24" t="s">
        <v>127</v>
      </c>
      <c r="T292" s="26"/>
    </row>
    <row r="293" s="3" customFormat="1" ht="60" customHeight="1" spans="1:20">
      <c r="A293" s="15">
        <v>287</v>
      </c>
      <c r="B293" s="23" t="s">
        <v>118</v>
      </c>
      <c r="C293" s="26" t="str">
        <f t="shared" si="7"/>
        <v>玄庙村到户产业项目</v>
      </c>
      <c r="D293" s="17" t="s">
        <v>26</v>
      </c>
      <c r="E293" s="24" t="s">
        <v>120</v>
      </c>
      <c r="F293" s="61" t="s">
        <v>1060</v>
      </c>
      <c r="G293" s="61" t="s">
        <v>100</v>
      </c>
      <c r="H293" s="61" t="s">
        <v>1061</v>
      </c>
      <c r="I293" s="61" t="s">
        <v>1062</v>
      </c>
      <c r="J293" s="69">
        <v>2020</v>
      </c>
      <c r="K293" s="61">
        <v>3.92</v>
      </c>
      <c r="L293" s="32">
        <v>0</v>
      </c>
      <c r="M293" s="61">
        <v>3.92</v>
      </c>
      <c r="N293" s="32">
        <v>0</v>
      </c>
      <c r="O293" s="32">
        <v>0</v>
      </c>
      <c r="P293" s="33">
        <v>0</v>
      </c>
      <c r="Q293" s="23" t="s">
        <v>142</v>
      </c>
      <c r="R293" s="40" t="s">
        <v>1063</v>
      </c>
      <c r="S293" s="24" t="s">
        <v>127</v>
      </c>
      <c r="T293" s="26"/>
    </row>
    <row r="294" s="3" customFormat="1" ht="60" customHeight="1" spans="1:20">
      <c r="A294" s="15">
        <v>288</v>
      </c>
      <c r="B294" s="23" t="s">
        <v>118</v>
      </c>
      <c r="C294" s="26" t="str">
        <f t="shared" si="7"/>
        <v>陈圩村到户产业项目</v>
      </c>
      <c r="D294" s="17" t="s">
        <v>26</v>
      </c>
      <c r="E294" s="24" t="s">
        <v>120</v>
      </c>
      <c r="F294" s="24" t="s">
        <v>1064</v>
      </c>
      <c r="G294" s="24" t="s">
        <v>1065</v>
      </c>
      <c r="H294" s="62" t="s">
        <v>1066</v>
      </c>
      <c r="I294" s="70" t="s">
        <v>1067</v>
      </c>
      <c r="J294" s="71" t="s">
        <v>1068</v>
      </c>
      <c r="K294" s="72">
        <v>10.205</v>
      </c>
      <c r="L294" s="32">
        <v>0</v>
      </c>
      <c r="M294" s="72">
        <v>10.205</v>
      </c>
      <c r="N294" s="32">
        <v>0</v>
      </c>
      <c r="O294" s="32">
        <v>0</v>
      </c>
      <c r="P294" s="33">
        <v>0</v>
      </c>
      <c r="Q294" s="78" t="s">
        <v>1069</v>
      </c>
      <c r="R294" s="79" t="s">
        <v>137</v>
      </c>
      <c r="S294" s="73" t="s">
        <v>127</v>
      </c>
      <c r="T294" s="26"/>
    </row>
    <row r="295" s="3" customFormat="1" ht="60" customHeight="1" spans="1:20">
      <c r="A295" s="15">
        <v>289</v>
      </c>
      <c r="B295" s="23" t="s">
        <v>118</v>
      </c>
      <c r="C295" s="26" t="str">
        <f t="shared" si="7"/>
        <v>金银山村到户产业项目</v>
      </c>
      <c r="D295" s="17" t="s">
        <v>26</v>
      </c>
      <c r="E295" s="24" t="s">
        <v>120</v>
      </c>
      <c r="F295" s="42" t="s">
        <v>1070</v>
      </c>
      <c r="G295" s="24" t="s">
        <v>1065</v>
      </c>
      <c r="H295" s="63" t="s">
        <v>1071</v>
      </c>
      <c r="I295" s="73" t="s">
        <v>1072</v>
      </c>
      <c r="J295" s="71" t="s">
        <v>1068</v>
      </c>
      <c r="K295" s="63">
        <v>15.838</v>
      </c>
      <c r="L295" s="32">
        <v>0</v>
      </c>
      <c r="M295" s="63">
        <v>15.838</v>
      </c>
      <c r="N295" s="32">
        <v>0</v>
      </c>
      <c r="O295" s="32">
        <v>0</v>
      </c>
      <c r="P295" s="33">
        <v>0</v>
      </c>
      <c r="Q295" s="80" t="s">
        <v>1073</v>
      </c>
      <c r="R295" s="79" t="s">
        <v>137</v>
      </c>
      <c r="S295" s="73" t="s">
        <v>127</v>
      </c>
      <c r="T295" s="26"/>
    </row>
    <row r="296" s="3" customFormat="1" ht="60" customHeight="1" spans="1:20">
      <c r="A296" s="15">
        <v>290</v>
      </c>
      <c r="B296" s="23" t="s">
        <v>118</v>
      </c>
      <c r="C296" s="26" t="str">
        <f t="shared" si="7"/>
        <v>藕庄村到户产业项目</v>
      </c>
      <c r="D296" s="17" t="s">
        <v>26</v>
      </c>
      <c r="E296" s="24" t="s">
        <v>120</v>
      </c>
      <c r="F296" s="24" t="s">
        <v>1074</v>
      </c>
      <c r="G296" s="24" t="s">
        <v>1065</v>
      </c>
      <c r="H296" s="63" t="s">
        <v>1075</v>
      </c>
      <c r="I296" s="73" t="s">
        <v>1076</v>
      </c>
      <c r="J296" s="71" t="s">
        <v>1068</v>
      </c>
      <c r="K296" s="63">
        <v>6.72</v>
      </c>
      <c r="L296" s="32">
        <v>0</v>
      </c>
      <c r="M296" s="63">
        <v>6.72</v>
      </c>
      <c r="N296" s="32">
        <v>0</v>
      </c>
      <c r="O296" s="32">
        <v>0</v>
      </c>
      <c r="P296" s="33">
        <v>0</v>
      </c>
      <c r="Q296" s="80" t="s">
        <v>503</v>
      </c>
      <c r="R296" s="79" t="s">
        <v>137</v>
      </c>
      <c r="S296" s="73" t="s">
        <v>127</v>
      </c>
      <c r="T296" s="26"/>
    </row>
    <row r="297" s="3" customFormat="1" ht="60" customHeight="1" spans="1:20">
      <c r="A297" s="15">
        <v>291</v>
      </c>
      <c r="B297" s="23" t="s">
        <v>118</v>
      </c>
      <c r="C297" s="26" t="str">
        <f t="shared" si="7"/>
        <v>双龙村到户产业项目</v>
      </c>
      <c r="D297" s="17" t="s">
        <v>26</v>
      </c>
      <c r="E297" s="24" t="s">
        <v>120</v>
      </c>
      <c r="F297" s="24" t="s">
        <v>1077</v>
      </c>
      <c r="G297" s="24" t="s">
        <v>1065</v>
      </c>
      <c r="H297" s="63" t="s">
        <v>1078</v>
      </c>
      <c r="I297" s="73" t="s">
        <v>1079</v>
      </c>
      <c r="J297" s="71" t="s">
        <v>1068</v>
      </c>
      <c r="K297" s="63">
        <v>7.82</v>
      </c>
      <c r="L297" s="32">
        <v>0</v>
      </c>
      <c r="M297" s="63">
        <v>7.82</v>
      </c>
      <c r="N297" s="32">
        <v>0</v>
      </c>
      <c r="O297" s="32">
        <v>0</v>
      </c>
      <c r="P297" s="33">
        <v>0</v>
      </c>
      <c r="Q297" s="80" t="s">
        <v>731</v>
      </c>
      <c r="R297" s="79" t="s">
        <v>137</v>
      </c>
      <c r="S297" s="73" t="s">
        <v>127</v>
      </c>
      <c r="T297" s="26"/>
    </row>
    <row r="298" s="3" customFormat="1" ht="60" customHeight="1" spans="1:20">
      <c r="A298" s="15">
        <v>292</v>
      </c>
      <c r="B298" s="23" t="s">
        <v>118</v>
      </c>
      <c r="C298" s="26" t="str">
        <f t="shared" si="7"/>
        <v>双圩村到户产业项目</v>
      </c>
      <c r="D298" s="17" t="s">
        <v>26</v>
      </c>
      <c r="E298" s="24" t="s">
        <v>120</v>
      </c>
      <c r="F298" s="24" t="s">
        <v>1080</v>
      </c>
      <c r="G298" s="24" t="s">
        <v>1065</v>
      </c>
      <c r="H298" s="63" t="s">
        <v>1081</v>
      </c>
      <c r="I298" s="73" t="s">
        <v>1082</v>
      </c>
      <c r="J298" s="71" t="s">
        <v>1068</v>
      </c>
      <c r="K298" s="63">
        <v>6.76</v>
      </c>
      <c r="L298" s="32">
        <v>0</v>
      </c>
      <c r="M298" s="63">
        <v>6.76</v>
      </c>
      <c r="N298" s="32">
        <v>0</v>
      </c>
      <c r="O298" s="32">
        <v>0</v>
      </c>
      <c r="P298" s="33">
        <v>0</v>
      </c>
      <c r="Q298" s="80" t="s">
        <v>433</v>
      </c>
      <c r="R298" s="79" t="s">
        <v>137</v>
      </c>
      <c r="S298" s="73" t="s">
        <v>127</v>
      </c>
      <c r="T298" s="26"/>
    </row>
    <row r="299" s="3" customFormat="1" ht="60" customHeight="1" spans="1:20">
      <c r="A299" s="15">
        <v>293</v>
      </c>
      <c r="B299" s="23" t="s">
        <v>118</v>
      </c>
      <c r="C299" s="26" t="str">
        <f t="shared" si="7"/>
        <v>陈园村到户产业项目</v>
      </c>
      <c r="D299" s="17" t="s">
        <v>26</v>
      </c>
      <c r="E299" s="24" t="s">
        <v>120</v>
      </c>
      <c r="F299" s="24" t="s">
        <v>1083</v>
      </c>
      <c r="G299" s="24" t="s">
        <v>1065</v>
      </c>
      <c r="H299" s="63" t="s">
        <v>1084</v>
      </c>
      <c r="I299" s="73" t="s">
        <v>1085</v>
      </c>
      <c r="J299" s="71" t="s">
        <v>1068</v>
      </c>
      <c r="K299" s="63">
        <v>11.33</v>
      </c>
      <c r="L299" s="32">
        <v>0</v>
      </c>
      <c r="M299" s="63">
        <v>11.33</v>
      </c>
      <c r="N299" s="32">
        <v>0</v>
      </c>
      <c r="O299" s="32">
        <v>0</v>
      </c>
      <c r="P299" s="33">
        <v>0</v>
      </c>
      <c r="Q299" s="80" t="s">
        <v>904</v>
      </c>
      <c r="R299" s="79" t="s">
        <v>137</v>
      </c>
      <c r="S299" s="73" t="s">
        <v>127</v>
      </c>
      <c r="T299" s="26"/>
    </row>
    <row r="300" s="3" customFormat="1" ht="60" customHeight="1" spans="1:20">
      <c r="A300" s="15">
        <v>294</v>
      </c>
      <c r="B300" s="23" t="s">
        <v>118</v>
      </c>
      <c r="C300" s="26" t="str">
        <f t="shared" ref="C300:C307" si="9">H300&amp;"到户产业项目"</f>
        <v>代家村到户产业项目</v>
      </c>
      <c r="D300" s="17" t="s">
        <v>26</v>
      </c>
      <c r="E300" s="24" t="s">
        <v>120</v>
      </c>
      <c r="F300" s="24" t="s">
        <v>1086</v>
      </c>
      <c r="G300" s="24" t="s">
        <v>1065</v>
      </c>
      <c r="H300" s="63" t="s">
        <v>1087</v>
      </c>
      <c r="I300" s="73" t="s">
        <v>1088</v>
      </c>
      <c r="J300" s="71" t="s">
        <v>1068</v>
      </c>
      <c r="K300" s="63">
        <v>22.98</v>
      </c>
      <c r="L300" s="32">
        <v>0</v>
      </c>
      <c r="M300" s="63">
        <v>22.98</v>
      </c>
      <c r="N300" s="32">
        <v>0</v>
      </c>
      <c r="O300" s="32">
        <v>0</v>
      </c>
      <c r="P300" s="33">
        <v>0</v>
      </c>
      <c r="Q300" s="80" t="s">
        <v>1089</v>
      </c>
      <c r="R300" s="79" t="s">
        <v>137</v>
      </c>
      <c r="S300" s="73" t="s">
        <v>127</v>
      </c>
      <c r="T300" s="26"/>
    </row>
    <row r="301" s="3" customFormat="1" ht="60" customHeight="1" spans="1:20">
      <c r="A301" s="15">
        <v>295</v>
      </c>
      <c r="B301" s="23" t="s">
        <v>118</v>
      </c>
      <c r="C301" s="26" t="str">
        <f t="shared" si="9"/>
        <v>杨马村到户产业项目</v>
      </c>
      <c r="D301" s="17" t="s">
        <v>26</v>
      </c>
      <c r="E301" s="24" t="s">
        <v>120</v>
      </c>
      <c r="F301" s="24" t="s">
        <v>1090</v>
      </c>
      <c r="G301" s="24" t="s">
        <v>1065</v>
      </c>
      <c r="H301" s="63" t="s">
        <v>486</v>
      </c>
      <c r="I301" s="73" t="s">
        <v>1091</v>
      </c>
      <c r="J301" s="71" t="s">
        <v>1068</v>
      </c>
      <c r="K301" s="63">
        <v>13.965</v>
      </c>
      <c r="L301" s="32">
        <v>0</v>
      </c>
      <c r="M301" s="63">
        <v>13.965</v>
      </c>
      <c r="N301" s="32">
        <v>0</v>
      </c>
      <c r="O301" s="32">
        <v>0</v>
      </c>
      <c r="P301" s="33">
        <v>0</v>
      </c>
      <c r="Q301" s="80" t="s">
        <v>531</v>
      </c>
      <c r="R301" s="79" t="s">
        <v>137</v>
      </c>
      <c r="S301" s="73" t="s">
        <v>127</v>
      </c>
      <c r="T301" s="26"/>
    </row>
    <row r="302" s="3" customFormat="1" ht="60" customHeight="1" spans="1:20">
      <c r="A302" s="15">
        <v>296</v>
      </c>
      <c r="B302" s="23" t="s">
        <v>118</v>
      </c>
      <c r="C302" s="26" t="str">
        <f t="shared" si="9"/>
        <v>永久村到户产业项目</v>
      </c>
      <c r="D302" s="17" t="s">
        <v>26</v>
      </c>
      <c r="E302" s="24" t="s">
        <v>120</v>
      </c>
      <c r="F302" s="24" t="s">
        <v>1092</v>
      </c>
      <c r="G302" s="24" t="s">
        <v>1065</v>
      </c>
      <c r="H302" s="63" t="s">
        <v>1093</v>
      </c>
      <c r="I302" s="73" t="s">
        <v>1094</v>
      </c>
      <c r="J302" s="71" t="s">
        <v>1068</v>
      </c>
      <c r="K302" s="63">
        <v>7.45</v>
      </c>
      <c r="L302" s="32">
        <v>0</v>
      </c>
      <c r="M302" s="63">
        <v>7.45</v>
      </c>
      <c r="N302" s="32">
        <v>0</v>
      </c>
      <c r="O302" s="32">
        <v>0</v>
      </c>
      <c r="P302" s="33">
        <v>0</v>
      </c>
      <c r="Q302" s="80" t="s">
        <v>397</v>
      </c>
      <c r="R302" s="79" t="s">
        <v>137</v>
      </c>
      <c r="S302" s="73" t="s">
        <v>127</v>
      </c>
      <c r="T302" s="26"/>
    </row>
    <row r="303" s="3" customFormat="1" ht="60" customHeight="1" spans="1:20">
      <c r="A303" s="15">
        <v>297</v>
      </c>
      <c r="B303" s="23" t="s">
        <v>118</v>
      </c>
      <c r="C303" s="26" t="str">
        <f t="shared" si="9"/>
        <v>韦集村到户产业项目</v>
      </c>
      <c r="D303" s="17" t="s">
        <v>26</v>
      </c>
      <c r="E303" s="24" t="s">
        <v>120</v>
      </c>
      <c r="F303" s="24" t="s">
        <v>1095</v>
      </c>
      <c r="G303" s="24" t="s">
        <v>1065</v>
      </c>
      <c r="H303" s="63" t="s">
        <v>1096</v>
      </c>
      <c r="I303" s="73" t="s">
        <v>1097</v>
      </c>
      <c r="J303" s="71" t="s">
        <v>1068</v>
      </c>
      <c r="K303" s="63">
        <v>7.28</v>
      </c>
      <c r="L303" s="32">
        <v>0</v>
      </c>
      <c r="M303" s="63">
        <v>7.28</v>
      </c>
      <c r="N303" s="32">
        <v>0</v>
      </c>
      <c r="O303" s="32">
        <v>0</v>
      </c>
      <c r="P303" s="33">
        <v>0</v>
      </c>
      <c r="Q303" s="80" t="s">
        <v>503</v>
      </c>
      <c r="R303" s="79" t="s">
        <v>137</v>
      </c>
      <c r="S303" s="73" t="s">
        <v>127</v>
      </c>
      <c r="T303" s="26"/>
    </row>
    <row r="304" s="3" customFormat="1" ht="60" customHeight="1" spans="1:20">
      <c r="A304" s="15">
        <v>298</v>
      </c>
      <c r="B304" s="23" t="s">
        <v>118</v>
      </c>
      <c r="C304" s="26" t="str">
        <f t="shared" si="9"/>
        <v>幸福村到户产业项目</v>
      </c>
      <c r="D304" s="17" t="s">
        <v>26</v>
      </c>
      <c r="E304" s="24" t="s">
        <v>120</v>
      </c>
      <c r="F304" s="24" t="s">
        <v>1098</v>
      </c>
      <c r="G304" s="24" t="s">
        <v>1065</v>
      </c>
      <c r="H304" s="63" t="s">
        <v>1099</v>
      </c>
      <c r="I304" s="73" t="s">
        <v>1100</v>
      </c>
      <c r="J304" s="71" t="s">
        <v>1068</v>
      </c>
      <c r="K304" s="63">
        <v>8.54</v>
      </c>
      <c r="L304" s="32">
        <v>0</v>
      </c>
      <c r="M304" s="63">
        <v>8.54</v>
      </c>
      <c r="N304" s="32">
        <v>0</v>
      </c>
      <c r="O304" s="32">
        <v>0</v>
      </c>
      <c r="P304" s="33">
        <v>0</v>
      </c>
      <c r="Q304" s="80" t="s">
        <v>554</v>
      </c>
      <c r="R304" s="79" t="s">
        <v>137</v>
      </c>
      <c r="S304" s="73" t="s">
        <v>127</v>
      </c>
      <c r="T304" s="26"/>
    </row>
    <row r="305" s="3" customFormat="1" ht="60" customHeight="1" spans="1:20">
      <c r="A305" s="15">
        <v>299</v>
      </c>
      <c r="B305" s="23" t="s">
        <v>118</v>
      </c>
      <c r="C305" s="26" t="str">
        <f t="shared" si="9"/>
        <v>徐圩村到户产业项目</v>
      </c>
      <c r="D305" s="17" t="s">
        <v>26</v>
      </c>
      <c r="E305" s="24" t="s">
        <v>120</v>
      </c>
      <c r="F305" s="24" t="s">
        <v>1101</v>
      </c>
      <c r="G305" s="24" t="s">
        <v>1065</v>
      </c>
      <c r="H305" s="63" t="s">
        <v>1102</v>
      </c>
      <c r="I305" s="73" t="s">
        <v>1103</v>
      </c>
      <c r="J305" s="71" t="s">
        <v>1068</v>
      </c>
      <c r="K305" s="63">
        <v>6.05</v>
      </c>
      <c r="L305" s="32">
        <v>0</v>
      </c>
      <c r="M305" s="63">
        <v>6.05</v>
      </c>
      <c r="N305" s="32">
        <v>0</v>
      </c>
      <c r="O305" s="32">
        <v>0</v>
      </c>
      <c r="P305" s="33">
        <v>0</v>
      </c>
      <c r="Q305" s="80" t="s">
        <v>311</v>
      </c>
      <c r="R305" s="79" t="s">
        <v>137</v>
      </c>
      <c r="S305" s="73" t="s">
        <v>127</v>
      </c>
      <c r="T305" s="26"/>
    </row>
    <row r="306" s="3" customFormat="1" ht="56" customHeight="1" spans="1:20">
      <c r="A306" s="15">
        <v>300</v>
      </c>
      <c r="B306" s="23" t="s">
        <v>118</v>
      </c>
      <c r="C306" s="26" t="str">
        <f t="shared" si="9"/>
        <v>丁李村到户产业项目</v>
      </c>
      <c r="D306" s="17" t="s">
        <v>26</v>
      </c>
      <c r="E306" s="24" t="s">
        <v>120</v>
      </c>
      <c r="F306" s="24" t="s">
        <v>1104</v>
      </c>
      <c r="G306" s="24" t="s">
        <v>1065</v>
      </c>
      <c r="H306" s="63" t="s">
        <v>1105</v>
      </c>
      <c r="I306" s="73" t="s">
        <v>1106</v>
      </c>
      <c r="J306" s="71" t="s">
        <v>1068</v>
      </c>
      <c r="K306" s="63">
        <v>10.46</v>
      </c>
      <c r="L306" s="32">
        <v>0</v>
      </c>
      <c r="M306" s="63">
        <v>10.46</v>
      </c>
      <c r="N306" s="32">
        <v>0</v>
      </c>
      <c r="O306" s="32">
        <v>0</v>
      </c>
      <c r="P306" s="33">
        <v>0</v>
      </c>
      <c r="Q306" s="80" t="s">
        <v>1107</v>
      </c>
      <c r="R306" s="79" t="s">
        <v>137</v>
      </c>
      <c r="S306" s="73" t="s">
        <v>127</v>
      </c>
      <c r="T306" s="26"/>
    </row>
    <row r="307" s="3" customFormat="1" ht="60" customHeight="1" spans="1:20">
      <c r="A307" s="15">
        <v>301</v>
      </c>
      <c r="B307" s="23" t="s">
        <v>118</v>
      </c>
      <c r="C307" s="26" t="str">
        <f t="shared" si="9"/>
        <v>垓下村到户产业项目</v>
      </c>
      <c r="D307" s="17" t="s">
        <v>26</v>
      </c>
      <c r="E307" s="24" t="s">
        <v>120</v>
      </c>
      <c r="F307" s="24" t="s">
        <v>1108</v>
      </c>
      <c r="G307" s="24" t="s">
        <v>1065</v>
      </c>
      <c r="H307" s="63" t="s">
        <v>1109</v>
      </c>
      <c r="I307" s="73" t="s">
        <v>1110</v>
      </c>
      <c r="J307" s="71" t="s">
        <v>1068</v>
      </c>
      <c r="K307" s="63">
        <v>11.53</v>
      </c>
      <c r="L307" s="32">
        <v>0</v>
      </c>
      <c r="M307" s="63">
        <v>11.53</v>
      </c>
      <c r="N307" s="32">
        <v>0</v>
      </c>
      <c r="O307" s="32">
        <v>0</v>
      </c>
      <c r="P307" s="33">
        <v>0</v>
      </c>
      <c r="Q307" s="80" t="s">
        <v>548</v>
      </c>
      <c r="R307" s="79" t="s">
        <v>137</v>
      </c>
      <c r="S307" s="73" t="s">
        <v>127</v>
      </c>
      <c r="T307" s="26"/>
    </row>
    <row r="308" s="3" customFormat="1" ht="60" customHeight="1" spans="1:20">
      <c r="A308" s="15">
        <v>302</v>
      </c>
      <c r="B308" s="23" t="s">
        <v>118</v>
      </c>
      <c r="C308" s="52" t="s">
        <v>1111</v>
      </c>
      <c r="D308" s="17" t="s">
        <v>26</v>
      </c>
      <c r="E308" s="24" t="s">
        <v>120</v>
      </c>
      <c r="F308" s="52" t="s">
        <v>705</v>
      </c>
      <c r="G308" s="52" t="s">
        <v>81</v>
      </c>
      <c r="H308" s="52" t="s">
        <v>706</v>
      </c>
      <c r="I308" s="52" t="s">
        <v>1112</v>
      </c>
      <c r="J308" s="24" t="s">
        <v>1113</v>
      </c>
      <c r="K308" s="52">
        <v>26</v>
      </c>
      <c r="L308" s="24">
        <v>0</v>
      </c>
      <c r="M308" s="24">
        <v>26</v>
      </c>
      <c r="N308" s="32">
        <v>0</v>
      </c>
      <c r="O308" s="32">
        <v>0</v>
      </c>
      <c r="P308" s="33">
        <v>0</v>
      </c>
      <c r="Q308" s="40" t="s">
        <v>1114</v>
      </c>
      <c r="R308" s="81" t="s">
        <v>1115</v>
      </c>
      <c r="S308" s="16" t="s">
        <v>1116</v>
      </c>
      <c r="T308" s="26"/>
    </row>
    <row r="309" s="3" customFormat="1" ht="60" customHeight="1" spans="1:20">
      <c r="A309" s="15">
        <v>303</v>
      </c>
      <c r="B309" s="23" t="s">
        <v>118</v>
      </c>
      <c r="C309" s="26" t="s">
        <v>1117</v>
      </c>
      <c r="D309" s="17" t="s">
        <v>26</v>
      </c>
      <c r="E309" s="24" t="s">
        <v>120</v>
      </c>
      <c r="F309" s="26" t="s">
        <v>1118</v>
      </c>
      <c r="G309" s="26" t="s">
        <v>75</v>
      </c>
      <c r="H309" s="26" t="s">
        <v>647</v>
      </c>
      <c r="I309" s="26" t="s">
        <v>1119</v>
      </c>
      <c r="J309" s="24" t="s">
        <v>1113</v>
      </c>
      <c r="K309" s="74">
        <v>36.048</v>
      </c>
      <c r="L309" s="75">
        <v>0</v>
      </c>
      <c r="M309" s="74">
        <v>36.048</v>
      </c>
      <c r="N309" s="32">
        <v>0</v>
      </c>
      <c r="O309" s="32">
        <v>0</v>
      </c>
      <c r="P309" s="33">
        <v>0</v>
      </c>
      <c r="Q309" s="26" t="s">
        <v>1120</v>
      </c>
      <c r="R309" s="81" t="s">
        <v>1121</v>
      </c>
      <c r="S309" s="16" t="s">
        <v>1116</v>
      </c>
      <c r="T309" s="26"/>
    </row>
    <row r="310" s="3" customFormat="1" ht="60" customHeight="1" spans="1:20">
      <c r="A310" s="15">
        <v>304</v>
      </c>
      <c r="B310" s="64" t="s">
        <v>1122</v>
      </c>
      <c r="C310" s="65" t="s">
        <v>1123</v>
      </c>
      <c r="D310" s="17" t="s">
        <v>26</v>
      </c>
      <c r="E310" s="24" t="s">
        <v>1124</v>
      </c>
      <c r="F310" s="65" t="s">
        <v>1125</v>
      </c>
      <c r="G310" s="16" t="s">
        <v>1065</v>
      </c>
      <c r="H310" s="66" t="s">
        <v>1096</v>
      </c>
      <c r="I310" s="65" t="s">
        <v>1126</v>
      </c>
      <c r="J310" s="76" t="s">
        <v>1127</v>
      </c>
      <c r="K310" s="77">
        <v>23.835</v>
      </c>
      <c r="L310" s="32">
        <v>0</v>
      </c>
      <c r="M310" s="77">
        <v>23.835</v>
      </c>
      <c r="N310" s="32">
        <v>0</v>
      </c>
      <c r="O310" s="32">
        <v>0</v>
      </c>
      <c r="P310" s="33">
        <v>0</v>
      </c>
      <c r="Q310" s="40" t="s">
        <v>1128</v>
      </c>
      <c r="R310" s="65" t="s">
        <v>1129</v>
      </c>
      <c r="S310" s="82" t="s">
        <v>1130</v>
      </c>
      <c r="T310" s="26"/>
    </row>
    <row r="311" s="3" customFormat="1" ht="60" customHeight="1" spans="1:20">
      <c r="A311" s="15">
        <v>305</v>
      </c>
      <c r="B311" s="64" t="s">
        <v>1122</v>
      </c>
      <c r="C311" s="65" t="s">
        <v>1123</v>
      </c>
      <c r="D311" s="17" t="s">
        <v>26</v>
      </c>
      <c r="E311" s="24" t="s">
        <v>1124</v>
      </c>
      <c r="F311" s="67" t="s">
        <v>1131</v>
      </c>
      <c r="G311" s="16" t="s">
        <v>394</v>
      </c>
      <c r="H311" s="66" t="s">
        <v>411</v>
      </c>
      <c r="I311" s="65" t="s">
        <v>1132</v>
      </c>
      <c r="J311" s="76" t="s">
        <v>1127</v>
      </c>
      <c r="K311" s="77">
        <v>24.863</v>
      </c>
      <c r="L311" s="32">
        <v>0</v>
      </c>
      <c r="M311" s="77">
        <v>24.863</v>
      </c>
      <c r="N311" s="32">
        <v>0</v>
      </c>
      <c r="O311" s="32">
        <v>0</v>
      </c>
      <c r="P311" s="33">
        <v>0</v>
      </c>
      <c r="Q311" s="40" t="s">
        <v>1133</v>
      </c>
      <c r="R311" s="65" t="s">
        <v>1129</v>
      </c>
      <c r="S311" s="82" t="s">
        <v>1130</v>
      </c>
      <c r="T311" s="26"/>
    </row>
    <row r="312" s="3" customFormat="1" ht="60" customHeight="1" spans="1:20">
      <c r="A312" s="15">
        <v>306</v>
      </c>
      <c r="B312" s="64" t="s">
        <v>1122</v>
      </c>
      <c r="C312" s="65" t="s">
        <v>1123</v>
      </c>
      <c r="D312" s="17" t="s">
        <v>26</v>
      </c>
      <c r="E312" s="24" t="s">
        <v>1124</v>
      </c>
      <c r="F312" s="65" t="s">
        <v>1134</v>
      </c>
      <c r="G312" s="16" t="s">
        <v>43</v>
      </c>
      <c r="H312" s="66" t="s">
        <v>497</v>
      </c>
      <c r="I312" s="65" t="s">
        <v>1135</v>
      </c>
      <c r="J312" s="76" t="s">
        <v>1127</v>
      </c>
      <c r="K312" s="77">
        <v>25.705</v>
      </c>
      <c r="L312" s="32">
        <v>0</v>
      </c>
      <c r="M312" s="77">
        <v>25.705</v>
      </c>
      <c r="N312" s="32">
        <v>0</v>
      </c>
      <c r="O312" s="32">
        <v>0</v>
      </c>
      <c r="P312" s="33">
        <v>0</v>
      </c>
      <c r="Q312" s="40" t="s">
        <v>1136</v>
      </c>
      <c r="R312" s="65" t="s">
        <v>1129</v>
      </c>
      <c r="S312" s="82" t="s">
        <v>1130</v>
      </c>
      <c r="T312" s="26"/>
    </row>
    <row r="313" s="3" customFormat="1" ht="60" customHeight="1" spans="1:20">
      <c r="A313" s="15">
        <v>307</v>
      </c>
      <c r="B313" s="64" t="s">
        <v>1122</v>
      </c>
      <c r="C313" s="65" t="s">
        <v>1123</v>
      </c>
      <c r="D313" s="17" t="s">
        <v>26</v>
      </c>
      <c r="E313" s="24" t="s">
        <v>1124</v>
      </c>
      <c r="F313" s="65" t="s">
        <v>1137</v>
      </c>
      <c r="G313" s="16" t="s">
        <v>86</v>
      </c>
      <c r="H313" s="66" t="s">
        <v>362</v>
      </c>
      <c r="I313" s="65" t="s">
        <v>1138</v>
      </c>
      <c r="J313" s="76" t="s">
        <v>1127</v>
      </c>
      <c r="K313" s="77">
        <v>29.362</v>
      </c>
      <c r="L313" s="32">
        <v>0</v>
      </c>
      <c r="M313" s="77">
        <v>29.362</v>
      </c>
      <c r="N313" s="32">
        <v>0</v>
      </c>
      <c r="O313" s="32">
        <v>0</v>
      </c>
      <c r="P313" s="33">
        <v>0</v>
      </c>
      <c r="Q313" s="40" t="s">
        <v>1139</v>
      </c>
      <c r="R313" s="65" t="s">
        <v>1129</v>
      </c>
      <c r="S313" s="82" t="s">
        <v>1130</v>
      </c>
      <c r="T313" s="26"/>
    </row>
    <row r="314" s="3" customFormat="1" ht="60" customHeight="1" spans="1:20">
      <c r="A314" s="15">
        <v>308</v>
      </c>
      <c r="B314" s="64" t="s">
        <v>1122</v>
      </c>
      <c r="C314" s="65" t="s">
        <v>1123</v>
      </c>
      <c r="D314" s="17" t="s">
        <v>26</v>
      </c>
      <c r="E314" s="24" t="s">
        <v>1124</v>
      </c>
      <c r="F314" s="65" t="s">
        <v>1140</v>
      </c>
      <c r="G314" s="16" t="s">
        <v>86</v>
      </c>
      <c r="H314" s="66" t="s">
        <v>365</v>
      </c>
      <c r="I314" s="65" t="s">
        <v>1138</v>
      </c>
      <c r="J314" s="76" t="s">
        <v>1127</v>
      </c>
      <c r="K314" s="77">
        <v>29.482</v>
      </c>
      <c r="L314" s="32">
        <v>0</v>
      </c>
      <c r="M314" s="77">
        <v>29.482</v>
      </c>
      <c r="N314" s="32">
        <v>0</v>
      </c>
      <c r="O314" s="32">
        <v>0</v>
      </c>
      <c r="P314" s="33">
        <v>0</v>
      </c>
      <c r="Q314" s="40" t="s">
        <v>1141</v>
      </c>
      <c r="R314" s="65" t="s">
        <v>1129</v>
      </c>
      <c r="S314" s="82" t="s">
        <v>1130</v>
      </c>
      <c r="T314" s="26"/>
    </row>
    <row r="315" s="3" customFormat="1" ht="60" customHeight="1" spans="1:20">
      <c r="A315" s="15">
        <v>309</v>
      </c>
      <c r="B315" s="64" t="s">
        <v>1122</v>
      </c>
      <c r="C315" s="65" t="s">
        <v>1123</v>
      </c>
      <c r="D315" s="17" t="s">
        <v>26</v>
      </c>
      <c r="E315" s="24" t="s">
        <v>1124</v>
      </c>
      <c r="F315" s="65" t="s">
        <v>1142</v>
      </c>
      <c r="G315" s="16" t="s">
        <v>56</v>
      </c>
      <c r="H315" s="66" t="s">
        <v>283</v>
      </c>
      <c r="I315" s="65" t="s">
        <v>1143</v>
      </c>
      <c r="J315" s="76" t="s">
        <v>1127</v>
      </c>
      <c r="K315" s="77">
        <v>22.125</v>
      </c>
      <c r="L315" s="32">
        <v>0</v>
      </c>
      <c r="M315" s="77">
        <v>22.125</v>
      </c>
      <c r="N315" s="32">
        <v>0</v>
      </c>
      <c r="O315" s="32">
        <v>0</v>
      </c>
      <c r="P315" s="33">
        <v>0</v>
      </c>
      <c r="Q315" s="40" t="s">
        <v>1144</v>
      </c>
      <c r="R315" s="65" t="s">
        <v>1129</v>
      </c>
      <c r="S315" s="82" t="s">
        <v>1130</v>
      </c>
      <c r="T315" s="26"/>
    </row>
    <row r="316" s="3" customFormat="1" ht="60" customHeight="1" spans="1:20">
      <c r="A316" s="15">
        <v>310</v>
      </c>
      <c r="B316" s="64" t="s">
        <v>1122</v>
      </c>
      <c r="C316" s="65" t="s">
        <v>1123</v>
      </c>
      <c r="D316" s="17" t="s">
        <v>26</v>
      </c>
      <c r="E316" s="24" t="s">
        <v>1124</v>
      </c>
      <c r="F316" s="65" t="s">
        <v>1145</v>
      </c>
      <c r="G316" s="16" t="s">
        <v>56</v>
      </c>
      <c r="H316" s="66" t="s">
        <v>286</v>
      </c>
      <c r="I316" s="65" t="s">
        <v>1126</v>
      </c>
      <c r="J316" s="76" t="s">
        <v>1127</v>
      </c>
      <c r="K316" s="77">
        <v>22.182</v>
      </c>
      <c r="L316" s="32">
        <v>0</v>
      </c>
      <c r="M316" s="77">
        <v>22.182</v>
      </c>
      <c r="N316" s="32">
        <v>0</v>
      </c>
      <c r="O316" s="32">
        <v>0</v>
      </c>
      <c r="P316" s="33">
        <v>0</v>
      </c>
      <c r="Q316" s="40" t="s">
        <v>1146</v>
      </c>
      <c r="R316" s="65" t="s">
        <v>1129</v>
      </c>
      <c r="S316" s="82" t="s">
        <v>1130</v>
      </c>
      <c r="T316" s="26"/>
    </row>
    <row r="317" s="3" customFormat="1" ht="60" customHeight="1" spans="1:20">
      <c r="A317" s="15">
        <v>311</v>
      </c>
      <c r="B317" s="64" t="s">
        <v>1122</v>
      </c>
      <c r="C317" s="65" t="s">
        <v>1123</v>
      </c>
      <c r="D317" s="17" t="s">
        <v>26</v>
      </c>
      <c r="E317" s="24" t="s">
        <v>1124</v>
      </c>
      <c r="F317" s="65" t="s">
        <v>1147</v>
      </c>
      <c r="G317" s="16" t="s">
        <v>37</v>
      </c>
      <c r="H317" s="66" t="s">
        <v>750</v>
      </c>
      <c r="I317" s="65" t="s">
        <v>1148</v>
      </c>
      <c r="J317" s="76" t="s">
        <v>1127</v>
      </c>
      <c r="K317" s="77">
        <v>23.478</v>
      </c>
      <c r="L317" s="32">
        <v>0</v>
      </c>
      <c r="M317" s="77">
        <v>23.478</v>
      </c>
      <c r="N317" s="32">
        <v>0</v>
      </c>
      <c r="O317" s="32">
        <v>0</v>
      </c>
      <c r="P317" s="33">
        <v>0</v>
      </c>
      <c r="Q317" s="40" t="s">
        <v>1149</v>
      </c>
      <c r="R317" s="65" t="s">
        <v>1129</v>
      </c>
      <c r="S317" s="82" t="s">
        <v>1130</v>
      </c>
      <c r="T317" s="26"/>
    </row>
    <row r="318" s="3" customFormat="1" ht="60" customHeight="1" spans="1:20">
      <c r="A318" s="15">
        <v>312</v>
      </c>
      <c r="B318" s="64" t="s">
        <v>1122</v>
      </c>
      <c r="C318" s="65" t="s">
        <v>1123</v>
      </c>
      <c r="D318" s="17" t="s">
        <v>26</v>
      </c>
      <c r="E318" s="24" t="s">
        <v>1124</v>
      </c>
      <c r="F318" s="65" t="s">
        <v>1150</v>
      </c>
      <c r="G318" s="16" t="s">
        <v>565</v>
      </c>
      <c r="H318" s="66" t="s">
        <v>588</v>
      </c>
      <c r="I318" s="65" t="s">
        <v>1135</v>
      </c>
      <c r="J318" s="76" t="s">
        <v>1127</v>
      </c>
      <c r="K318" s="77">
        <v>25.106</v>
      </c>
      <c r="L318" s="32">
        <v>0</v>
      </c>
      <c r="M318" s="77">
        <v>25.106</v>
      </c>
      <c r="N318" s="32">
        <v>0</v>
      </c>
      <c r="O318" s="32">
        <v>0</v>
      </c>
      <c r="P318" s="33">
        <v>0</v>
      </c>
      <c r="Q318" s="40" t="s">
        <v>1151</v>
      </c>
      <c r="R318" s="65" t="s">
        <v>1129</v>
      </c>
      <c r="S318" s="82" t="s">
        <v>1130</v>
      </c>
      <c r="T318" s="26"/>
    </row>
    <row r="319" s="3" customFormat="1" ht="60" customHeight="1" spans="1:20">
      <c r="A319" s="15">
        <v>313</v>
      </c>
      <c r="B319" s="64" t="s">
        <v>1122</v>
      </c>
      <c r="C319" s="65" t="s">
        <v>1123</v>
      </c>
      <c r="D319" s="17" t="s">
        <v>26</v>
      </c>
      <c r="E319" s="24" t="s">
        <v>1124</v>
      </c>
      <c r="F319" s="65" t="s">
        <v>860</v>
      </c>
      <c r="G319" s="16" t="s">
        <v>104</v>
      </c>
      <c r="H319" s="66" t="s">
        <v>105</v>
      </c>
      <c r="I319" s="65" t="s">
        <v>1152</v>
      </c>
      <c r="J319" s="76" t="s">
        <v>1127</v>
      </c>
      <c r="K319" s="77">
        <v>22.7</v>
      </c>
      <c r="L319" s="32">
        <v>0</v>
      </c>
      <c r="M319" s="77">
        <v>22.7</v>
      </c>
      <c r="N319" s="32">
        <v>0</v>
      </c>
      <c r="O319" s="32">
        <v>0</v>
      </c>
      <c r="P319" s="33">
        <v>0</v>
      </c>
      <c r="Q319" s="40" t="s">
        <v>1153</v>
      </c>
      <c r="R319" s="65" t="s">
        <v>1129</v>
      </c>
      <c r="S319" s="82" t="s">
        <v>1130</v>
      </c>
      <c r="T319" s="26"/>
    </row>
    <row r="320" s="3" customFormat="1" ht="60" customHeight="1" spans="1:20">
      <c r="A320" s="15">
        <v>314</v>
      </c>
      <c r="B320" s="64" t="s">
        <v>1122</v>
      </c>
      <c r="C320" s="65" t="s">
        <v>1123</v>
      </c>
      <c r="D320" s="17" t="s">
        <v>26</v>
      </c>
      <c r="E320" s="24" t="s">
        <v>1124</v>
      </c>
      <c r="F320" s="65" t="s">
        <v>1154</v>
      </c>
      <c r="G320" s="16" t="s">
        <v>100</v>
      </c>
      <c r="H320" s="66" t="s">
        <v>1029</v>
      </c>
      <c r="I320" s="65" t="s">
        <v>1155</v>
      </c>
      <c r="J320" s="76" t="s">
        <v>1127</v>
      </c>
      <c r="K320" s="77">
        <v>18.384</v>
      </c>
      <c r="L320" s="32">
        <v>0</v>
      </c>
      <c r="M320" s="77">
        <v>18.384</v>
      </c>
      <c r="N320" s="32">
        <v>0</v>
      </c>
      <c r="O320" s="32">
        <v>0</v>
      </c>
      <c r="P320" s="33">
        <v>0</v>
      </c>
      <c r="Q320" s="40" t="s">
        <v>1156</v>
      </c>
      <c r="R320" s="65" t="s">
        <v>1129</v>
      </c>
      <c r="S320" s="82" t="s">
        <v>1130</v>
      </c>
      <c r="T320" s="26"/>
    </row>
    <row r="321" s="3" customFormat="1" ht="60" customHeight="1" spans="1:20">
      <c r="A321" s="15">
        <v>315</v>
      </c>
      <c r="B321" s="64" t="s">
        <v>1122</v>
      </c>
      <c r="C321" s="65" t="s">
        <v>1123</v>
      </c>
      <c r="D321" s="17" t="s">
        <v>26</v>
      </c>
      <c r="E321" s="24" t="s">
        <v>1124</v>
      </c>
      <c r="F321" s="65" t="s">
        <v>1157</v>
      </c>
      <c r="G321" s="16" t="s">
        <v>192</v>
      </c>
      <c r="H321" s="66" t="s">
        <v>222</v>
      </c>
      <c r="I321" s="65" t="s">
        <v>1152</v>
      </c>
      <c r="J321" s="76" t="s">
        <v>1127</v>
      </c>
      <c r="K321" s="77">
        <v>20.88</v>
      </c>
      <c r="L321" s="32">
        <v>0</v>
      </c>
      <c r="M321" s="77">
        <v>20.88</v>
      </c>
      <c r="N321" s="32">
        <v>0</v>
      </c>
      <c r="O321" s="32">
        <v>0</v>
      </c>
      <c r="P321" s="33">
        <v>0</v>
      </c>
      <c r="Q321" s="40" t="s">
        <v>1158</v>
      </c>
      <c r="R321" s="65" t="s">
        <v>1129</v>
      </c>
      <c r="S321" s="82" t="s">
        <v>1130</v>
      </c>
      <c r="T321" s="26"/>
    </row>
    <row r="322" s="1" customFormat="1" ht="60" customHeight="1" spans="1:20">
      <c r="A322" s="24"/>
      <c r="B322" s="83" t="s">
        <v>1159</v>
      </c>
      <c r="C322" s="15"/>
      <c r="D322" s="15"/>
      <c r="E322" s="84"/>
      <c r="F322" s="21"/>
      <c r="G322" s="21"/>
      <c r="H322" s="15"/>
      <c r="I322" s="15"/>
      <c r="J322" s="84"/>
      <c r="K322" s="86">
        <v>6686.4</v>
      </c>
      <c r="L322" s="32">
        <v>0</v>
      </c>
      <c r="M322" s="86">
        <v>6686.4</v>
      </c>
      <c r="N322" s="32">
        <v>0</v>
      </c>
      <c r="O322" s="32">
        <v>0</v>
      </c>
      <c r="P322" s="33">
        <v>0</v>
      </c>
      <c r="Q322" s="17"/>
      <c r="R322" s="17"/>
      <c r="S322" s="87"/>
      <c r="T322" s="26"/>
    </row>
    <row r="323" ht="45" customHeight="1" spans="1:20">
      <c r="A323" s="85" t="s">
        <v>1160</v>
      </c>
      <c r="B323" s="85"/>
      <c r="C323" s="85"/>
      <c r="D323" s="85"/>
      <c r="E323" s="85"/>
      <c r="F323" s="85"/>
      <c r="G323" s="85"/>
      <c r="H323" s="85"/>
      <c r="I323" s="85"/>
      <c r="J323" s="85"/>
      <c r="K323" s="85"/>
      <c r="L323" s="85"/>
      <c r="M323" s="85"/>
      <c r="N323" s="85"/>
      <c r="O323" s="85"/>
      <c r="P323" s="85"/>
      <c r="Q323" s="85"/>
      <c r="R323" s="85"/>
      <c r="S323" s="85"/>
      <c r="T323" s="85"/>
    </row>
  </sheetData>
  <autoFilter ref="A6:T323">
    <extLst/>
  </autoFilter>
  <mergeCells count="17">
    <mergeCell ref="B2:T2"/>
    <mergeCell ref="A323:T323"/>
    <mergeCell ref="A3:A6"/>
    <mergeCell ref="B3:B6"/>
    <mergeCell ref="C3:C6"/>
    <mergeCell ref="D3:D6"/>
    <mergeCell ref="E3:E6"/>
    <mergeCell ref="F3:F6"/>
    <mergeCell ref="I3:I6"/>
    <mergeCell ref="J3:J6"/>
    <mergeCell ref="K3:K6"/>
    <mergeCell ref="Q3:Q6"/>
    <mergeCell ref="R3:R6"/>
    <mergeCell ref="S3:S6"/>
    <mergeCell ref="T3:T6"/>
    <mergeCell ref="G3:H5"/>
    <mergeCell ref="L3:P5"/>
  </mergeCells>
  <pageMargins left="0.550694444444444" right="0.156944444444444" top="0.393055555555556" bottom="0.236111111111111" header="0.5" footer="0.5"/>
  <pageSetup paperSize="9" scale="75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2020年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李娟</cp:lastModifiedBy>
  <dcterms:created xsi:type="dcterms:W3CDTF">2019-05-20T02:48:00Z</dcterms:created>
  <dcterms:modified xsi:type="dcterms:W3CDTF">2020-03-17T07:21:11Z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